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VEA\Afregning af VE\Afregning\11. Månedsafregning\"/>
    </mc:Choice>
  </mc:AlternateContent>
  <bookViews>
    <workbookView xWindow="720" yWindow="312" windowWidth="27552" windowHeight="13572" activeTab="1"/>
  </bookViews>
  <sheets>
    <sheet name="Max 10øre" sheetId="1" r:id="rId1"/>
    <sheet name="Max 25øre" sheetId="3" r:id="rId2"/>
  </sheets>
  <calcPr calcId="162913"/>
</workbook>
</file>

<file path=xl/calcChain.xml><?xml version="1.0" encoding="utf-8"?>
<calcChain xmlns="http://schemas.openxmlformats.org/spreadsheetml/2006/main">
  <c r="F15" i="3" l="1"/>
  <c r="F14" i="3"/>
  <c r="F13" i="3"/>
  <c r="F12" i="3"/>
  <c r="F11" i="3"/>
  <c r="F10" i="3"/>
  <c r="F9" i="3"/>
  <c r="F8" i="3"/>
  <c r="F7" i="3"/>
  <c r="F6" i="3"/>
  <c r="F5" i="3"/>
  <c r="F4" i="3"/>
  <c r="C15" i="3"/>
  <c r="C14" i="3"/>
  <c r="C13" i="3"/>
  <c r="C12" i="3"/>
  <c r="C11" i="3"/>
  <c r="C10" i="3"/>
  <c r="C9" i="3"/>
  <c r="C8" i="3"/>
  <c r="C7" i="3"/>
  <c r="C6" i="3"/>
  <c r="C5" i="3"/>
  <c r="C4" i="3"/>
  <c r="F15" i="1"/>
  <c r="F14" i="1"/>
  <c r="F13" i="1"/>
  <c r="F12" i="1"/>
  <c r="F11" i="1"/>
  <c r="F10" i="1"/>
  <c r="F9" i="1"/>
  <c r="F8" i="1"/>
  <c r="F7" i="1"/>
  <c r="F6" i="1"/>
  <c r="F5" i="1"/>
  <c r="F4" i="1"/>
  <c r="C7" i="1"/>
  <c r="C6" i="1"/>
  <c r="C5" i="1"/>
  <c r="C4" i="1"/>
  <c r="C9" i="1"/>
  <c r="C10" i="1"/>
  <c r="C11" i="1"/>
  <c r="C12" i="1"/>
  <c r="C13" i="1"/>
  <c r="C14" i="1"/>
  <c r="C15" i="1"/>
  <c r="C8" i="1"/>
</calcChain>
</file>

<file path=xl/sharedStrings.xml><?xml version="1.0" encoding="utf-8"?>
<sst xmlns="http://schemas.openxmlformats.org/spreadsheetml/2006/main" count="38" uniqueCount="19">
  <si>
    <t>Januar</t>
  </si>
  <si>
    <t>Februar</t>
  </si>
  <si>
    <t>Marts</t>
  </si>
  <si>
    <t>April</t>
  </si>
  <si>
    <t>Maj</t>
  </si>
  <si>
    <t>Juni</t>
  </si>
  <si>
    <t>Juli</t>
  </si>
  <si>
    <t>August</t>
  </si>
  <si>
    <t>September</t>
  </si>
  <si>
    <t xml:space="preserve">Oktober </t>
  </si>
  <si>
    <t>November</t>
  </si>
  <si>
    <t>December</t>
  </si>
  <si>
    <t>Balancegodtgørelse DK1</t>
  </si>
  <si>
    <t>Balancegodtgørelse DK2</t>
  </si>
  <si>
    <t>Vægtet gns. spotpris DK1</t>
  </si>
  <si>
    <t>Pristillæg DK1</t>
  </si>
  <si>
    <t>Vægtet gns. spotpris DK2</t>
  </si>
  <si>
    <t>Pristillæg DK2</t>
  </si>
  <si>
    <t xml:space="preserve">Pristillæg og balancegodtgørelse for 2019 (øre/kWh)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</si>
</sst>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;;;@"/>
    <numFmt numFmtId="166" formatCode="0.000;;;@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97A8"/>
        <bgColor indexed="64"/>
      </patternFill>
    </fill>
    <fill>
      <patternFill patternType="solid">
        <fgColor rgb="FF9ED7DA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7" xfId="0" applyFont="1" applyBorder="1" applyAlignment="1">
      <alignment vertical="center"/>
    </xf>
    <xf numFmtId="0" fontId="0" fillId="0" borderId="6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2" fontId="0" fillId="3" borderId="7" xfId="0" applyNumberFormat="1" applyFont="1" applyFill="1" applyBorder="1" applyAlignment="1">
      <alignment horizontal="center" vertical="center"/>
    </xf>
    <xf numFmtId="164" fontId="0" fillId="3" borderId="2" xfId="0" applyNumberFormat="1" applyFont="1" applyFill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3" borderId="8" xfId="0" applyNumberFormat="1" applyFont="1" applyFill="1" applyBorder="1" applyAlignment="1">
      <alignment horizontal="center" vertical="center"/>
    </xf>
    <xf numFmtId="165" fontId="0" fillId="0" borderId="7" xfId="0" applyNumberFormat="1" applyFont="1" applyBorder="1" applyAlignment="1">
      <alignment horizontal="center" vertical="center"/>
    </xf>
    <xf numFmtId="165" fontId="0" fillId="3" borderId="7" xfId="0" applyNumberFormat="1" applyFont="1" applyFill="1" applyBorder="1" applyAlignment="1">
      <alignment horizontal="center" vertical="center"/>
    </xf>
    <xf numFmtId="165" fontId="0" fillId="3" borderId="8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7" xfId="0" applyNumberFormat="1" applyFont="1" applyFill="1" applyBorder="1" applyAlignment="1" applyProtection="1">
      <alignment horizontal="center" vertical="center" wrapText="1"/>
      <protection locked="0"/>
    </xf>
    <xf numFmtId="166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166" fontId="3" fillId="3" borderId="7" xfId="0" applyNumberFormat="1" applyFont="1" applyFill="1" applyBorder="1" applyAlignment="1" applyProtection="1">
      <alignment horizontal="center" vertical="center" wrapText="1"/>
      <protection locked="0"/>
    </xf>
    <xf numFmtId="166" fontId="0" fillId="0" borderId="7" xfId="0" applyNumberFormat="1" applyFont="1" applyBorder="1" applyAlignment="1">
      <alignment horizontal="center" vertical="center"/>
    </xf>
    <xf numFmtId="166" fontId="0" fillId="3" borderId="7" xfId="0" applyNumberFormat="1" applyFont="1" applyFill="1" applyBorder="1" applyAlignment="1">
      <alignment horizontal="center" vertical="center"/>
    </xf>
    <xf numFmtId="166" fontId="0" fillId="3" borderId="8" xfId="0" applyNumberFormat="1" applyFont="1" applyFill="1" applyBorder="1" applyAlignment="1">
      <alignment horizontal="center" vertical="center"/>
    </xf>
    <xf numFmtId="166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166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166" fontId="0" fillId="3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ED7DA"/>
      <color rgb="FF0097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opLeftCell="A7" workbookViewId="0">
      <selection activeCell="C23" sqref="C23"/>
    </sheetView>
  </sheetViews>
  <sheetFormatPr defaultRowHeight="14.4" x14ac:dyDescent="0.3"/>
  <cols>
    <col min="1" max="1" width="12.6640625" customWidth="1"/>
    <col min="2" max="2" width="29" customWidth="1"/>
    <col min="3" max="3" width="16.44140625" customWidth="1"/>
    <col min="4" max="4" width="27.44140625" customWidth="1"/>
    <col min="5" max="5" width="28" customWidth="1"/>
    <col min="6" max="6" width="15.5546875" customWidth="1"/>
    <col min="7" max="7" width="26.44140625" customWidth="1"/>
  </cols>
  <sheetData>
    <row r="1" spans="1:9" ht="18" x14ac:dyDescent="0.35">
      <c r="A1" s="2" t="s">
        <v>18</v>
      </c>
      <c r="B1" s="2"/>
      <c r="C1" s="2"/>
      <c r="D1" s="2"/>
      <c r="E1" s="2"/>
      <c r="F1" s="2"/>
      <c r="G1" s="2"/>
      <c r="H1" s="1"/>
    </row>
    <row r="2" spans="1:9" ht="18" x14ac:dyDescent="0.35">
      <c r="A2" s="2"/>
      <c r="B2" s="2"/>
      <c r="C2" s="2"/>
      <c r="D2" s="2"/>
      <c r="E2" s="2"/>
      <c r="F2" s="2"/>
      <c r="G2" s="2"/>
      <c r="H2" s="1"/>
    </row>
    <row r="3" spans="1:9" ht="18" x14ac:dyDescent="0.35">
      <c r="A3" s="8">
        <v>2019</v>
      </c>
      <c r="B3" s="9" t="s">
        <v>14</v>
      </c>
      <c r="C3" s="8" t="s">
        <v>15</v>
      </c>
      <c r="D3" s="8" t="s">
        <v>12</v>
      </c>
      <c r="E3" s="9" t="s">
        <v>16</v>
      </c>
      <c r="F3" s="16" t="s">
        <v>17</v>
      </c>
      <c r="G3" s="8" t="s">
        <v>13</v>
      </c>
      <c r="H3" s="1"/>
      <c r="I3" s="1"/>
    </row>
    <row r="4" spans="1:9" ht="18" x14ac:dyDescent="0.35">
      <c r="A4" s="3" t="s">
        <v>0</v>
      </c>
      <c r="B4" s="26">
        <v>32.756999999999998</v>
      </c>
      <c r="C4" s="21">
        <f t="shared" ref="C4:C7" si="0">IF(B4=0,"",IF(B4&gt;26,36-B4,10))</f>
        <v>3.2430000000000021</v>
      </c>
      <c r="D4" s="4">
        <v>0.9</v>
      </c>
      <c r="E4" s="26">
        <v>32.954000000000001</v>
      </c>
      <c r="F4" s="24">
        <f t="shared" ref="F4:F15" si="1">IF(E4=0,"",IF(E4&gt;26,36-E4,10))</f>
        <v>3.0459999999999994</v>
      </c>
      <c r="G4" s="5">
        <v>0.9</v>
      </c>
      <c r="H4" s="1"/>
      <c r="I4" s="1"/>
    </row>
    <row r="5" spans="1:9" ht="18" x14ac:dyDescent="0.35">
      <c r="A5" s="10" t="s">
        <v>1</v>
      </c>
      <c r="B5" s="27">
        <v>30.058</v>
      </c>
      <c r="C5" s="22">
        <f t="shared" si="0"/>
        <v>5.9420000000000002</v>
      </c>
      <c r="D5" s="18">
        <v>0.9</v>
      </c>
      <c r="E5" s="27">
        <v>31.152999999999999</v>
      </c>
      <c r="F5" s="25">
        <f t="shared" si="1"/>
        <v>4.8470000000000013</v>
      </c>
      <c r="G5" s="12">
        <v>0.9</v>
      </c>
      <c r="H5" s="1"/>
      <c r="I5" s="1"/>
    </row>
    <row r="6" spans="1:9" ht="18" x14ac:dyDescent="0.35">
      <c r="A6" s="3" t="s">
        <v>2</v>
      </c>
      <c r="B6" s="28">
        <v>22.091999999999999</v>
      </c>
      <c r="C6" s="21">
        <f t="shared" si="0"/>
        <v>10</v>
      </c>
      <c r="D6" s="7">
        <v>0.9</v>
      </c>
      <c r="E6" s="28">
        <v>24.064</v>
      </c>
      <c r="F6" s="19">
        <f t="shared" si="1"/>
        <v>10</v>
      </c>
      <c r="G6" s="6">
        <v>0.9</v>
      </c>
      <c r="H6" s="1"/>
      <c r="I6" s="1"/>
    </row>
    <row r="7" spans="1:9" ht="18" x14ac:dyDescent="0.35">
      <c r="A7" s="10" t="s">
        <v>3</v>
      </c>
      <c r="B7" s="29">
        <v>26.844999999999999</v>
      </c>
      <c r="C7" s="22">
        <f t="shared" si="0"/>
        <v>9.1550000000000011</v>
      </c>
      <c r="D7" s="12">
        <v>0.9</v>
      </c>
      <c r="E7" s="29">
        <v>27.928999999999998</v>
      </c>
      <c r="F7" s="17">
        <f t="shared" si="1"/>
        <v>8.0710000000000015</v>
      </c>
      <c r="G7" s="12">
        <v>0.9</v>
      </c>
      <c r="H7" s="1"/>
      <c r="I7" s="1"/>
    </row>
    <row r="8" spans="1:9" ht="18" x14ac:dyDescent="0.35">
      <c r="A8" s="3" t="s">
        <v>4</v>
      </c>
      <c r="B8" s="28">
        <v>26.16</v>
      </c>
      <c r="C8" s="21">
        <f>IF(B8=0,"",IF(B8&gt;26,36-B8,10))</f>
        <v>9.84</v>
      </c>
      <c r="D8" s="6">
        <v>0.9</v>
      </c>
      <c r="E8" s="28">
        <v>26.201000000000001</v>
      </c>
      <c r="F8" s="19">
        <f t="shared" si="1"/>
        <v>9.7989999999999995</v>
      </c>
      <c r="G8" s="6">
        <v>0.9</v>
      </c>
      <c r="H8" s="1"/>
      <c r="I8" s="1"/>
    </row>
    <row r="9" spans="1:9" ht="18" x14ac:dyDescent="0.35">
      <c r="A9" s="10" t="s">
        <v>5</v>
      </c>
      <c r="B9" s="29">
        <v>20.759</v>
      </c>
      <c r="C9" s="22">
        <f t="shared" ref="C9:C15" si="2">IF(B9=0,"",IF(B9&gt;26,36-B9,10))</f>
        <v>10</v>
      </c>
      <c r="D9" s="12">
        <v>0.9</v>
      </c>
      <c r="E9" s="29">
        <v>21.640999999999998</v>
      </c>
      <c r="F9" s="17">
        <f t="shared" si="1"/>
        <v>10</v>
      </c>
      <c r="G9" s="12">
        <v>0.9</v>
      </c>
      <c r="H9" s="1"/>
      <c r="I9" s="1"/>
    </row>
    <row r="10" spans="1:9" ht="18" x14ac:dyDescent="0.35">
      <c r="A10" s="3" t="s">
        <v>6</v>
      </c>
      <c r="B10" s="28">
        <v>25.210999999999999</v>
      </c>
      <c r="C10" s="21">
        <f t="shared" si="2"/>
        <v>10</v>
      </c>
      <c r="D10" s="6">
        <v>0.9</v>
      </c>
      <c r="E10" s="28">
        <v>25.401</v>
      </c>
      <c r="F10" s="19">
        <f t="shared" si="1"/>
        <v>10</v>
      </c>
      <c r="G10" s="6">
        <v>0.9</v>
      </c>
      <c r="H10" s="1"/>
      <c r="I10" s="1"/>
    </row>
    <row r="11" spans="1:9" ht="18" x14ac:dyDescent="0.35">
      <c r="A11" s="10" t="s">
        <v>7</v>
      </c>
      <c r="B11" s="29">
        <v>24.858000000000001</v>
      </c>
      <c r="C11" s="22">
        <f t="shared" si="2"/>
        <v>10</v>
      </c>
      <c r="D11" s="12">
        <v>0.9</v>
      </c>
      <c r="E11" s="29">
        <v>27.449000000000002</v>
      </c>
      <c r="F11" s="17">
        <f t="shared" si="1"/>
        <v>8.5509999999999984</v>
      </c>
      <c r="G11" s="12">
        <v>0.9</v>
      </c>
      <c r="H11" s="1"/>
      <c r="I11" s="1"/>
    </row>
    <row r="12" spans="1:9" ht="18" x14ac:dyDescent="0.35">
      <c r="A12" s="3" t="s">
        <v>8</v>
      </c>
      <c r="B12" s="28">
        <v>24.765999999999998</v>
      </c>
      <c r="C12" s="21">
        <f t="shared" si="2"/>
        <v>10</v>
      </c>
      <c r="D12" s="6">
        <v>0.9</v>
      </c>
      <c r="E12" s="28">
        <v>26.315000000000001</v>
      </c>
      <c r="F12" s="19">
        <f t="shared" si="1"/>
        <v>9.6849999999999987</v>
      </c>
      <c r="G12" s="6">
        <v>0.9</v>
      </c>
      <c r="H12" s="1"/>
      <c r="I12" s="1"/>
    </row>
    <row r="13" spans="1:9" ht="18" x14ac:dyDescent="0.35">
      <c r="A13" s="10" t="s">
        <v>9</v>
      </c>
      <c r="B13" s="29">
        <v>21.071999999999999</v>
      </c>
      <c r="C13" s="22">
        <f t="shared" si="2"/>
        <v>10</v>
      </c>
      <c r="D13" s="12">
        <v>0.9</v>
      </c>
      <c r="E13" s="29">
        <v>24.91</v>
      </c>
      <c r="F13" s="17">
        <f t="shared" si="1"/>
        <v>10</v>
      </c>
      <c r="G13" s="12">
        <v>0.9</v>
      </c>
      <c r="H13" s="1"/>
      <c r="I13" s="1"/>
    </row>
    <row r="14" spans="1:9" ht="18" x14ac:dyDescent="0.35">
      <c r="A14" s="3" t="s">
        <v>10</v>
      </c>
      <c r="B14" s="28">
        <v>29.195</v>
      </c>
      <c r="C14" s="21">
        <f t="shared" si="2"/>
        <v>6.8049999999999997</v>
      </c>
      <c r="D14" s="6">
        <v>0.9</v>
      </c>
      <c r="E14" s="28">
        <v>30.131</v>
      </c>
      <c r="F14" s="19">
        <f t="shared" si="1"/>
        <v>5.8689999999999998</v>
      </c>
      <c r="G14" s="6">
        <v>0.9</v>
      </c>
      <c r="H14" s="1"/>
      <c r="I14" s="1"/>
    </row>
    <row r="15" spans="1:9" ht="18" x14ac:dyDescent="0.35">
      <c r="A15" s="13" t="s">
        <v>11</v>
      </c>
      <c r="B15" s="30">
        <v>23.64</v>
      </c>
      <c r="C15" s="23">
        <f t="shared" si="2"/>
        <v>10</v>
      </c>
      <c r="D15" s="14">
        <v>0.9</v>
      </c>
      <c r="E15" s="30">
        <v>24.286999999999999</v>
      </c>
      <c r="F15" s="20">
        <f t="shared" si="1"/>
        <v>10</v>
      </c>
      <c r="G15" s="14">
        <v>0.9</v>
      </c>
      <c r="H15" s="1"/>
      <c r="I15" s="1"/>
    </row>
  </sheetData>
  <pageMargins left="0" right="0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topLeftCell="A10" workbookViewId="0">
      <selection activeCell="E16" sqref="E16"/>
    </sheetView>
  </sheetViews>
  <sheetFormatPr defaultRowHeight="14.4" x14ac:dyDescent="0.3"/>
  <cols>
    <col min="1" max="1" width="12.6640625" customWidth="1"/>
    <col min="2" max="2" width="29" customWidth="1"/>
    <col min="3" max="3" width="16.44140625" customWidth="1"/>
    <col min="4" max="4" width="27.44140625" customWidth="1"/>
    <col min="5" max="5" width="28" customWidth="1"/>
    <col min="6" max="6" width="15.5546875" customWidth="1"/>
    <col min="7" max="7" width="26.44140625" customWidth="1"/>
  </cols>
  <sheetData>
    <row r="1" spans="1:9" ht="18" x14ac:dyDescent="0.35">
      <c r="A1" s="2" t="s">
        <v>18</v>
      </c>
      <c r="B1" s="2"/>
      <c r="C1" s="2"/>
      <c r="D1" s="2"/>
      <c r="E1" s="2"/>
      <c r="F1" s="2"/>
      <c r="G1" s="2"/>
      <c r="H1" s="1"/>
    </row>
    <row r="2" spans="1:9" ht="18" x14ac:dyDescent="0.35">
      <c r="A2" s="2"/>
      <c r="B2" s="2"/>
      <c r="C2" s="2"/>
      <c r="D2" s="2"/>
      <c r="E2" s="2"/>
      <c r="F2" s="2"/>
      <c r="G2" s="2"/>
      <c r="H2" s="1"/>
    </row>
    <row r="3" spans="1:9" ht="18" x14ac:dyDescent="0.35">
      <c r="A3" s="8">
        <v>2019</v>
      </c>
      <c r="B3" s="9" t="s">
        <v>14</v>
      </c>
      <c r="C3" s="8" t="s">
        <v>15</v>
      </c>
      <c r="D3" s="8" t="s">
        <v>12</v>
      </c>
      <c r="E3" s="9" t="s">
        <v>16</v>
      </c>
      <c r="F3" s="8" t="s">
        <v>17</v>
      </c>
      <c r="G3" s="8" t="s">
        <v>13</v>
      </c>
      <c r="H3" s="1"/>
      <c r="I3" s="1"/>
    </row>
    <row r="4" spans="1:9" ht="18" x14ac:dyDescent="0.35">
      <c r="A4" s="3" t="s">
        <v>0</v>
      </c>
      <c r="B4" s="26">
        <v>32.756999999999998</v>
      </c>
      <c r="C4" s="21">
        <f t="shared" ref="C4:C9" si="0">IF(B4=0,"",IF(B4&gt;33,58-B4,25))</f>
        <v>25</v>
      </c>
      <c r="D4" s="4">
        <v>0.9</v>
      </c>
      <c r="E4" s="31">
        <v>32.954000000000001</v>
      </c>
      <c r="F4" s="21">
        <f t="shared" ref="F4:F9" si="1">IF(E4=0,"",IF(E4&gt;33,58-E4,25))</f>
        <v>25</v>
      </c>
      <c r="G4" s="5">
        <v>0.9</v>
      </c>
      <c r="H4" s="1"/>
      <c r="I4" s="1"/>
    </row>
    <row r="5" spans="1:9" ht="18" x14ac:dyDescent="0.35">
      <c r="A5" s="10" t="s">
        <v>1</v>
      </c>
      <c r="B5" s="27">
        <v>30.058</v>
      </c>
      <c r="C5" s="22">
        <f t="shared" si="0"/>
        <v>25</v>
      </c>
      <c r="D5" s="11">
        <v>0.9</v>
      </c>
      <c r="E5" s="32">
        <v>31.152999999999999</v>
      </c>
      <c r="F5" s="22">
        <f t="shared" si="1"/>
        <v>25</v>
      </c>
      <c r="G5" s="12">
        <v>0.9</v>
      </c>
      <c r="H5" s="1"/>
      <c r="I5" s="1"/>
    </row>
    <row r="6" spans="1:9" ht="18" x14ac:dyDescent="0.35">
      <c r="A6" s="3" t="s">
        <v>2</v>
      </c>
      <c r="B6" s="28">
        <v>22.091999999999999</v>
      </c>
      <c r="C6" s="21">
        <f t="shared" si="0"/>
        <v>25</v>
      </c>
      <c r="D6" s="7">
        <v>0.9</v>
      </c>
      <c r="E6" s="28">
        <v>24.064</v>
      </c>
      <c r="F6" s="21">
        <f t="shared" si="1"/>
        <v>25</v>
      </c>
      <c r="G6" s="6">
        <v>0.9</v>
      </c>
      <c r="H6" s="1"/>
      <c r="I6" s="1"/>
    </row>
    <row r="7" spans="1:9" ht="18" x14ac:dyDescent="0.35">
      <c r="A7" s="10" t="s">
        <v>3</v>
      </c>
      <c r="B7" s="29">
        <v>26.844999999999999</v>
      </c>
      <c r="C7" s="22">
        <f t="shared" si="0"/>
        <v>25</v>
      </c>
      <c r="D7" s="11">
        <v>0.9</v>
      </c>
      <c r="E7" s="33">
        <v>27.928999999999998</v>
      </c>
      <c r="F7" s="22">
        <f t="shared" si="1"/>
        <v>25</v>
      </c>
      <c r="G7" s="12">
        <v>0.9</v>
      </c>
      <c r="H7" s="1"/>
      <c r="I7" s="1"/>
    </row>
    <row r="8" spans="1:9" ht="18" x14ac:dyDescent="0.35">
      <c r="A8" s="3" t="s">
        <v>4</v>
      </c>
      <c r="B8" s="28">
        <v>26.16</v>
      </c>
      <c r="C8" s="21">
        <f t="shared" si="0"/>
        <v>25</v>
      </c>
      <c r="D8" s="7">
        <v>0.9</v>
      </c>
      <c r="E8" s="28">
        <v>26.201000000000001</v>
      </c>
      <c r="F8" s="21">
        <f t="shared" si="1"/>
        <v>25</v>
      </c>
      <c r="G8" s="6">
        <v>0.9</v>
      </c>
      <c r="H8" s="1"/>
      <c r="I8" s="1"/>
    </row>
    <row r="9" spans="1:9" ht="18" x14ac:dyDescent="0.35">
      <c r="A9" s="10" t="s">
        <v>5</v>
      </c>
      <c r="B9" s="29">
        <v>20.759</v>
      </c>
      <c r="C9" s="22">
        <f t="shared" si="0"/>
        <v>25</v>
      </c>
      <c r="D9" s="11">
        <v>0.9</v>
      </c>
      <c r="E9" s="29">
        <v>21.640999999999998</v>
      </c>
      <c r="F9" s="22">
        <f t="shared" si="1"/>
        <v>25</v>
      </c>
      <c r="G9" s="12">
        <v>0.9</v>
      </c>
      <c r="H9" s="1"/>
      <c r="I9" s="1"/>
    </row>
    <row r="10" spans="1:9" ht="18" x14ac:dyDescent="0.35">
      <c r="A10" s="3" t="s">
        <v>6</v>
      </c>
      <c r="B10" s="28">
        <v>25.210999999999999</v>
      </c>
      <c r="C10" s="21">
        <f>IF(B10=0,"",IF(B25&gt;33,58-B25,25))</f>
        <v>25</v>
      </c>
      <c r="D10" s="7">
        <v>0.9</v>
      </c>
      <c r="E10" s="28">
        <v>25.401</v>
      </c>
      <c r="F10" s="21">
        <f>IF(E10=0,"",IF(E25&gt;33,58-E25,25))</f>
        <v>25</v>
      </c>
      <c r="G10" s="6">
        <v>0.9</v>
      </c>
      <c r="H10" s="1"/>
      <c r="I10" s="1"/>
    </row>
    <row r="11" spans="1:9" ht="18" x14ac:dyDescent="0.35">
      <c r="A11" s="10" t="s">
        <v>7</v>
      </c>
      <c r="B11" s="29">
        <v>24.858000000000001</v>
      </c>
      <c r="C11" s="22">
        <f>IF(B11=0,"",IF(B11&gt;33,58-B11,25))</f>
        <v>25</v>
      </c>
      <c r="D11" s="11">
        <v>0.9</v>
      </c>
      <c r="E11" s="29">
        <v>27.449000000000002</v>
      </c>
      <c r="F11" s="22">
        <f>IF(E11=0,"",IF(E11&gt;33,58-E11,25))</f>
        <v>25</v>
      </c>
      <c r="G11" s="12">
        <v>0.9</v>
      </c>
      <c r="H11" s="1"/>
      <c r="I11" s="1"/>
    </row>
    <row r="12" spans="1:9" ht="18" x14ac:dyDescent="0.35">
      <c r="A12" s="3" t="s">
        <v>8</v>
      </c>
      <c r="B12" s="28">
        <v>24.765999999999998</v>
      </c>
      <c r="C12" s="21">
        <f>IF(B12=0,"",IF(B12&gt;33,58-B12,25))</f>
        <v>25</v>
      </c>
      <c r="D12" s="7">
        <v>0.9</v>
      </c>
      <c r="E12" s="28">
        <v>26.315000000000001</v>
      </c>
      <c r="F12" s="21">
        <f>IF(E12=0,"",IF(E12&gt;33,58-E12,25))</f>
        <v>25</v>
      </c>
      <c r="G12" s="6">
        <v>0.9</v>
      </c>
      <c r="H12" s="1"/>
      <c r="I12" s="1"/>
    </row>
    <row r="13" spans="1:9" ht="18" x14ac:dyDescent="0.35">
      <c r="A13" s="10" t="s">
        <v>9</v>
      </c>
      <c r="B13" s="29">
        <v>21.071999999999999</v>
      </c>
      <c r="C13" s="22">
        <f>IF(B13=0,"",IF(B13&gt;33,58-B13,25))</f>
        <v>25</v>
      </c>
      <c r="D13" s="11">
        <v>0.9</v>
      </c>
      <c r="E13" s="29">
        <v>24.91</v>
      </c>
      <c r="F13" s="22">
        <f>IF(E13=0,"",IF(E13&gt;33,58-E13,25))</f>
        <v>25</v>
      </c>
      <c r="G13" s="12">
        <v>0.9</v>
      </c>
      <c r="H13" s="1"/>
      <c r="I13" s="1"/>
    </row>
    <row r="14" spans="1:9" ht="18" x14ac:dyDescent="0.35">
      <c r="A14" s="3" t="s">
        <v>10</v>
      </c>
      <c r="B14" s="28">
        <v>29.195</v>
      </c>
      <c r="C14" s="21">
        <f>IF(B14=0,"",IF(B14&gt;33,58-B14,25))</f>
        <v>25</v>
      </c>
      <c r="D14" s="7">
        <v>0.9</v>
      </c>
      <c r="E14" s="28">
        <v>30.131</v>
      </c>
      <c r="F14" s="21">
        <f>IF(E14=0,"",IF(E14&gt;33,58-E14,25))</f>
        <v>25</v>
      </c>
      <c r="G14" s="6">
        <v>0.9</v>
      </c>
      <c r="H14" s="1"/>
      <c r="I14" s="1"/>
    </row>
    <row r="15" spans="1:9" ht="18" x14ac:dyDescent="0.35">
      <c r="A15" s="13" t="s">
        <v>11</v>
      </c>
      <c r="B15" s="30">
        <v>23.64</v>
      </c>
      <c r="C15" s="23">
        <f>IF(B15=0,"",IF(B15&gt;33,58-B15,25))</f>
        <v>25</v>
      </c>
      <c r="D15" s="15">
        <v>0.9</v>
      </c>
      <c r="E15" s="30">
        <v>24.286999999999999</v>
      </c>
      <c r="F15" s="23">
        <f>IF(E15=0,"",IF(E15&gt;33,58-E15,25))</f>
        <v>25</v>
      </c>
      <c r="G15" s="14">
        <v>0.9</v>
      </c>
      <c r="H15" s="1"/>
      <c r="I15" s="1"/>
    </row>
  </sheetData>
  <pageMargins left="0" right="0" top="0.74803149606299213" bottom="0.74803149606299213" header="0.31496062992125984" footer="0.31496062992125984"/>
  <pageSetup paperSize="9" orientation="landscape" r:id="rId1"/>
  <ignoredErrors>
    <ignoredError sqref="C10 F10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F22F492AE8914D8B73C3E3C23F308D" ma:contentTypeVersion="35" ma:contentTypeDescription="Opret et nyt dokument." ma:contentTypeScope="" ma:versionID="afa73df244fcf30f3c1d69ef4429e531">
  <xsd:schema xmlns:xsd="http://www.w3.org/2001/XMLSchema" xmlns:xs="http://www.w3.org/2001/XMLSchema" xmlns:p="http://schemas.microsoft.com/office/2006/metadata/properties" xmlns:ns1="http://schemas.microsoft.com/sharepoint/v3" xmlns:ns2="b1cfadd8-d294-4d34-bc36-10edd03a80b3" xmlns:ns3="57e246f5-a181-4ddd-bcfa-8f2bd33c0c9c" targetNamespace="http://schemas.microsoft.com/office/2006/metadata/properties" ma:root="true" ma:fieldsID="7cc1265a29cc1620a4073d4c8e845e1e" ns1:_="" ns2:_="" ns3:_="">
    <xsd:import namespace="http://schemas.microsoft.com/sharepoint/v3"/>
    <xsd:import namespace="b1cfadd8-d294-4d34-bc36-10edd03a80b3"/>
    <xsd:import namespace="57e246f5-a181-4ddd-bcfa-8f2bd33c0c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iltype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Test" minOccurs="0"/>
                <xsd:element ref="ns2:MediaServiceSearchProperties" minOccurs="0"/>
                <xsd:element ref="ns2:Test_ContainsTool" minOccurs="0"/>
                <xsd:element ref="ns2:Subjects" minOccurs="0"/>
                <xsd:element ref="ns2:Shortdescription" minOccurs="0"/>
                <xsd:element ref="ns2:Tool_x002f_backgroun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Egenskaber for Unified Compliance Policy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Handling for Unified Compliance Policy-grænseflad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cfadd8-d294-4d34-bc36-10edd03a80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description="" ma:indexed="true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iltype" ma:index="17" nillable="true" ma:displayName="Filtype" ma:format="Dropdown" ma:indexed="true" ma:internalName="Filtype">
      <xsd:simpleType>
        <xsd:restriction base="dms:Text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Billedmærker" ma:readOnly="false" ma:fieldId="{5cf76f15-5ced-4ddc-b409-7134ff3c332f}" ma:taxonomyMulti="true" ma:sspId="fcff2bff-98dc-460d-973e-03f7511429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Test" ma:index="28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_ContainsTool" ma:index="30" nillable="true" ma:displayName="Test_Contains Tool" ma:default="0" ma:description="Mark as 'yes' if this folder contains tool to add to the Tools Library" ma:format="Dropdown" ma:internalName="Test_ContainsTool">
      <xsd:simpleType>
        <xsd:restriction base="dms:Boolean"/>
      </xsd:simpleType>
    </xsd:element>
    <xsd:element name="Subjects" ma:index="31" nillable="true" ma:displayName="Subjects" ma:format="Dropdown" ma:internalName="Subjects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ESG"/>
                        <xsd:enumeration value="Klimaregnskab"/>
                        <xsd:enumeration value="Energieffektivitet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Shortdescription" ma:index="32" nillable="true" ma:displayName="Short description" ma:default="Please help your colleague by describing your tool" ma:description="Describe briefly what the tools is used for. You might include things like required user skill level or what problem the tool solves" ma:format="Dropdown" ma:internalName="Shortdescription">
      <xsd:simpleType>
        <xsd:restriction base="dms:Note">
          <xsd:maxLength value="255"/>
        </xsd:restriction>
      </xsd:simpleType>
    </xsd:element>
    <xsd:element name="Tool_x002f_background" ma:index="33" nillable="true" ma:displayName="Tool/background" ma:format="Dropdown" ma:indexed="true" ma:internalName="Tool_x002f_background">
      <xsd:simpleType>
        <xsd:restriction base="dms:Choice">
          <xsd:enumeration value="Tool"/>
          <xsd:enumeration value="Background"/>
          <xsd:enumeration value="Legisla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e246f5-a181-4ddd-bcfa-8f2bd33c0c9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4651abdf-1673-48e2-821d-f5cd0b68c3fe}" ma:internalName="TaxCatchAll" ma:showField="CatchAllData" ma:web="57e246f5-a181-4ddd-bcfa-8f2bd33c0c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7e246f5-a181-4ddd-bcfa-8f2bd33c0c9c" xsi:nil="true"/>
    <_ip_UnifiedCompliancePolicyUIAction xmlns="http://schemas.microsoft.com/sharepoint/v3" xsi:nil="true"/>
    <lcf76f155ced4ddcb4097134ff3c332f xmlns="b1cfadd8-d294-4d34-bc36-10edd03a80b3">
      <Terms xmlns="http://schemas.microsoft.com/office/infopath/2007/PartnerControls"/>
    </lcf76f155ced4ddcb4097134ff3c332f>
    <Test xmlns="b1cfadd8-d294-4d34-bc36-10edd03a80b3">
      <UserInfo>
        <DisplayName/>
        <AccountId xsi:nil="true"/>
        <AccountType/>
      </UserInfo>
    </Test>
    <Filtype xmlns="b1cfadd8-d294-4d34-bc36-10edd03a80b3" xsi:nil="true"/>
    <Test_ContainsTool xmlns="b1cfadd8-d294-4d34-bc36-10edd03a80b3">false</Test_ContainsTool>
    <_ip_UnifiedCompliancePolicyProperties xmlns="http://schemas.microsoft.com/sharepoint/v3" xsi:nil="true"/>
    <Subjects xmlns="b1cfadd8-d294-4d34-bc36-10edd03a80b3" xsi:nil="true"/>
    <Shortdescription xmlns="b1cfadd8-d294-4d34-bc36-10edd03a80b3">Please help your colleague by describing your tool</Shortdescription>
    <Tool_x002f_background xmlns="b1cfadd8-d294-4d34-bc36-10edd03a80b3" xsi:nil="true"/>
  </documentManagement>
</p:properties>
</file>

<file path=customXml/itemProps1.xml><?xml version="1.0" encoding="utf-8"?>
<ds:datastoreItem xmlns:ds="http://schemas.openxmlformats.org/officeDocument/2006/customXml" ds:itemID="{32CD7C4A-4B7A-4FE7-8C9B-81FB14601F3F}"/>
</file>

<file path=customXml/itemProps2.xml><?xml version="1.0" encoding="utf-8"?>
<ds:datastoreItem xmlns:ds="http://schemas.openxmlformats.org/officeDocument/2006/customXml" ds:itemID="{BEDE4DE8-83FE-4435-BACC-3C30C9748422}"/>
</file>

<file path=customXml/itemProps3.xml><?xml version="1.0" encoding="utf-8"?>
<ds:datastoreItem xmlns:ds="http://schemas.openxmlformats.org/officeDocument/2006/customXml" ds:itemID="{617038C3-B65B-43D7-9630-35F1CD5F76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Max 10øre</vt:lpstr>
      <vt:lpstr>Max 25øre</vt:lpstr>
    </vt:vector>
  </TitlesOfParts>
  <Company>Energinet.dk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Krogsager</dc:creator>
  <cp:lastModifiedBy>Tanja Jørstrand</cp:lastModifiedBy>
  <cp:lastPrinted>2017-08-24T09:24:09Z</cp:lastPrinted>
  <dcterms:created xsi:type="dcterms:W3CDTF">2017-06-14T12:27:51Z</dcterms:created>
  <dcterms:modified xsi:type="dcterms:W3CDTF">2020-01-10T08:29:22Z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0x010100BDF22F492AE8914D8B73C3E3C23F308D</vt:lpwstr>
  </property>
</Properties>
</file>