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211 - REfuels. rettelser Grøn Ammoniak\"/>
    </mc:Choice>
  </mc:AlternateContent>
  <bookViews>
    <workbookView xWindow="720" yWindow="336" windowWidth="18480" windowHeight="6480" tabRatio="737"/>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 name="103 Hydrogen to Ammonia" sheetId="51" r:id="rId27"/>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26">'103 Hydrogen to Ammonia'!$B$52</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 localSheetId="26">#REF!</definedName>
    <definedName name="index">Index!$A$1</definedName>
    <definedName name="Sheet" localSheetId="26">#REF!</definedName>
    <definedName name="Sheet">Index!$A$1</definedName>
    <definedName name="sheet10" localSheetId="26">#REF!</definedName>
    <definedName name="sheet10">'87 PEM Electrolyser'!$C$3</definedName>
    <definedName name="sheet11" localSheetId="26">#REF!</definedName>
    <definedName name="sheet11">'88 Alkaline Electrolyser'!$C$3</definedName>
    <definedName name="sheet12" localSheetId="26">#REF!</definedName>
    <definedName name="sheet12">'89 Vegetable oil FAME'!$C$3</definedName>
    <definedName name="sheet13" localSheetId="26">#REF!</definedName>
    <definedName name="sheet13">'90 UCO &amp; animal fat FAME'!$C$3</definedName>
    <definedName name="sheet14" localSheetId="26">#REF!</definedName>
    <definedName name="sheet14">'91 Hydrogenated veg oil'!$C$3</definedName>
    <definedName name="sheet15" localSheetId="26">#REF!</definedName>
    <definedName name="sheet15">'92 HVO jet fuel'!$C$3</definedName>
    <definedName name="sheet16" localSheetId="26">#REF!</definedName>
    <definedName name="sheet16">'93 1st generation ethanol'!$C$3</definedName>
    <definedName name="sheet17" localSheetId="26">#REF!</definedName>
    <definedName name="sheet17">'94 Pyrolysis oils'!$C$3</definedName>
    <definedName name="sheet18" localSheetId="26">#REF!</definedName>
    <definedName name="sheet18">'95 Cellulosic ethanol'!$C$3</definedName>
    <definedName name="sheet19" localSheetId="26">#REF!</definedName>
    <definedName name="sheet19">'97 Methanol from biomass gasif.'!$C$3</definedName>
    <definedName name="sheet2" localSheetId="26">#REF!</definedName>
    <definedName name="sheet2">'81 Biogas Plant, Basic conf.'!$C$3</definedName>
    <definedName name="sheet20" localSheetId="26">'103 Hydrogen to Ammonia'!#REF!</definedName>
    <definedName name="sheet20">'98 Methanol from power'!$C$3</definedName>
    <definedName name="sheet21" localSheetId="26">#REF!</definedName>
    <definedName name="sheet21">'99 SNG from methan. of biogas'!$C$3</definedName>
    <definedName name="sheet22" localSheetId="26">#REF!</definedName>
    <definedName name="sheet22">'100 Hydrothermal liquifaction'!$C$3</definedName>
    <definedName name="sheet23" localSheetId="26">#REF!</definedName>
    <definedName name="sheet23">'101 Catalytic Hydropyrolysis 2'!$C$3</definedName>
    <definedName name="sheet24" localSheetId="26">#REF!</definedName>
    <definedName name="sheet24">'101 Catalytic Hydropyrolysis 1'!$C$3</definedName>
    <definedName name="sheet25" localSheetId="26">#REF!</definedName>
    <definedName name="sheet25">'102 Hydrogen to Jet'!$C$3</definedName>
    <definedName name="sheet26" localSheetId="26">#REF!</definedName>
    <definedName name="sheet26">'102 Power to Jet'!$C$3</definedName>
    <definedName name="sheet3" localSheetId="26">#REF!</definedName>
    <definedName name="sheet3">'81 Biogas Plant, Add. Straw'!$C$3</definedName>
    <definedName name="sheet4" localSheetId="26">#REF!</definedName>
    <definedName name="sheet4">'81 Biogas Plant, Add. Org Waste'!$C$3</definedName>
    <definedName name="sheet5" localSheetId="26">#REF!</definedName>
    <definedName name="sheet5">'82 Biogas, upgrading'!$C$3</definedName>
    <definedName name="sheet6" localSheetId="26">#REF!</definedName>
    <definedName name="sheet6">'83 Gasif. Fixed Bed, Producer '!$C$3</definedName>
    <definedName name="sheet7" localSheetId="26">#REF!</definedName>
    <definedName name="sheet7">'84 Gasif. CFB, Bio-SNG'!$C$3</definedName>
    <definedName name="sheet8" localSheetId="26">#REF!</definedName>
    <definedName name="sheet8">'85 Gasif. Ent. Flow FT, liq fu '!$C$3</definedName>
    <definedName name="sheet9" localSheetId="26">#REF!</definedName>
    <definedName name="sheet9">'86 SOEC'!$C$3</definedName>
    <definedName name="Start10" localSheetId="26">#REF!</definedName>
    <definedName name="Start10">'87 PEM Electrolyser'!#REF!</definedName>
    <definedName name="Start11" localSheetId="26">#REF!</definedName>
    <definedName name="Start11">'88 Alkaline Electrolyser'!#REF!</definedName>
    <definedName name="Start12" localSheetId="26">#REF!</definedName>
    <definedName name="Start12">'89 Vegetable oil FAME'!#REF!</definedName>
    <definedName name="Start13" localSheetId="26">#REF!</definedName>
    <definedName name="Start13">'90 UCO &amp; animal fat FAME'!#REF!</definedName>
    <definedName name="Start14" localSheetId="26">#REF!</definedName>
    <definedName name="Start14">'91 Hydrogenated veg oil'!#REF!</definedName>
    <definedName name="Start15" localSheetId="26">#REF!</definedName>
    <definedName name="Start15">'92 HVO jet fuel'!#REF!</definedName>
    <definedName name="Start16" localSheetId="26">#REF!</definedName>
    <definedName name="Start16">'93 1st generation ethanol'!#REF!</definedName>
    <definedName name="Start17" localSheetId="26">#REF!</definedName>
    <definedName name="Start17">'94 Pyrolysis oils'!#REF!</definedName>
    <definedName name="Start18" localSheetId="26">#REF!</definedName>
    <definedName name="Start18">'95 Cellulosic ethanol'!#REF!</definedName>
    <definedName name="Start19" localSheetId="26">#REF!</definedName>
    <definedName name="Start19">'97 Methanol from biomass gasif.'!#REF!</definedName>
    <definedName name="Start2" localSheetId="26">#REF!</definedName>
    <definedName name="Start2">'81 Biogas Plant, Basic conf.'!#REF!</definedName>
    <definedName name="Start20" localSheetId="26">'103 Hydrogen to Ammonia'!#REF!</definedName>
    <definedName name="Start20">'98 Methanol from power'!#REF!</definedName>
    <definedName name="Start21" localSheetId="26">#REF!</definedName>
    <definedName name="Start21">'99 SNG from methan. of biogas'!#REF!</definedName>
    <definedName name="Start22" localSheetId="26">#REF!</definedName>
    <definedName name="Start22">'100 Hydrothermal liquifaction'!#REF!</definedName>
    <definedName name="Start23" localSheetId="26">#REF!</definedName>
    <definedName name="Start23">'101 Catalytic Hydropyrolysis 2'!#REF!</definedName>
    <definedName name="Start24" localSheetId="26">#REF!</definedName>
    <definedName name="Start24">'101 Catalytic Hydropyrolysis 1'!#REF!</definedName>
    <definedName name="Start25" localSheetId="26">#REF!</definedName>
    <definedName name="Start25">'102 Hydrogen to Jet'!#REF!</definedName>
    <definedName name="Start26" localSheetId="26">#REF!</definedName>
    <definedName name="Start26">'102 Power to Jet'!#REF!</definedName>
    <definedName name="Start3" localSheetId="26">#REF!</definedName>
    <definedName name="Start3">'81 Biogas Plant, Add. Straw'!#REF!</definedName>
    <definedName name="Start4" localSheetId="26">#REF!</definedName>
    <definedName name="Start4">'81 Biogas Plant, Add. Org Waste'!#REF!</definedName>
    <definedName name="Start5" localSheetId="26">#REF!</definedName>
    <definedName name="Start5">'82 Biogas, upgrading'!#REF!</definedName>
    <definedName name="Start6" localSheetId="26">#REF!</definedName>
    <definedName name="Start6">'83 Gasif. Fixed Bed, Producer '!#REF!</definedName>
    <definedName name="Start7" localSheetId="26">#REF!</definedName>
    <definedName name="Start7">'84 Gasif. CFB, Bio-SNG'!#REF!</definedName>
    <definedName name="Start8" localSheetId="26">#REF!</definedName>
    <definedName name="Start8">'85 Gasif. Ent. Flow FT, liq fu '!#REF!</definedName>
    <definedName name="Start9" localSheetId="26">#REF!</definedName>
    <definedName name="Start9">'86 SOEC'!#REF!</definedName>
  </definedNames>
  <calcPr calcId="162913"/>
</workbook>
</file>

<file path=xl/calcChain.xml><?xml version="1.0" encoding="utf-8"?>
<calcChain xmlns="http://schemas.openxmlformats.org/spreadsheetml/2006/main">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<sst xmlns="http://schemas.openxmlformats.org/spreadsheetml/2006/main" count="2237" uniqueCount="918">
  <si>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</si>
  <si>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</si>
  <si>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</si>
  <si>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</si>
  <si>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</si>
  <si>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</si>
  <si>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</si>
  <si>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</si>
  <si>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</si>
  <si>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</si>
  <si>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</si>
  <si>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</si>
  <si>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</si>
  <si>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</si>
  <si>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</si>
  <si>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</si>
  <si>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</si>
  <si>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</si>
  <si>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</si>
  <si>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</si>
  <si>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</si>
  <si>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</si>
  <si>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</si>
  <si>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</si>
  <si>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</si>
  <si>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</si>
  <si>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</si>
  <si>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</si>
  <si>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</si>
  <si>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</si>
  <si>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</si>
  <si>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</si>
  <si>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</si>
  <si>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</si>
  <si>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</si>
  <si>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</si>
  <si>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</si>
  <si>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</si>
  <si>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</si>
  <si>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</si>
  <si>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</si>
  <si>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</si>
  <si>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</si>
  <si>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</si>
  <si>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</si>
  <si>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</si>
  <si>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</si>
  <si>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</si>
  <si>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</si>
  <si>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</si>
  <si>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</si>
  <si>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</si>
  <si>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</si>
  <si>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</si>
  <si>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</si>
  <si>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</si>
  <si>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</si>
  <si>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</si>
  <si>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</si>
  <si>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</si>
  <si>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</si>
  <si>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</si>
  <si>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</si>
  <si>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</si>
  <si>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</si>
  <si>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</si>
  <si>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</si>
  <si>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</si>
  <si>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</si>
  <si>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</si>
  <si>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</si>
  <si>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</si>
  <si>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</si>
  <si>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</si>
  <si>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</si>
  <si>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</si>
  <si>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</si>
  <si>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</si>
  <si>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</si>
  <si>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</si>
  <si>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</si>
  <si>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</si>
  <si>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</si>
  <si>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</si>
  <si>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</si>
  <si>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</si>
  <si>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</si>
  <si>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</si>
  <si>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</si>
  <si>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</si>
  <si>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</si>
  <si>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</si>
  <si>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</si>
  <si>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</si>
  <si>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</si>
  <si>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</si>
  <si>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</si>
  <si>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</si>
  <si>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</si>
  <si>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</si>
  <si>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</si>
  <si>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</si>
  <si>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</si>
  <si>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</si>
  <si>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</si>
  <si>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</si>
  <si>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</si>
  <si>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</si>
  <si>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</si>
  <si>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</si>
  <si>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</si>
  <si>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</si>
  <si>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</si>
  <si>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</si>
  <si>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</si>
  <si>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</si>
  <si>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</si>
  <si>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</si>
  <si>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</si>
  <si>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</si>
  <si>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</si>
  <si>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</si>
  <si>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</si>
  <si>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</si>
  <si>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</si>
  <si>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</si>
  <si>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</si>
  <si>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</si>
  <si>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</si>
  <si>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</si>
  <si>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</si>
  <si>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</si>
  <si>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</si>
  <si>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</si>
  <si>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</si>
  <si>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</si>
  <si>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</si>
  <si>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</si>
  <si>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</si>
  <si>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</si>
  <si>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</si>
  <si>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</si>
  <si>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</si>
  <si>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</si>
  <si>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</si>
  <si>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</si>
  <si>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</si>
  <si>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</si>
  <si>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</si>
  <si>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</si>
  <si>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</si>
  <si>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</si>
  <si>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</si>
  <si>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</si>
  <si>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</si>
  <si>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</si>
  <si>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</si>
  <si>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</si>
  <si>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</si>
  <si>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</si>
  <si>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</si>
  <si>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</si>
  <si>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</si>
  <si>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</si>
  <si>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</si>
  <si>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</si>
  <si>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</si>
  <si>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</si>
  <si>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</si>
  <si>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</si>
  <si>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</si>
  <si>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</si>
  <si>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</si>
  <si>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</si>
  <si>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</si>
  <si>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</si>
  <si>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</si>
  <si>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</si>
  <si>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</si>
  <si>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</si>
  <si>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</si>
  <si>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</si>
  <si>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</si>
  <si>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</si>
  <si>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</si>
  <si>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</si>
  <si>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</si>
  <si>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</si>
  <si>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</si>
  <si>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</si>
  <si>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</si>
  <si>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</si>
  <si>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</si>
  <si>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</si>
  <si>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</si>
  <si>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</si>
  <si>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</si>
  <si>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</si>
  <si>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</si>
  <si>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</si>
  <si>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</si>
  <si>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</si>
  <si>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</si>
  <si>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</si>
  <si>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</si>
  <si>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</si>
  <si>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</si>
  <si>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</si>
  <si>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</si>
  <si>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</si>
  <si>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</si>
  <si>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</si>
  <si>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</si>
  <si>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</si>
  <si>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</si>
  <si>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</si>
  <si>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</si>
  <si>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</si>
  <si>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</si>
  <si>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</si>
  <si>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</si>
  <si>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</si>
  <si>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</si>
  <si>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</si>
  <si>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</si>
  <si>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</si>
  <si>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</si>
  <si>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</si>
  <si>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</si>
  <si>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</si>
  <si>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</si>
  <si>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</si>
  <si>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</si>
  <si>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</si>
  <si>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</si>
  <si>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</si>
  <si>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</si>
  <si>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</si>
  <si>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</si>
  <si>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</si>
  <si>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</si>
  <si>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</si>
  <si>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</si>
  <si>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</si>
  <si>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</si>
  <si>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</si>
  <si>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</si>
  <si>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</si>
  <si>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</si>
  <si>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</si>
  <si>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</si>
  <si>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</si>
  <si>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</si>
  <si>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</si>
  <si>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</si>
  <si>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</si>
  <si>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</si>
  <si>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</si>
  <si>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</si>
  <si>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</si>
  <si>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</si>
  <si>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</si>
  <si>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</si>
  <si>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</si>
  <si>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</si>
  <si>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</si>
  <si>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</si>
  <si>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</si>
  <si>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</si>
  <si>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</si>
  <si>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</si>
  <si>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</si>
  <si>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</si>
  <si>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</si>
  <si>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</si>
  <si>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</si>
  <si>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</si>
  <si>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</si>
  <si>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</si>
  <si>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</si>
  <si>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</si>
  <si>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</si>
  <si>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</si>
  <si>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</si>
  <si>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</si>
  <si>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</si>
  <si>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</si>
  <si>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</si>
  <si>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</si>
  <si>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</si>
  <si>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</si>
  <si>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</si>
  <si>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</si>
  <si>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</si>
  <si>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</si>
  <si>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</si>
  <si>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</si>
  <si>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</si>
  <si>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</si>
  <si>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</si>
  <si>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</si>
  <si>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</si>
  <si>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</si>
  <si>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</si>
  <si>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</si>
  <si>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</si>
  <si>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</si>
  <si>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</si>
  <si>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</si>
  <si>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</si>
  <si>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</si>
  <si>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</si>
  <si>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</si>
  <si>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</si>
  <si>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</si>
  <si>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</si>
  <si>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</si>
  <si>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</si>
  <si>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</si>
  <si>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</si>
  <si>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</si>
  <si>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</si>
  <si>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</si>
  <si>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</si>
  <si>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</si>
  <si>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</si>
  <si>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</si>
  <si>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</si>
  <si>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</si>
  <si>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</si>
  <si>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</si>
  <si>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</si>
  <si>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</si>
  <si>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</si>
  <si>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</si>
  <si>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</si>
  <si>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</si>
  <si>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</si>
  <si>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</si>
  <si>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</si>
  <si>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</si>
  <si>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</si>
  <si>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</si>
  <si>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</si>
  <si>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</si>
  <si>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</si>
  <si>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</si>
  <si>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</si>
  <si>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</si>
  <si>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</si>
  <si>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</si>
  <si>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</si>
  <si>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</si>
  <si>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</si>
  <si>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</si>
  <si>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</si>
  <si>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</si>
  <si>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</si>
  <si>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</si>
  <si>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</si>
  <si>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</si>
  <si>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</si>
  <si>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</si>
  <si>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</si>
  <si>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</si>
  <si>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</si>
  <si>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</si>
  <si>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</si>
  <si>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</si>
  <si>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</si>
  <si>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</si>
  <si>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</si>
  <si>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</si>
  <si>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</si>
  <si>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</si>
  <si>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</si>
  <si>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</si>
  <si>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</si>
  <si>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</si>
  <si>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</si>
  <si>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</si>
  <si>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</si>
  <si>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</si>
  <si>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</si>
  <si>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</si>
  <si>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</si>
  <si>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</si>
  <si>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</si>
  <si>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</si>
  <si>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</si>
  <si>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</si>
  <si>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</si>
  <si>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</si>
  <si>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</si>
  <si>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</si>
  <si>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</si>
  <si>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</si>
  <si>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</si>
  <si>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</si>
  <si>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</si>
  <si>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</si>
  <si>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</si>
  <si>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</si>
  <si>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</si>
  <si>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</si>
  <si>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</si>
  <si>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</si>
  <si>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</si>
  <si>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</si>
  <si>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</si>
  <si>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</si>
  <si>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</si>
  <si>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</si>
  <si>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</si>
  <si>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</si>
  <si>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</si>
  <si>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</si>
  <si>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</si>
  <si>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</si>
  <si>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</si>
  <si>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</si>
  <si>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</si>
  <si>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</si>
  <si>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</si>
  <si>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</si>
  <si>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</si>
  <si>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</si>
  <si>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</si>
  <si>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</si>
  <si>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</si>
  <si>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</si>
  <si>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</si>
  <si>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</si>
  <si>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</si>
  <si>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</si>
  <si>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</si>
  <si>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</si>
  <si>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</si>
  <si>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</si>
  <si>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</si>
  <si>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</si>
  <si>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</si>
  <si>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</si>
  <si>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</si>
  <si>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</si>
  <si>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</si>
  <si>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</si>
  <si>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</si>
  <si>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</si>
  <si>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</si>
  <si>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</si>
  <si>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</si>
  <si>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</si>
  <si>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</si>
  <si>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</si>
  <si>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</si>
  <si>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</si>
  <si>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</si>
  <si>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</si>
  <si>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</si>
  <si>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</si>
  <si>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</si>
  <si>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</si>
  <si>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</si>
  <si>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</si>
  <si>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</si>
  <si>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</si>
  <si>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</si>
  <si>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</si>
  <si>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</si>
  <si>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</si>
  <si>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</si>
  <si>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</si>
  <si>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</si>
  <si>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</si>
  <si>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</si>
  <si>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</si>
  <si>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</si>
  <si>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</si>
  <si>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</si>
  <si>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</si>
  <si>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</si>
  <si>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</si>
  <si>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</si>
  <si>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</si>
  <si>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</si>
  <si>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</si>
  <si>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</si>
  <si>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</si>
  <si>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</si>
  <si>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</si>
  <si>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</si>
  <si>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</si>
  <si>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</si>
  <si>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</si>
  <si>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</si>
  <si>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</si>
  <si>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</si>
  <si>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</si>
  <si>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</si>
  <si>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</si>
  <si>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</si>
  <si>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</si>
  <si>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</si>
  <si>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</si>
  <si>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</si>
  <si>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</si>
  <si>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</si>
  <si>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</si>
  <si>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</si>
  <si>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</si>
  <si>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</si>
  <si>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</si>
  <si>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</si>
  <si>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</si>
  <si>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</si>
  <si>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</si>
  <si>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</si>
  <si>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</si>
  <si>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</si>
  <si>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</si>
  <si>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</si>
  <si>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</si>
  <si>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</si>
  <si>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</si>
  <si>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</si>
  <si>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</si>
  <si>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</si>
  <si>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</si>
  <si>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</si>
  <si>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</si>
  <si>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</si>
  <si>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</si>
  <si>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</si>
  <si>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</si>
  <si>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</si>
  <si>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</si>
  <si>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</si>
  <si>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</si>
  <si>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</si>
  <si>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</si>
  <si>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</si>
  <si>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</si>
  <si>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</si>
  <si>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</si>
  <si>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</si>
  <si>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</si>
  <si>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</si>
  <si>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</si>
  <si>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</si>
  <si>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</si>
  <si>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</si>
  <si>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</si>
  <si>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</si>
  <si>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</si>
  <si>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</si>
  <si>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</si>
  <si>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</si>
  <si>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</si>
  <si>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</si>
  <si>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</si>
  <si>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</si>
  <si>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</si>
  <si>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</si>
  <si>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</si>
  <si>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</si>
  <si>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</si>
  <si>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</si>
  <si>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</si>
  <si>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</si>
  <si>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</si>
  <si>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</si>
  <si>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</si>
  <si>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</si>
  <si>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</si>
  <si>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</si>
  <si>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</si>
  <si>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</si>
  <si>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</si>
  <si>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</si>
  <si>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</si>
  <si>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</si>
  <si>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</si>
  <si>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</si>
  <si>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</si>
  <si>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</si>
  <si>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</si>
  <si>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</si>
  <si>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</si>
  <si>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</si>
  <si>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</si>
  <si>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</si>
  <si>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</si>
  <si>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</si>
  <si>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</si>
  <si>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</si>
  <si>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</si>
  <si>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</si>
  <si>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</si>
  <si>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</si>
  <si>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</si>
  <si>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</si>
  <si>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</si>
  <si>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</si>
  <si>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</si>
  <si>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</si>
  <si>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</si>
  <si>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</si>
  <si>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</si>
  <si>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</si>
  <si>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</si>
  <si>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</si>
  <si>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</si>
  <si>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</si>
  <si>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</si>
  <si>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</si>
  <si>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</si>
  <si>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</si>
  <si>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</si>
  <si>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</si>
  <si>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</si>
  <si>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</si>
  <si>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</si>
  <si>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</si>
  <si>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</si>
  <si>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</si>
  <si>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</si>
  <si>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</si>
  <si>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</si>
  <si>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</si>
  <si>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</si>
  <si>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</si>
  <si>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</si>
  <si>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</si>
  <si>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</si>
  <si>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</si>
  <si>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</si>
  <si>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</si>
  <si>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</si>
  <si>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</si>
  <si>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</si>
  <si>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</si>
  <si>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</si>
  <si>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</si>
  <si>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</si>
  <si>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</si>
  <si>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</si>
  <si>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</si>
  <si>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</si>
  <si>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</si>
  <si>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</si>
  <si>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</si>
  <si>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</si>
  <si>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</si>
  <si>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</si>
  <si>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</si>
  <si>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</si>
  <si>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</si>
  <si>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</si>
  <si>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</si>
  <si>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</si>
  <si>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</si>
  <si>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</si>
  <si>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</si>
  <si>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</si>
  <si>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</si>
  <si>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</si>
  <si>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</si>
  <si>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</si>
  <si>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</si>
  <si>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</si>
  <si>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</si>
  <si>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</si>
  <si>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</si>
  <si>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</si>
  <si>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</si>
  <si>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</si>
  <si>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</si>
  <si>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</si>
  <si>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</si>
  <si>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</si>
  <si>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</si>
  <si>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</si>
  <si>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</si>
  <si>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</si>
  <si>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</si>
  <si>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</si>
  <si>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</si>
  <si>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</si>
  <si>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</si>
  <si>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</si>
  <si>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</si>
  <si>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</si>
  <si>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</si>
  <si>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</si>
  <si>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</si>
  <si>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</si>
  <si>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</si>
  <si>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</si>
  <si>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</si>
  <si>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</si>
  <si>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</si>
  <si>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</si>
  <si>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</si>
  <si>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</si>
  <si>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</si>
  <si>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</si>
  <si>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</si>
  <si>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</si>
  <si>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</si>
  <si>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</si>
  <si>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</si>
  <si>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</si>
  <si>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</si>
  <si>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</si>
  <si>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</si>
  <si>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</si>
  <si>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</si>
  <si>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</si>
  <si>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</si>
  <si>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</si>
  <si>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</si>
  <si>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</si>
  <si>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</si>
  <si>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</si>
  <si>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</si>
  <si>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</si>
  <si>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</si>
  <si>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</si>
  <si>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</si>
  <si>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</si>
  <si>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</si>
  <si>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</si>
  <si>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</si>
  <si>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</si>
  <si>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</si>
  <si>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</si>
  <si>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</si>
  <si>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</si>
  <si>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</si>
  <si>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</si>
  <si>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</si>
  <si>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</si>
  <si>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</si>
  <si>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</si>
  <si>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</si>
  <si>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</si>
  <si>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</si>
  <si>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</si>
  <si>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</si>
  <si>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</si>
  <si>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</si>
  <si>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</si>
  <si>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</si>
  <si>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</si>
  <si>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</si>
  <si>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</si>
  <si>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</si>
  <si>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</si>
  <si>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</si>
  <si>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</si>
  <si>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</si>
  <si>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</si>
  <si>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</si>
  <si>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</si>
  <si>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</si>
  <si>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</si>
  <si>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</si>
  <si>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</si>
  <si>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</si>
  <si>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</si>
  <si>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</si>
  <si>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</si>
  <si>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</si>
  <si>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</si>
  <si>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</si>
  <si>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</si>
  <si>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</si>
  <si>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</si>
  <si>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</si>
  <si>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</si>
  <si>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</si>
  <si>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</si>
  <si>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</si>
  <si>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</si>
  <si>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</si>
  <si>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</si>
  <si>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</si>
  <si>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</si>
  <si>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</si>
  <si>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</si>
  <si>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</si>
  <si>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</si>
  <si>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</si>
  <si>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</si>
  <si>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</si>
  <si>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</si>
  <si>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</si>
  <si>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</si>
  <si>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</si>
  <si>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</si>
  <si>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</si>
  <si>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</si>
  <si>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</si>
  <si>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</si>
  <si>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</si>
  <si>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</si>
  <si>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</si>
  <si>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</si>
  <si>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</si>
  <si>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</si>
  <si>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</si>
  <si>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</si>
  <si>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</si>
  <si>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</si>
  <si>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</si>
  <si>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</si>
  <si>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</si>
  <si>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</si>
  <si>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</si>
  <si>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</si>
  <si>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</si>
  <si>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</si>
  <si>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</si>
  <si>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</si>
  <si>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</si>
  <si>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</si>
  <si>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</si>
  <si>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</si>
  <si>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</si>
  <si>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</si>
  <si>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</si>
  <si>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</si>
  <si>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</si>
  <si>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</si>
  <si>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</si>
  <si>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</si>
  <si>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</si>
  <si>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</si>
  <si>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</si>
  <si>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</si>
  <si>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</si>
  <si>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</si>
  <si>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</si>
  <si>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</si>
  <si>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</si>
  <si>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</si>
  <si>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</si>
  <si>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</si>
  <si>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</si>
  <si>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</si>
  <si>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</si>
  <si>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</si>
  <si>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</si>
  <si>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</si>
  <si>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</si>
  <si>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</si>
  <si>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</si>
  <si>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</si>
  <si>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</si>
  <si>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</si>
  <si>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</si>
  <si>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</si>
  <si>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</si>
  <si>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</si>
  <si>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</si>
  <si>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</si>
  <si>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</si>
  <si>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</si>
  <si>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</si>
  <si>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</si>
  <si>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</si>
  <si>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</si>
  <si>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</si>
  <si>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</si>
  <si>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</si>
  <si>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</si>
  <si>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</si>
  <si>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</si>
  <si>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Green Ammonia plant (excl. electrolyzer and excl. ASU)</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</si>
  <si>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</si>
  <si>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</si>
  <si>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</si>
  <si>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</si>
  <si>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</si>
  <si>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</si>
  <si>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</si>
  <si>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</si>
  <si>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</si>
  <si>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</si>
  <si>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</si>
  <si>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</si>
  <si>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</si>
  <si>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</si>
  <si>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</si>
  <si>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</si>
  <si>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</si>
  <si>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</si>
  <si>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</si>
  <si>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</si>
  <si>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</si>
  <si>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</si>
  <si>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</si>
  <si>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</si>
  <si>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</si>
  <si>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</si>
  <si>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</si>
  <si>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Fixed O&amp;M (M€ /TPD Ammonia)</t>
  </si>
  <si>
    <t>Start up (M€ /TPD Ammonia)</t>
  </si>
  <si>
    <t>Specific investment (M€ /MW Ammonia output)</t>
  </si>
  <si>
    <t>Specific energy content (GJ/ton Ammonia)</t>
  </si>
  <si>
    <t>Specific investment (M€ /TPD Ammonia output)</t>
  </si>
  <si>
    <t>Variable O&amp;M (€/MWh Ammonia)</t>
  </si>
  <si>
    <t>Fixed O&amp;M (k€/MW Ammonia/year)</t>
  </si>
  <si>
    <t>Version 0006</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</si>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</sst>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7"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6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39" fillId="0" borderId="10"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72" fillId="0" borderId="0" xfId="0" applyFont="1" applyAlignment="1"/>
    <xf numFmtId="0" fontId="73" fillId="0" borderId="0" xfId="0" applyFont="1"/>
    <xf numFmtId="0" fontId="39" fillId="0" borderId="30" xfId="0" applyFont="1" applyBorder="1"/>
    <xf numFmtId="0" fontId="40" fillId="0" borderId="31" xfId="0" applyFont="1" applyBorder="1"/>
    <xf numFmtId="0" fontId="40" fillId="0" borderId="31" xfId="0" applyFont="1" applyBorder="1" applyAlignment="1">
      <alignment horizontal="center"/>
    </xf>
    <xf numFmtId="0" fontId="40" fillId="0" borderId="32" xfId="0" applyFont="1" applyBorder="1" applyAlignment="1">
      <alignment horizontal="center"/>
    </xf>
    <xf numFmtId="0" fontId="76" fillId="0" borderId="14" xfId="0" applyFont="1" applyBorder="1"/>
    <xf numFmtId="0" fontId="76" fillId="0" borderId="8" xfId="0" applyFont="1" applyBorder="1"/>
    <xf numFmtId="0" fontId="76" fillId="0" borderId="10" xfId="0" applyFont="1" applyBorder="1"/>
    <xf numFmtId="2" fontId="76" fillId="0" borderId="10" xfId="0" applyNumberFormat="1" applyFont="1" applyBorder="1"/>
    <xf numFmtId="0" fontId="74" fillId="0" borderId="0" xfId="0" applyFont="1"/>
    <xf numFmtId="2" fontId="40" fillId="0" borderId="31" xfId="0" applyNumberFormat="1" applyFont="1" applyBorder="1"/>
    <xf numFmtId="9" fontId="40" fillId="0" borderId="31" xfId="0" applyNumberFormat="1" applyFont="1" applyBorder="1"/>
    <xf numFmtId="2" fontId="40" fillId="2" borderId="14" xfId="0" applyNumberFormat="1" applyFont="1" applyFill="1" applyBorder="1"/>
    <xf numFmtId="2" fontId="40" fillId="2" borderId="21" xfId="0" applyNumberFormat="1" applyFont="1" applyFill="1" applyBorder="1"/>
    <xf numFmtId="2" fontId="40" fillId="0" borderId="21" xfId="0" applyNumberFormat="1" applyFont="1" applyBorder="1"/>
    <xf numFmtId="2" fontId="40" fillId="2" borderId="8" xfId="0" applyNumberFormat="1" applyFont="1" applyFill="1" applyBorder="1"/>
    <xf numFmtId="0" fontId="40" fillId="0" borderId="30" xfId="0" applyFont="1" applyBorder="1"/>
    <xf numFmtId="9" fontId="40" fillId="0" borderId="10" xfId="0" applyNumberFormat="1" applyFont="1" applyBorder="1" applyAlignment="1"/>
    <xf numFmtId="0" fontId="40" fillId="0" borderId="31" xfId="0" applyFont="1" applyBorder="1" applyAlignment="1"/>
    <xf numFmtId="165" fontId="40" fillId="0" borderId="14" xfId="2" applyNumberFormat="1" applyFont="1" applyBorder="1"/>
    <xf numFmtId="9" fontId="40" fillId="0" borderId="31" xfId="2" applyFont="1" applyBorder="1"/>
    <xf numFmtId="0" fontId="76" fillId="4" borderId="10" xfId="0" applyFont="1" applyFill="1" applyBorder="1" applyAlignment="1">
      <alignment vertical="center" wrapText="1"/>
    </xf>
    <xf numFmtId="0" fontId="76" fillId="0" borderId="14" xfId="0" applyFont="1" applyBorder="1" applyAlignment="1"/>
    <xf numFmtId="9" fontId="76" fillId="0" borderId="14" xfId="2" applyFont="1" applyBorder="1"/>
    <xf numFmtId="0" fontId="76"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0" fontId="56" fillId="0" borderId="10" xfId="0" applyFont="1" applyBorder="1" applyAlignment="1">
      <alignment horizontal="left" vertical="center" wrapText="1"/>
    </xf>
    <xf numFmtId="9" fontId="40" fillId="0" borderId="10" xfId="0" applyNumberFormat="1"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3"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75"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tabSelected="1" workbookViewId="0"/>
  </sheetViews>
  <sheetFormatPr defaultColWidth="10.88671875" defaultRowHeight="14.4" x14ac:dyDescent="0.3"/>
  <cols>
    <col min="1" max="1" width="27" style="601" bestFit="1" customWidth="1"/>
    <col min="2" max="16384" width="10.88671875" style="348"/>
  </cols>
  <sheetData>
    <row r="1" spans="1:4" s="603" customFormat="1" ht="19.8" x14ac:dyDescent="0.4">
      <c r="A1" s="60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914</v>
      </c>
    </row>
    <row r="17" spans="1:6" x14ac:dyDescent="0.3">
      <c r="A17" s="602" t="s">
        <v>849</v>
      </c>
    </row>
    <row r="18" spans="1:6" x14ac:dyDescent="0.3">
      <c r="A18" s="602" t="s">
        <v>850</v>
      </c>
    </row>
    <row r="19" spans="1:6" x14ac:dyDescent="0.3">
      <c r="A19" s="602" t="s">
        <v>851</v>
      </c>
    </row>
    <row r="20" spans="1:6" x14ac:dyDescent="0.3">
      <c r="A20" s="602" t="s">
        <v>852</v>
      </c>
      <c r="F20" s="60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row r="27" spans="1:6" x14ac:dyDescent="0.3">
      <c r="A27" s="602" t="s">
        <v>905</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 ref="A27" location="'103 Hydrogen to Ammonia'!A1"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706" t="s">
        <v>362</v>
      </c>
      <c r="D3" s="707"/>
      <c r="E3" s="707"/>
      <c r="F3" s="707"/>
      <c r="G3" s="707"/>
      <c r="H3" s="707"/>
      <c r="I3" s="707"/>
      <c r="J3" s="707"/>
      <c r="K3" s="707"/>
      <c r="L3" s="708"/>
    </row>
    <row r="4" spans="2:12" x14ac:dyDescent="0.3">
      <c r="B4" s="288"/>
      <c r="C4" s="289">
        <v>2015</v>
      </c>
      <c r="D4" s="290">
        <v>2020</v>
      </c>
      <c r="E4" s="289">
        <v>2030</v>
      </c>
      <c r="F4" s="291">
        <v>2050</v>
      </c>
      <c r="G4" s="709" t="s">
        <v>25</v>
      </c>
      <c r="H4" s="708"/>
      <c r="I4" s="709" t="s">
        <v>24</v>
      </c>
      <c r="J4" s="708"/>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710" t="s">
        <v>240</v>
      </c>
      <c r="C9" s="711"/>
      <c r="D9" s="711"/>
      <c r="E9" s="711"/>
      <c r="F9" s="711"/>
      <c r="G9" s="711"/>
      <c r="H9" s="711"/>
      <c r="I9" s="711"/>
      <c r="J9" s="711"/>
      <c r="K9" s="711"/>
      <c r="L9" s="712"/>
    </row>
    <row r="10" spans="2:12" x14ac:dyDescent="0.3">
      <c r="B10" s="257" t="s">
        <v>241</v>
      </c>
      <c r="C10" s="258">
        <v>100</v>
      </c>
      <c r="D10" s="258">
        <v>100</v>
      </c>
      <c r="E10" s="258">
        <v>100</v>
      </c>
      <c r="F10" s="258">
        <v>100</v>
      </c>
      <c r="G10" s="258"/>
      <c r="H10" s="258"/>
      <c r="I10" s="258"/>
      <c r="J10" s="258"/>
      <c r="K10" s="258"/>
      <c r="L10" s="258"/>
    </row>
    <row r="11" spans="2:12" x14ac:dyDescent="0.3">
      <c r="B11" s="713" t="s">
        <v>244</v>
      </c>
      <c r="C11" s="714"/>
      <c r="D11" s="714"/>
      <c r="E11" s="714"/>
      <c r="F11" s="714"/>
      <c r="G11" s="714"/>
      <c r="H11" s="714"/>
      <c r="I11" s="714"/>
      <c r="J11" s="714"/>
      <c r="K11" s="714"/>
      <c r="L11" s="715"/>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698" t="s">
        <v>9</v>
      </c>
      <c r="C20" s="699"/>
      <c r="D20" s="699"/>
      <c r="E20" s="699"/>
      <c r="F20" s="699"/>
      <c r="G20" s="699"/>
      <c r="H20" s="699"/>
      <c r="I20" s="699"/>
      <c r="J20" s="699"/>
      <c r="K20" s="699"/>
      <c r="L20" s="700"/>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703" t="s">
        <v>259</v>
      </c>
      <c r="C27" s="704"/>
      <c r="D27" s="704"/>
      <c r="E27" s="704"/>
      <c r="F27" s="704"/>
      <c r="G27" s="704"/>
      <c r="H27" s="704"/>
      <c r="I27" s="704"/>
      <c r="J27" s="704"/>
      <c r="K27" s="704"/>
      <c r="L27" s="705"/>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719" t="s">
        <v>341</v>
      </c>
      <c r="D3" s="720"/>
      <c r="E3" s="720"/>
      <c r="F3" s="720"/>
      <c r="G3" s="720"/>
      <c r="H3" s="720"/>
      <c r="I3" s="720"/>
      <c r="J3" s="720"/>
      <c r="K3" s="720"/>
      <c r="L3" s="721"/>
    </row>
    <row r="4" spans="2:12" x14ac:dyDescent="0.3">
      <c r="B4" s="321"/>
      <c r="C4" s="322">
        <v>2015</v>
      </c>
      <c r="D4" s="323">
        <v>2020</v>
      </c>
      <c r="E4" s="322">
        <v>2030</v>
      </c>
      <c r="F4" s="324">
        <v>2050</v>
      </c>
      <c r="G4" s="722" t="s">
        <v>25</v>
      </c>
      <c r="H4" s="723"/>
      <c r="I4" s="724" t="s">
        <v>24</v>
      </c>
      <c r="J4" s="721"/>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725" t="s">
        <v>240</v>
      </c>
      <c r="C9" s="726"/>
      <c r="D9" s="726"/>
      <c r="E9" s="726"/>
      <c r="F9" s="726"/>
      <c r="G9" s="726"/>
      <c r="H9" s="726"/>
      <c r="I9" s="726"/>
      <c r="J9" s="726"/>
      <c r="K9" s="726"/>
      <c r="L9" s="727"/>
    </row>
    <row r="10" spans="2:12" x14ac:dyDescent="0.3">
      <c r="B10" s="330" t="s">
        <v>241</v>
      </c>
      <c r="C10" s="331">
        <v>100</v>
      </c>
      <c r="D10" s="331">
        <v>100</v>
      </c>
      <c r="E10" s="331">
        <v>100</v>
      </c>
      <c r="F10" s="331">
        <v>100</v>
      </c>
      <c r="G10" s="331"/>
      <c r="H10" s="331"/>
      <c r="I10" s="331"/>
      <c r="J10" s="331"/>
      <c r="K10" s="331"/>
      <c r="L10" s="331"/>
    </row>
    <row r="11" spans="2:12" x14ac:dyDescent="0.3">
      <c r="B11" s="725" t="s">
        <v>244</v>
      </c>
      <c r="C11" s="726"/>
      <c r="D11" s="726"/>
      <c r="E11" s="726"/>
      <c r="F11" s="726"/>
      <c r="G11" s="726"/>
      <c r="H11" s="726"/>
      <c r="I11" s="726"/>
      <c r="J11" s="726"/>
      <c r="K11" s="726"/>
      <c r="L11" s="727"/>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728" t="s">
        <v>9</v>
      </c>
      <c r="C20" s="729"/>
      <c r="D20" s="729"/>
      <c r="E20" s="729"/>
      <c r="F20" s="729"/>
      <c r="G20" s="729"/>
      <c r="H20" s="729"/>
      <c r="I20" s="729"/>
      <c r="J20" s="729"/>
      <c r="K20" s="729"/>
      <c r="L20" s="730"/>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716" t="s">
        <v>259</v>
      </c>
      <c r="C27" s="717"/>
      <c r="D27" s="717"/>
      <c r="E27" s="717"/>
      <c r="F27" s="717"/>
      <c r="G27" s="717"/>
      <c r="H27" s="717"/>
      <c r="I27" s="717"/>
      <c r="J27" s="717"/>
      <c r="K27" s="717"/>
      <c r="L27" s="718"/>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31" t="s">
        <v>363</v>
      </c>
      <c r="D3" s="732"/>
      <c r="E3" s="732"/>
      <c r="F3" s="732"/>
      <c r="G3" s="732"/>
      <c r="H3" s="732"/>
      <c r="I3" s="732"/>
      <c r="J3" s="732"/>
      <c r="K3" s="732"/>
      <c r="L3" s="732"/>
      <c r="M3" s="733"/>
    </row>
    <row r="4" spans="2:13" ht="24" customHeight="1" x14ac:dyDescent="0.3">
      <c r="B4" s="351"/>
      <c r="C4" s="352">
        <v>2015</v>
      </c>
      <c r="D4" s="352">
        <v>2020</v>
      </c>
      <c r="E4" s="352">
        <v>2030</v>
      </c>
      <c r="F4" s="352">
        <v>2040</v>
      </c>
      <c r="G4" s="353">
        <v>2050</v>
      </c>
      <c r="H4" s="734" t="s">
        <v>25</v>
      </c>
      <c r="I4" s="734"/>
      <c r="J4" s="734" t="s">
        <v>24</v>
      </c>
      <c r="K4" s="734"/>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86" t="s">
        <v>704</v>
      </c>
      <c r="D3" s="735"/>
      <c r="E3" s="735"/>
      <c r="F3" s="735"/>
      <c r="G3" s="735"/>
      <c r="H3" s="735"/>
      <c r="I3" s="735"/>
      <c r="J3" s="735"/>
      <c r="K3" s="735"/>
      <c r="L3" s="735"/>
      <c r="M3" s="735"/>
    </row>
    <row r="4" spans="2:13" ht="22.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86" t="s">
        <v>775</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86" t="s">
        <v>456</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86" t="s">
        <v>717</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31" t="s">
        <v>503</v>
      </c>
      <c r="D3" s="737"/>
      <c r="E3" s="737"/>
      <c r="F3" s="737"/>
      <c r="G3" s="737"/>
      <c r="H3" s="737"/>
      <c r="I3" s="737"/>
      <c r="J3" s="737"/>
      <c r="K3" s="737"/>
      <c r="L3" s="737"/>
      <c r="M3" s="738"/>
    </row>
    <row r="4" spans="2:13" ht="15" customHeight="1" x14ac:dyDescent="0.3">
      <c r="B4" s="386"/>
      <c r="C4" s="386">
        <v>2015</v>
      </c>
      <c r="D4" s="386">
        <v>2020</v>
      </c>
      <c r="E4" s="386">
        <v>2030</v>
      </c>
      <c r="F4" s="386">
        <v>2040</v>
      </c>
      <c r="G4" s="386">
        <v>2050</v>
      </c>
      <c r="H4" s="739" t="s">
        <v>25</v>
      </c>
      <c r="I4" s="738"/>
      <c r="J4" s="739" t="s">
        <v>24</v>
      </c>
      <c r="K4" s="738"/>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86" t="s">
        <v>536</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86" t="s">
        <v>593</v>
      </c>
      <c r="D3" s="735"/>
      <c r="E3" s="735"/>
      <c r="F3" s="735"/>
      <c r="G3" s="735"/>
      <c r="H3" s="735"/>
      <c r="I3" s="735"/>
      <c r="J3" s="735"/>
      <c r="K3" s="735"/>
      <c r="L3" s="735"/>
      <c r="M3" s="735"/>
    </row>
    <row r="4" spans="2:13" ht="15" customHeight="1" x14ac:dyDescent="0.3">
      <c r="B4" s="412"/>
      <c r="C4" s="406">
        <v>2015</v>
      </c>
      <c r="D4" s="406">
        <v>2020</v>
      </c>
      <c r="E4" s="406">
        <v>2030</v>
      </c>
      <c r="F4" s="406">
        <v>2040</v>
      </c>
      <c r="G4" s="406">
        <v>2050</v>
      </c>
      <c r="H4" s="740" t="s">
        <v>25</v>
      </c>
      <c r="I4" s="740"/>
      <c r="J4" s="740" t="s">
        <v>24</v>
      </c>
      <c r="K4" s="740"/>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40" t="s">
        <v>84</v>
      </c>
      <c r="D3" s="641"/>
      <c r="E3" s="641"/>
      <c r="F3" s="641"/>
      <c r="G3" s="641"/>
      <c r="H3" s="641"/>
      <c r="I3" s="641"/>
      <c r="J3" s="641"/>
      <c r="K3" s="641"/>
      <c r="L3" s="642"/>
    </row>
    <row r="4" spans="1:12" ht="27" customHeight="1" x14ac:dyDescent="0.3">
      <c r="A4" s="1"/>
      <c r="B4" s="101"/>
      <c r="C4" s="102">
        <v>2015</v>
      </c>
      <c r="D4" s="102">
        <v>2020</v>
      </c>
      <c r="E4" s="102">
        <v>2030</v>
      </c>
      <c r="F4" s="102">
        <v>2050</v>
      </c>
      <c r="G4" s="643" t="s">
        <v>25</v>
      </c>
      <c r="H4" s="644"/>
      <c r="I4" s="643" t="s">
        <v>24</v>
      </c>
      <c r="J4" s="644"/>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38"/>
      <c r="C49" s="638"/>
      <c r="D49" s="638"/>
      <c r="E49" s="638"/>
      <c r="F49" s="638"/>
      <c r="G49" s="638"/>
      <c r="H49" s="638"/>
      <c r="I49" s="638"/>
      <c r="J49" s="638"/>
      <c r="K49" s="638"/>
      <c r="L49" s="638"/>
    </row>
    <row r="50" spans="1:12" hidden="1" x14ac:dyDescent="0.3">
      <c r="A50" s="146"/>
      <c r="B50" s="639"/>
      <c r="C50" s="639"/>
      <c r="D50" s="639"/>
      <c r="E50" s="639"/>
      <c r="F50" s="639"/>
      <c r="G50" s="639"/>
      <c r="H50" s="639"/>
      <c r="I50" s="10"/>
      <c r="J50" s="10"/>
      <c r="K50" s="10"/>
      <c r="L50" s="10"/>
    </row>
    <row r="51" spans="1:12" hidden="1" x14ac:dyDescent="0.3">
      <c r="A51" s="146"/>
      <c r="B51" s="639"/>
      <c r="C51" s="639"/>
      <c r="D51" s="639"/>
      <c r="E51" s="639"/>
      <c r="F51" s="639"/>
      <c r="G51" s="639"/>
      <c r="H51" s="639"/>
      <c r="I51" s="10"/>
      <c r="J51" s="10"/>
      <c r="K51" s="10"/>
      <c r="L51" s="10"/>
    </row>
    <row r="52" spans="1:12" hidden="1" x14ac:dyDescent="0.3">
      <c r="A52" s="170"/>
      <c r="B52" s="639"/>
      <c r="C52" s="639"/>
      <c r="D52" s="639"/>
      <c r="E52" s="639"/>
      <c r="F52" s="639"/>
      <c r="G52" s="639"/>
      <c r="H52" s="639"/>
      <c r="I52" s="636"/>
      <c r="J52" s="636"/>
      <c r="K52" s="636"/>
      <c r="L52" s="636"/>
    </row>
    <row r="53" spans="1:12" hidden="1" x14ac:dyDescent="0.3">
      <c r="A53" s="146"/>
      <c r="B53" s="639"/>
      <c r="C53" s="639"/>
      <c r="D53" s="639"/>
      <c r="E53" s="639"/>
      <c r="F53" s="639"/>
      <c r="G53" s="639"/>
      <c r="H53" s="639"/>
      <c r="I53" s="636"/>
      <c r="J53" s="636"/>
      <c r="K53" s="636"/>
      <c r="L53" s="636"/>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45"/>
      <c r="C56" s="645"/>
      <c r="D56" s="645"/>
      <c r="E56" s="645"/>
      <c r="F56" s="645"/>
      <c r="G56" s="645"/>
      <c r="H56" s="645"/>
      <c r="I56" s="645"/>
      <c r="J56" s="645"/>
      <c r="K56" s="645"/>
      <c r="L56" s="645"/>
    </row>
    <row r="57" spans="1:12" x14ac:dyDescent="0.3">
      <c r="A57" s="149" t="s">
        <v>4</v>
      </c>
      <c r="B57" s="637"/>
      <c r="C57" s="637"/>
      <c r="D57" s="637"/>
      <c r="E57" s="637"/>
      <c r="F57" s="637"/>
      <c r="G57" s="637"/>
      <c r="H57" s="637"/>
      <c r="I57" s="10"/>
      <c r="J57" s="10"/>
      <c r="K57" s="10"/>
      <c r="L57" s="10"/>
    </row>
    <row r="58" spans="1:12" x14ac:dyDescent="0.3">
      <c r="A58" s="149" t="s">
        <v>3</v>
      </c>
      <c r="B58" s="636"/>
      <c r="C58" s="636"/>
      <c r="D58" s="636"/>
      <c r="E58" s="636"/>
      <c r="F58" s="636"/>
      <c r="G58" s="636"/>
      <c r="H58" s="636"/>
      <c r="I58" s="636"/>
      <c r="J58" s="636"/>
      <c r="K58" s="636"/>
      <c r="L58" s="636"/>
    </row>
    <row r="59" spans="1:12" ht="41.25" customHeight="1" x14ac:dyDescent="0.3">
      <c r="A59" s="149" t="s">
        <v>2</v>
      </c>
      <c r="B59" s="637"/>
      <c r="C59" s="637"/>
      <c r="D59" s="637"/>
      <c r="E59" s="637"/>
      <c r="F59" s="637"/>
      <c r="G59" s="637"/>
      <c r="H59" s="637"/>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37"/>
      <c r="C70" s="637"/>
      <c r="D70" s="637"/>
      <c r="E70" s="637"/>
      <c r="F70" s="637"/>
      <c r="G70" s="637"/>
      <c r="H70" s="637"/>
      <c r="I70" s="637"/>
      <c r="J70" s="637"/>
      <c r="K70" s="637"/>
      <c r="L70" s="637"/>
    </row>
    <row r="71" spans="1:12" x14ac:dyDescent="0.3">
      <c r="A71" s="149" t="s">
        <v>40</v>
      </c>
      <c r="B71" s="637"/>
      <c r="C71" s="637"/>
      <c r="D71" s="637"/>
      <c r="E71" s="637"/>
      <c r="F71" s="637"/>
      <c r="G71" s="637"/>
      <c r="H71" s="637"/>
      <c r="I71" s="637"/>
      <c r="J71" s="637"/>
      <c r="K71" s="637"/>
      <c r="L71" s="637"/>
    </row>
    <row r="72" spans="1:12" x14ac:dyDescent="0.3">
      <c r="A72" s="149" t="s">
        <v>41</v>
      </c>
      <c r="B72" s="637"/>
      <c r="C72" s="637"/>
      <c r="D72" s="637"/>
      <c r="E72" s="637"/>
      <c r="F72" s="637"/>
      <c r="G72" s="637"/>
      <c r="H72" s="637"/>
      <c r="I72" s="637"/>
      <c r="J72" s="637"/>
      <c r="K72" s="156"/>
      <c r="L72" s="156"/>
    </row>
    <row r="73" spans="1:12" x14ac:dyDescent="0.3">
      <c r="A73" s="149" t="s">
        <v>127</v>
      </c>
      <c r="B73" s="637"/>
      <c r="C73" s="637"/>
      <c r="D73" s="637"/>
      <c r="E73" s="637"/>
      <c r="F73" s="637"/>
      <c r="G73" s="637"/>
      <c r="H73" s="637"/>
      <c r="I73" s="637"/>
      <c r="J73" s="637"/>
      <c r="K73" s="156"/>
      <c r="L73" s="156"/>
    </row>
    <row r="74" spans="1:12" x14ac:dyDescent="0.3">
      <c r="A74" s="157" t="s">
        <v>98</v>
      </c>
      <c r="B74" s="646"/>
      <c r="C74" s="646"/>
      <c r="D74" s="646"/>
      <c r="E74" s="646"/>
      <c r="F74" s="646"/>
      <c r="G74" s="646"/>
      <c r="H74" s="646"/>
      <c r="I74" s="646"/>
      <c r="J74" s="646"/>
      <c r="K74" s="158"/>
      <c r="L74" s="158"/>
    </row>
    <row r="75" spans="1:12" ht="34.5" customHeight="1" x14ac:dyDescent="0.3">
      <c r="A75" s="159" t="s">
        <v>110</v>
      </c>
      <c r="B75" s="647"/>
      <c r="C75" s="647"/>
      <c r="D75" s="647"/>
      <c r="E75" s="647"/>
      <c r="F75" s="647"/>
      <c r="G75" s="647"/>
      <c r="H75" s="647"/>
      <c r="I75" s="647"/>
      <c r="J75" s="647"/>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48" t="s">
        <v>130</v>
      </c>
      <c r="C77" s="648"/>
      <c r="D77" s="648"/>
      <c r="E77" s="648"/>
      <c r="F77" s="648"/>
      <c r="G77" s="648"/>
      <c r="H77" s="648"/>
      <c r="I77" s="648"/>
      <c r="J77" s="648"/>
    </row>
    <row r="78" spans="1:12" x14ac:dyDescent="0.3">
      <c r="A78" s="1">
        <v>8</v>
      </c>
      <c r="B78" s="648" t="s">
        <v>131</v>
      </c>
      <c r="C78" s="648"/>
      <c r="D78" s="648"/>
      <c r="E78" s="648"/>
      <c r="F78" s="648"/>
      <c r="G78" s="648"/>
      <c r="H78" s="648"/>
    </row>
    <row r="79" spans="1:12" x14ac:dyDescent="0.3">
      <c r="A79" s="1">
        <v>9</v>
      </c>
      <c r="B79" s="648" t="s">
        <v>132</v>
      </c>
      <c r="C79" s="648"/>
      <c r="D79" s="648"/>
      <c r="E79" s="648"/>
      <c r="F79" s="648"/>
      <c r="G79" s="648"/>
      <c r="H79" s="648"/>
      <c r="I79" s="648"/>
      <c r="J79" s="648"/>
    </row>
    <row r="80" spans="1:12" x14ac:dyDescent="0.3">
      <c r="A80" s="1">
        <v>12</v>
      </c>
      <c r="B80" s="648" t="s">
        <v>133</v>
      </c>
      <c r="C80" s="648"/>
      <c r="D80" s="648"/>
      <c r="E80" s="648"/>
      <c r="F80" s="648"/>
      <c r="G80" s="648"/>
      <c r="H80" s="648"/>
      <c r="I80" s="648"/>
      <c r="J80" s="648"/>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86" t="s">
        <v>739</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86" t="s">
        <v>644</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86" t="s">
        <v>670</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86" t="s">
        <v>754</v>
      </c>
      <c r="D3" s="735"/>
      <c r="E3" s="735"/>
      <c r="F3" s="735"/>
      <c r="G3" s="735"/>
      <c r="H3" s="735"/>
      <c r="I3" s="735"/>
      <c r="J3" s="735"/>
      <c r="K3" s="735"/>
      <c r="L3" s="735"/>
      <c r="M3" s="735"/>
    </row>
    <row r="4" spans="2:13"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45" t="s">
        <v>766</v>
      </c>
      <c r="D3" s="746"/>
      <c r="E3" s="746"/>
      <c r="F3" s="746"/>
      <c r="G3" s="746"/>
      <c r="H3" s="746"/>
      <c r="I3" s="746"/>
      <c r="J3" s="746"/>
      <c r="K3" s="746"/>
      <c r="L3" s="746"/>
      <c r="M3" s="746"/>
      <c r="N3" s="747"/>
    </row>
    <row r="4" spans="2:14" ht="22.5" customHeight="1" x14ac:dyDescent="0.3">
      <c r="B4" s="554"/>
      <c r="C4" s="553">
        <v>2015</v>
      </c>
      <c r="D4" s="553">
        <v>2020</v>
      </c>
      <c r="E4" s="553">
        <v>2030</v>
      </c>
      <c r="F4" s="553">
        <v>2040</v>
      </c>
      <c r="G4" s="553">
        <v>2050</v>
      </c>
      <c r="H4" s="743" t="s">
        <v>25</v>
      </c>
      <c r="I4" s="743"/>
      <c r="J4" s="743"/>
      <c r="K4" s="743" t="s">
        <v>24</v>
      </c>
      <c r="L4" s="743"/>
      <c r="M4" s="553" t="s">
        <v>19</v>
      </c>
      <c r="N4" s="553" t="s">
        <v>18</v>
      </c>
    </row>
    <row r="5" spans="2:14" x14ac:dyDescent="0.3">
      <c r="B5" s="553"/>
      <c r="C5" s="554"/>
      <c r="D5" s="554"/>
      <c r="E5" s="554"/>
      <c r="F5" s="553"/>
      <c r="G5" s="554"/>
      <c r="H5" s="743" t="s">
        <v>17</v>
      </c>
      <c r="I5" s="743"/>
      <c r="J5" s="553" t="s">
        <v>16</v>
      </c>
      <c r="K5" s="553" t="s">
        <v>17</v>
      </c>
      <c r="L5" s="553" t="s">
        <v>16</v>
      </c>
      <c r="M5" s="554"/>
      <c r="N5" s="554"/>
    </row>
    <row r="6" spans="2:14" x14ac:dyDescent="0.3">
      <c r="B6" s="744" t="s">
        <v>15</v>
      </c>
      <c r="C6" s="744"/>
      <c r="D6" s="744"/>
      <c r="E6" s="744"/>
      <c r="F6" s="744"/>
      <c r="G6" s="744"/>
      <c r="H6" s="744"/>
      <c r="I6" s="744"/>
      <c r="J6" s="744"/>
      <c r="K6" s="744"/>
      <c r="L6" s="744"/>
      <c r="M6" s="744"/>
      <c r="N6" s="744"/>
    </row>
    <row r="7" spans="2:14" x14ac:dyDescent="0.3">
      <c r="B7" s="555" t="s">
        <v>767</v>
      </c>
      <c r="C7" s="556" t="s">
        <v>508</v>
      </c>
      <c r="D7" s="556">
        <v>40</v>
      </c>
      <c r="E7" s="556">
        <v>80</v>
      </c>
      <c r="F7" s="556">
        <v>120</v>
      </c>
      <c r="G7" s="556">
        <v>160</v>
      </c>
      <c r="H7" s="742">
        <v>0.5</v>
      </c>
      <c r="I7" s="742"/>
      <c r="J7" s="557">
        <v>1.25</v>
      </c>
      <c r="K7" s="557">
        <v>0.75</v>
      </c>
      <c r="L7" s="557">
        <v>1.25</v>
      </c>
      <c r="M7" s="556" t="s">
        <v>410</v>
      </c>
      <c r="N7" s="556" t="s">
        <v>755</v>
      </c>
    </row>
    <row r="8" spans="2:14" x14ac:dyDescent="0.3">
      <c r="B8" s="555" t="s">
        <v>506</v>
      </c>
      <c r="C8" s="556" t="s">
        <v>508</v>
      </c>
      <c r="D8" s="556">
        <v>57</v>
      </c>
      <c r="E8" s="556">
        <v>114</v>
      </c>
      <c r="F8" s="556">
        <v>171</v>
      </c>
      <c r="G8" s="556">
        <v>228</v>
      </c>
      <c r="H8" s="742">
        <v>0.5</v>
      </c>
      <c r="I8" s="742"/>
      <c r="J8" s="557">
        <v>1.25</v>
      </c>
      <c r="K8" s="557">
        <v>0.75</v>
      </c>
      <c r="L8" s="557">
        <v>1.25</v>
      </c>
      <c r="M8" s="556" t="s">
        <v>412</v>
      </c>
      <c r="N8" s="556" t="s">
        <v>755</v>
      </c>
    </row>
    <row r="9" spans="2:14" x14ac:dyDescent="0.3">
      <c r="B9" s="741" t="s">
        <v>366</v>
      </c>
      <c r="C9" s="741"/>
      <c r="D9" s="741"/>
      <c r="E9" s="741"/>
      <c r="F9" s="741"/>
      <c r="G9" s="741"/>
      <c r="H9" s="741"/>
      <c r="I9" s="741"/>
      <c r="J9" s="741"/>
      <c r="K9" s="741"/>
      <c r="L9" s="741"/>
      <c r="M9" s="741"/>
      <c r="N9" s="741"/>
    </row>
    <row r="10" spans="2:14" x14ac:dyDescent="0.3">
      <c r="B10" s="555" t="s">
        <v>475</v>
      </c>
      <c r="C10" s="556" t="s">
        <v>508</v>
      </c>
      <c r="D10" s="556">
        <v>0.77</v>
      </c>
      <c r="E10" s="556">
        <v>0.77</v>
      </c>
      <c r="F10" s="556">
        <v>0.77</v>
      </c>
      <c r="G10" s="556">
        <v>0.77</v>
      </c>
      <c r="H10" s="742">
        <v>0.9</v>
      </c>
      <c r="I10" s="742"/>
      <c r="J10" s="557">
        <v>1.5</v>
      </c>
      <c r="K10" s="557">
        <v>0.9</v>
      </c>
      <c r="L10" s="557">
        <v>1.25</v>
      </c>
      <c r="M10" s="556" t="s">
        <v>3</v>
      </c>
      <c r="N10" s="556">
        <v>1</v>
      </c>
    </row>
    <row r="11" spans="2:14" x14ac:dyDescent="0.3">
      <c r="B11" s="555" t="s">
        <v>649</v>
      </c>
      <c r="C11" s="556" t="s">
        <v>508</v>
      </c>
      <c r="D11" s="556">
        <v>0.23</v>
      </c>
      <c r="E11" s="556">
        <v>0.23</v>
      </c>
      <c r="F11" s="556">
        <v>0.23</v>
      </c>
      <c r="G11" s="556">
        <v>0.23</v>
      </c>
      <c r="H11" s="742">
        <v>0.75</v>
      </c>
      <c r="I11" s="742"/>
      <c r="J11" s="557">
        <v>1.25</v>
      </c>
      <c r="K11" s="557">
        <v>0.75</v>
      </c>
      <c r="L11" s="557">
        <v>1.25</v>
      </c>
      <c r="M11" s="556" t="s">
        <v>3</v>
      </c>
      <c r="N11" s="556">
        <v>1</v>
      </c>
    </row>
    <row r="12" spans="2:14" x14ac:dyDescent="0.3">
      <c r="B12" s="741" t="s">
        <v>244</v>
      </c>
      <c r="C12" s="741"/>
      <c r="D12" s="741"/>
      <c r="E12" s="741"/>
      <c r="F12" s="741"/>
      <c r="G12" s="741"/>
      <c r="H12" s="741"/>
      <c r="I12" s="741"/>
      <c r="J12" s="741"/>
      <c r="K12" s="741"/>
      <c r="L12" s="741"/>
      <c r="M12" s="741"/>
      <c r="N12" s="741"/>
    </row>
    <row r="13" spans="2:14" x14ac:dyDescent="0.3">
      <c r="B13" s="555" t="s">
        <v>768</v>
      </c>
      <c r="C13" s="556" t="s">
        <v>508</v>
      </c>
      <c r="D13" s="556">
        <v>0.38</v>
      </c>
      <c r="E13" s="556">
        <v>0.38</v>
      </c>
      <c r="F13" s="556">
        <v>0.38</v>
      </c>
      <c r="G13" s="556">
        <v>0.38</v>
      </c>
      <c r="H13" s="557">
        <v>0.9</v>
      </c>
      <c r="I13" s="742">
        <v>1.1000000000000001</v>
      </c>
      <c r="J13" s="742"/>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42">
        <v>1.1000000000000001</v>
      </c>
      <c r="J14" s="742"/>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42">
        <v>1.1000000000000001</v>
      </c>
      <c r="J15" s="742"/>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42">
        <v>1.1000000000000001</v>
      </c>
      <c r="J16" s="742"/>
      <c r="K16" s="557">
        <v>0.9</v>
      </c>
      <c r="L16" s="557">
        <v>1.1000000000000001</v>
      </c>
      <c r="M16" s="556" t="s">
        <v>3</v>
      </c>
      <c r="N16" s="556">
        <v>1</v>
      </c>
    </row>
    <row r="17" spans="2:14" x14ac:dyDescent="0.3">
      <c r="B17" s="744" t="s">
        <v>9</v>
      </c>
      <c r="C17" s="744"/>
      <c r="D17" s="744"/>
      <c r="E17" s="744"/>
      <c r="F17" s="744"/>
      <c r="G17" s="744"/>
      <c r="H17" s="744"/>
      <c r="I17" s="744"/>
      <c r="J17" s="744"/>
      <c r="K17" s="744"/>
      <c r="L17" s="744"/>
      <c r="M17" s="744"/>
      <c r="N17" s="744"/>
    </row>
    <row r="18" spans="2:14" x14ac:dyDescent="0.3">
      <c r="B18" s="558" t="s">
        <v>780</v>
      </c>
      <c r="C18" s="559" t="s">
        <v>508</v>
      </c>
      <c r="D18" s="556">
        <v>2.1800000000000002</v>
      </c>
      <c r="E18" s="556">
        <v>1.23</v>
      </c>
      <c r="F18" s="559">
        <v>0.9</v>
      </c>
      <c r="G18" s="556">
        <v>0.73</v>
      </c>
      <c r="H18" s="742">
        <v>0.75</v>
      </c>
      <c r="I18" s="742"/>
      <c r="J18" s="560">
        <v>1.25</v>
      </c>
      <c r="K18" s="560">
        <v>0.75</v>
      </c>
      <c r="L18" s="560">
        <v>1.25</v>
      </c>
      <c r="M18" s="559" t="s">
        <v>781</v>
      </c>
      <c r="N18" s="559" t="s">
        <v>758</v>
      </c>
    </row>
    <row r="19" spans="2:14" x14ac:dyDescent="0.3">
      <c r="B19" s="558" t="s">
        <v>424</v>
      </c>
      <c r="C19" s="559" t="s">
        <v>508</v>
      </c>
      <c r="D19" s="559">
        <v>75</v>
      </c>
      <c r="E19" s="559">
        <v>75</v>
      </c>
      <c r="F19" s="559">
        <v>75</v>
      </c>
      <c r="G19" s="559">
        <v>75</v>
      </c>
      <c r="H19" s="748"/>
      <c r="I19" s="748"/>
      <c r="J19" s="556"/>
      <c r="K19" s="556"/>
      <c r="L19" s="556"/>
      <c r="M19" s="556"/>
      <c r="N19" s="556"/>
    </row>
    <row r="20" spans="2:14" x14ac:dyDescent="0.3">
      <c r="B20" s="558" t="s">
        <v>425</v>
      </c>
      <c r="C20" s="559" t="s">
        <v>508</v>
      </c>
      <c r="D20" s="559">
        <v>25</v>
      </c>
      <c r="E20" s="559">
        <v>25</v>
      </c>
      <c r="F20" s="559">
        <v>25</v>
      </c>
      <c r="G20" s="559">
        <v>25</v>
      </c>
      <c r="H20" s="748"/>
      <c r="I20" s="748"/>
      <c r="J20" s="556"/>
      <c r="K20" s="556"/>
      <c r="L20" s="556"/>
      <c r="M20" s="556"/>
      <c r="N20" s="556"/>
    </row>
    <row r="21" spans="2:14" x14ac:dyDescent="0.3">
      <c r="B21" s="558" t="s">
        <v>782</v>
      </c>
      <c r="C21" s="559" t="s">
        <v>508</v>
      </c>
      <c r="D21" s="556">
        <v>44</v>
      </c>
      <c r="E21" s="556">
        <v>44</v>
      </c>
      <c r="F21" s="556">
        <v>44</v>
      </c>
      <c r="G21" s="556">
        <v>44</v>
      </c>
      <c r="H21" s="749">
        <v>0.75</v>
      </c>
      <c r="I21" s="749"/>
      <c r="J21" s="559">
        <v>1.25</v>
      </c>
      <c r="K21" s="559">
        <v>0.75</v>
      </c>
      <c r="L21" s="559">
        <v>1.25</v>
      </c>
      <c r="M21" s="559" t="s">
        <v>313</v>
      </c>
      <c r="N21" s="559">
        <v>5</v>
      </c>
    </row>
    <row r="22" spans="2:14" x14ac:dyDescent="0.3">
      <c r="B22" s="558" t="s">
        <v>783</v>
      </c>
      <c r="C22" s="559" t="s">
        <v>508</v>
      </c>
      <c r="D22" s="559">
        <v>0.02</v>
      </c>
      <c r="E22" s="559">
        <v>0.02</v>
      </c>
      <c r="F22" s="559">
        <v>0.02</v>
      </c>
      <c r="G22" s="559">
        <v>0.02</v>
      </c>
      <c r="H22" s="749">
        <v>0.75</v>
      </c>
      <c r="I22" s="749"/>
      <c r="J22" s="559">
        <v>1.25</v>
      </c>
      <c r="K22" s="559">
        <v>0.75</v>
      </c>
      <c r="L22" s="559">
        <v>1.25</v>
      </c>
      <c r="M22" s="559" t="s">
        <v>313</v>
      </c>
      <c r="N22" s="559">
        <v>5</v>
      </c>
    </row>
    <row r="23" spans="2:14" x14ac:dyDescent="0.3">
      <c r="B23" s="558" t="s">
        <v>784</v>
      </c>
      <c r="C23" s="559" t="s">
        <v>508</v>
      </c>
      <c r="D23" s="559">
        <v>0</v>
      </c>
      <c r="E23" s="559">
        <v>0</v>
      </c>
      <c r="F23" s="559">
        <v>0</v>
      </c>
      <c r="G23" s="559">
        <v>0</v>
      </c>
      <c r="H23" s="748"/>
      <c r="I23" s="748"/>
      <c r="J23" s="556"/>
      <c r="K23" s="556"/>
      <c r="L23" s="556"/>
      <c r="M23" s="556"/>
      <c r="N23" s="556"/>
    </row>
    <row r="24" spans="2:14" x14ac:dyDescent="0.3">
      <c r="B24" s="561" t="s">
        <v>259</v>
      </c>
      <c r="C24" s="748"/>
      <c r="D24" s="748"/>
      <c r="E24" s="748"/>
      <c r="F24" s="748"/>
      <c r="G24" s="748"/>
      <c r="H24" s="748"/>
      <c r="I24" s="748"/>
      <c r="J24" s="748"/>
      <c r="K24" s="748"/>
      <c r="L24" s="748"/>
      <c r="M24" s="748"/>
      <c r="N24" s="748"/>
    </row>
    <row r="25" spans="2:14" x14ac:dyDescent="0.3">
      <c r="B25" s="562" t="s">
        <v>429</v>
      </c>
      <c r="C25" s="556"/>
      <c r="D25" s="748">
        <v>43</v>
      </c>
      <c r="E25" s="748"/>
      <c r="F25" s="748"/>
      <c r="G25" s="748"/>
      <c r="H25" s="748"/>
      <c r="I25" s="748"/>
      <c r="J25" s="556"/>
      <c r="K25" s="556"/>
      <c r="L25" s="556"/>
      <c r="M25" s="556"/>
      <c r="N25" s="556"/>
    </row>
    <row r="26" spans="2:14" x14ac:dyDescent="0.3">
      <c r="B26" s="562" t="s">
        <v>785</v>
      </c>
      <c r="C26" s="556"/>
      <c r="D26" s="748">
        <v>0.83</v>
      </c>
      <c r="E26" s="748"/>
      <c r="F26" s="748"/>
      <c r="G26" s="748"/>
      <c r="H26" s="748"/>
      <c r="I26" s="748"/>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719" t="s">
        <v>813</v>
      </c>
      <c r="D3" s="750"/>
      <c r="E3" s="750"/>
      <c r="F3" s="750"/>
      <c r="G3" s="750"/>
      <c r="H3" s="750"/>
      <c r="I3" s="750"/>
      <c r="J3" s="750"/>
      <c r="K3" s="750"/>
      <c r="L3" s="751"/>
      <c r="M3" s="563"/>
    </row>
    <row r="4" spans="2:13" x14ac:dyDescent="0.3">
      <c r="B4" s="565"/>
      <c r="C4" s="564">
        <v>2020</v>
      </c>
      <c r="D4" s="564">
        <v>2030</v>
      </c>
      <c r="E4" s="564">
        <v>2040</v>
      </c>
      <c r="F4" s="564">
        <v>2050</v>
      </c>
      <c r="G4" s="752" t="s">
        <v>25</v>
      </c>
      <c r="H4" s="751"/>
      <c r="I4" s="752" t="s">
        <v>24</v>
      </c>
      <c r="J4" s="751"/>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topLeftCell="A3"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56" t="s">
        <v>789</v>
      </c>
      <c r="D3" s="757"/>
      <c r="E3" s="757"/>
      <c r="F3" s="757"/>
      <c r="G3" s="757"/>
      <c r="H3" s="757"/>
      <c r="I3" s="757"/>
      <c r="J3" s="757"/>
      <c r="K3" s="757"/>
      <c r="L3" s="757"/>
      <c r="M3" s="563"/>
    </row>
    <row r="4" spans="1:13" ht="15" customHeight="1" x14ac:dyDescent="0.3">
      <c r="B4" s="588"/>
      <c r="C4" s="322">
        <v>2020</v>
      </c>
      <c r="D4" s="322">
        <v>2030</v>
      </c>
      <c r="E4" s="322">
        <v>2040</v>
      </c>
      <c r="F4" s="322">
        <v>2050</v>
      </c>
      <c r="G4" s="758" t="s">
        <v>25</v>
      </c>
      <c r="H4" s="758"/>
      <c r="I4" s="758" t="s">
        <v>24</v>
      </c>
      <c r="J4" s="758"/>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54" t="s">
        <v>15</v>
      </c>
      <c r="C6" s="754"/>
      <c r="D6" s="754"/>
      <c r="E6" s="754"/>
      <c r="F6" s="754"/>
      <c r="G6" s="754"/>
      <c r="H6" s="754"/>
      <c r="I6" s="754"/>
      <c r="J6" s="754"/>
      <c r="K6" s="754"/>
      <c r="L6" s="754"/>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55" t="s">
        <v>366</v>
      </c>
      <c r="C9" s="755"/>
      <c r="D9" s="755"/>
      <c r="E9" s="755"/>
      <c r="F9" s="755"/>
      <c r="G9" s="755"/>
      <c r="H9" s="755"/>
      <c r="I9" s="755"/>
      <c r="J9" s="755"/>
      <c r="K9" s="755"/>
      <c r="L9" s="755"/>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55" t="s">
        <v>244</v>
      </c>
      <c r="C12" s="755"/>
      <c r="D12" s="755"/>
      <c r="E12" s="755"/>
      <c r="F12" s="755"/>
      <c r="G12" s="755"/>
      <c r="H12" s="755"/>
      <c r="I12" s="755"/>
      <c r="J12" s="755"/>
      <c r="K12" s="755"/>
      <c r="L12" s="755"/>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53">
        <v>3</v>
      </c>
      <c r="D17" s="753"/>
      <c r="E17" s="753"/>
      <c r="F17" s="753"/>
      <c r="G17" s="589"/>
      <c r="H17" s="591"/>
      <c r="I17" s="591"/>
      <c r="J17" s="112"/>
      <c r="K17" s="589"/>
      <c r="L17" s="589">
        <v>18</v>
      </c>
    </row>
    <row r="18" spans="2:13" x14ac:dyDescent="0.3">
      <c r="B18" s="337" t="s">
        <v>14</v>
      </c>
      <c r="C18" s="753">
        <v>25</v>
      </c>
      <c r="D18" s="753"/>
      <c r="E18" s="753"/>
      <c r="F18" s="753"/>
      <c r="G18" s="589">
        <v>20</v>
      </c>
      <c r="H18" s="589">
        <v>30</v>
      </c>
      <c r="I18" s="589"/>
      <c r="J18" s="597"/>
      <c r="K18" s="589"/>
      <c r="L18" s="589"/>
    </row>
    <row r="19" spans="2:13" x14ac:dyDescent="0.3">
      <c r="B19" s="337" t="s">
        <v>12</v>
      </c>
      <c r="C19" s="753">
        <v>2</v>
      </c>
      <c r="D19" s="753"/>
      <c r="E19" s="753"/>
      <c r="F19" s="753"/>
      <c r="G19" s="589"/>
      <c r="H19" s="591"/>
      <c r="I19" s="591"/>
      <c r="J19" s="112"/>
      <c r="K19" s="589"/>
      <c r="L19" s="589"/>
    </row>
    <row r="20" spans="2:13" ht="18" customHeight="1" x14ac:dyDescent="0.3">
      <c r="B20" s="754" t="s">
        <v>9</v>
      </c>
      <c r="C20" s="754"/>
      <c r="D20" s="754"/>
      <c r="E20" s="754"/>
      <c r="F20" s="754"/>
      <c r="G20" s="754"/>
      <c r="H20" s="754"/>
      <c r="I20" s="754"/>
      <c r="J20" s="754"/>
      <c r="K20" s="754"/>
      <c r="L20" s="754"/>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zoomScaleNormal="100" workbookViewId="0">
      <selection activeCell="B1" sqref="B1"/>
    </sheetView>
  </sheetViews>
  <sheetFormatPr defaultRowHeight="14.4" x14ac:dyDescent="0.3"/>
  <cols>
    <col min="1" max="1" width="2.109375" customWidth="1"/>
    <col min="2" max="2" width="39.88671875" customWidth="1"/>
    <col min="3" max="11" width="7" customWidth="1"/>
  </cols>
  <sheetData>
    <row r="2" spans="2:19" x14ac:dyDescent="0.3">
      <c r="G2" s="349"/>
      <c r="L2" s="211"/>
    </row>
    <row r="3" spans="2:19" ht="15" customHeight="1" x14ac:dyDescent="0.3">
      <c r="B3" s="386" t="s">
        <v>20</v>
      </c>
      <c r="C3" s="759" t="s">
        <v>879</v>
      </c>
      <c r="D3" s="759"/>
      <c r="E3" s="759"/>
      <c r="F3" s="759"/>
      <c r="G3" s="759"/>
      <c r="H3" s="759"/>
      <c r="I3" s="759"/>
      <c r="J3" s="759"/>
      <c r="K3" s="759"/>
      <c r="L3" s="759"/>
      <c r="M3" s="286"/>
    </row>
    <row r="4" spans="2:19" ht="15" customHeight="1" x14ac:dyDescent="0.3">
      <c r="B4" s="399"/>
      <c r="C4" s="386">
        <v>2020</v>
      </c>
      <c r="D4" s="386">
        <v>2030</v>
      </c>
      <c r="E4" s="386">
        <v>2040</v>
      </c>
      <c r="F4" s="386">
        <v>2050</v>
      </c>
      <c r="G4" s="735" t="s">
        <v>25</v>
      </c>
      <c r="H4" s="735"/>
      <c r="I4" s="735" t="s">
        <v>24</v>
      </c>
      <c r="J4" s="735"/>
      <c r="K4" s="605" t="s">
        <v>19</v>
      </c>
      <c r="L4" s="605" t="s">
        <v>18</v>
      </c>
    </row>
    <row r="5" spans="2:19" x14ac:dyDescent="0.3">
      <c r="B5" s="412"/>
      <c r="C5" s="412"/>
      <c r="D5" s="412"/>
      <c r="E5" s="412"/>
      <c r="F5" s="412"/>
      <c r="G5" s="389" t="s">
        <v>17</v>
      </c>
      <c r="H5" s="389" t="s">
        <v>16</v>
      </c>
      <c r="I5" s="389" t="s">
        <v>17</v>
      </c>
      <c r="J5" s="389" t="s">
        <v>16</v>
      </c>
      <c r="K5" s="413"/>
      <c r="L5" s="413"/>
    </row>
    <row r="6" spans="2:19" x14ac:dyDescent="0.3">
      <c r="B6" s="610" t="s">
        <v>15</v>
      </c>
      <c r="C6" s="611"/>
      <c r="D6" s="611"/>
      <c r="E6" s="611"/>
      <c r="F6" s="611"/>
      <c r="G6" s="611"/>
      <c r="H6" s="611"/>
      <c r="I6" s="611"/>
      <c r="J6" s="611"/>
      <c r="K6" s="612"/>
      <c r="L6" s="613"/>
    </row>
    <row r="7" spans="2:19" x14ac:dyDescent="0.3">
      <c r="B7" s="395" t="s">
        <v>906</v>
      </c>
      <c r="C7" s="614">
        <v>229</v>
      </c>
      <c r="D7" s="395">
        <f>+C7*2</f>
        <v>458</v>
      </c>
      <c r="E7" s="395">
        <f>+D7*2</f>
        <v>916</v>
      </c>
      <c r="F7" s="395">
        <f>+D7*5</f>
        <v>2290</v>
      </c>
      <c r="G7" s="419">
        <v>1</v>
      </c>
      <c r="H7" s="396">
        <v>1</v>
      </c>
      <c r="I7" s="396">
        <v>1</v>
      </c>
      <c r="J7" s="396">
        <v>1</v>
      </c>
      <c r="K7" s="473" t="s">
        <v>5</v>
      </c>
      <c r="L7" s="397"/>
    </row>
    <row r="8" spans="2:19" x14ac:dyDescent="0.3">
      <c r="B8" s="412" t="s">
        <v>880</v>
      </c>
      <c r="C8" s="615">
        <v>50</v>
      </c>
      <c r="D8" s="412">
        <v>100</v>
      </c>
      <c r="E8" s="412">
        <v>200</v>
      </c>
      <c r="F8" s="412">
        <v>500</v>
      </c>
      <c r="G8" s="417">
        <v>1</v>
      </c>
      <c r="H8" s="427">
        <v>1</v>
      </c>
      <c r="I8" s="427">
        <v>1</v>
      </c>
      <c r="J8" s="427">
        <v>1</v>
      </c>
      <c r="K8" s="474"/>
      <c r="L8" s="413"/>
    </row>
    <row r="9" spans="2:19" x14ac:dyDescent="0.3">
      <c r="B9" s="610" t="s">
        <v>240</v>
      </c>
      <c r="C9" s="611"/>
      <c r="D9" s="611"/>
      <c r="E9" s="611"/>
      <c r="F9" s="611"/>
      <c r="G9" s="611"/>
      <c r="H9" s="611"/>
      <c r="I9" s="611"/>
      <c r="J9" s="611"/>
      <c r="K9" s="612"/>
      <c r="L9" s="613"/>
    </row>
    <row r="10" spans="2:19" x14ac:dyDescent="0.3">
      <c r="B10" s="395" t="s">
        <v>881</v>
      </c>
      <c r="C10" s="440">
        <v>0.83899999999999997</v>
      </c>
      <c r="D10" s="440">
        <v>0.83899999999999997</v>
      </c>
      <c r="E10" s="440">
        <v>0.83899999999999997</v>
      </c>
      <c r="F10" s="440">
        <v>0.83899999999999997</v>
      </c>
      <c r="G10" s="419">
        <v>0.98</v>
      </c>
      <c r="H10" s="419">
        <v>1.02</v>
      </c>
      <c r="I10" s="419">
        <f t="shared" ref="I10:J12" si="0">+G10</f>
        <v>0.98</v>
      </c>
      <c r="J10" s="419">
        <f t="shared" si="0"/>
        <v>1.02</v>
      </c>
      <c r="K10" s="397" t="s">
        <v>4</v>
      </c>
      <c r="L10" s="397" t="s">
        <v>279</v>
      </c>
      <c r="M10" s="194"/>
    </row>
    <row r="11" spans="2:19" x14ac:dyDescent="0.3">
      <c r="B11" s="616" t="s">
        <v>882</v>
      </c>
      <c r="C11" s="617">
        <v>0.18</v>
      </c>
      <c r="D11" s="617">
        <v>0.18</v>
      </c>
      <c r="E11" s="617">
        <v>0.18</v>
      </c>
      <c r="F11" s="617">
        <v>0.18</v>
      </c>
      <c r="G11" s="402">
        <v>0.98</v>
      </c>
      <c r="H11" s="402">
        <v>1.02</v>
      </c>
      <c r="I11" s="402">
        <f t="shared" si="0"/>
        <v>0.98</v>
      </c>
      <c r="J11" s="402">
        <f t="shared" si="0"/>
        <v>1.02</v>
      </c>
      <c r="K11" s="397" t="s">
        <v>4</v>
      </c>
      <c r="L11" s="397" t="s">
        <v>279</v>
      </c>
      <c r="M11" s="194"/>
    </row>
    <row r="12" spans="2:19" x14ac:dyDescent="0.3">
      <c r="B12" s="616" t="s">
        <v>415</v>
      </c>
      <c r="C12" s="617">
        <v>0.94699999999999995</v>
      </c>
      <c r="D12" s="617">
        <v>0.94699999999999995</v>
      </c>
      <c r="E12" s="617">
        <v>0.94699999999999995</v>
      </c>
      <c r="F12" s="617">
        <v>0.94699999999999995</v>
      </c>
      <c r="G12" s="402">
        <v>0.98</v>
      </c>
      <c r="H12" s="402">
        <v>1.02</v>
      </c>
      <c r="I12" s="402">
        <f t="shared" si="0"/>
        <v>0.98</v>
      </c>
      <c r="J12" s="402">
        <f t="shared" si="0"/>
        <v>1.02</v>
      </c>
      <c r="K12" s="397" t="s">
        <v>4</v>
      </c>
      <c r="L12" s="397" t="s">
        <v>279</v>
      </c>
      <c r="M12" s="286"/>
      <c r="S12" s="618"/>
    </row>
    <row r="13" spans="2:19" x14ac:dyDescent="0.3">
      <c r="B13" s="412" t="s">
        <v>417</v>
      </c>
      <c r="C13" s="477">
        <v>5.2999999999999999E-2</v>
      </c>
      <c r="D13" s="477">
        <v>5.2999999999999999E-2</v>
      </c>
      <c r="E13" s="477">
        <v>5.2999999999999999E-2</v>
      </c>
      <c r="F13" s="477">
        <v>5.2999999999999999E-2</v>
      </c>
      <c r="G13" s="417">
        <v>0.95</v>
      </c>
      <c r="H13" s="417">
        <v>1.1000000000000001</v>
      </c>
      <c r="I13" s="417">
        <v>0.75</v>
      </c>
      <c r="J13" s="417">
        <v>1.5</v>
      </c>
      <c r="K13" s="413" t="s">
        <v>3</v>
      </c>
      <c r="L13" s="397" t="s">
        <v>279</v>
      </c>
    </row>
    <row r="14" spans="2:19" x14ac:dyDescent="0.3">
      <c r="B14" s="610" t="s">
        <v>244</v>
      </c>
      <c r="C14" s="619"/>
      <c r="D14" s="619"/>
      <c r="E14" s="619"/>
      <c r="F14" s="619"/>
      <c r="G14" s="620"/>
      <c r="H14" s="620"/>
      <c r="I14" s="620"/>
      <c r="J14" s="620"/>
      <c r="K14" s="612"/>
      <c r="L14" s="613"/>
    </row>
    <row r="15" spans="2:19" x14ac:dyDescent="0.3">
      <c r="B15" s="395" t="s">
        <v>883</v>
      </c>
      <c r="C15" s="621">
        <v>0.82299999999999995</v>
      </c>
      <c r="D15" s="621">
        <v>0.82299999999999995</v>
      </c>
      <c r="E15" s="621">
        <v>0.82299999999999995</v>
      </c>
      <c r="F15" s="621">
        <v>0.82299999999999995</v>
      </c>
      <c r="G15" s="419">
        <v>0.98</v>
      </c>
      <c r="H15" s="419">
        <v>1.02</v>
      </c>
      <c r="I15" s="419">
        <f>+G15</f>
        <v>0.98</v>
      </c>
      <c r="J15" s="419">
        <f>+H15</f>
        <v>1.02</v>
      </c>
      <c r="K15" s="397"/>
      <c r="L15" s="397" t="s">
        <v>279</v>
      </c>
    </row>
    <row r="16" spans="2:19" x14ac:dyDescent="0.3">
      <c r="B16" s="428" t="s">
        <v>917</v>
      </c>
      <c r="C16" s="622">
        <v>0.108</v>
      </c>
      <c r="D16" s="623">
        <v>0.108</v>
      </c>
      <c r="E16" s="623">
        <v>0.108</v>
      </c>
      <c r="F16" s="623">
        <v>0.108</v>
      </c>
      <c r="G16" s="419">
        <v>0.98</v>
      </c>
      <c r="H16" s="419">
        <v>1.02</v>
      </c>
      <c r="I16" s="419">
        <f>+G16</f>
        <v>0.98</v>
      </c>
      <c r="J16" s="419">
        <f>+H16</f>
        <v>1.02</v>
      </c>
      <c r="K16" s="431" t="s">
        <v>2</v>
      </c>
      <c r="L16" s="397" t="s">
        <v>279</v>
      </c>
    </row>
    <row r="17" spans="2:14" x14ac:dyDescent="0.3">
      <c r="B17" s="412" t="s">
        <v>711</v>
      </c>
      <c r="C17" s="624">
        <v>3.7999999999999999E-2</v>
      </c>
      <c r="D17" s="624">
        <v>3.7999999999999999E-2</v>
      </c>
      <c r="E17" s="624">
        <v>3.7999999999999999E-2</v>
      </c>
      <c r="F17" s="624">
        <v>3.7999999999999999E-2</v>
      </c>
      <c r="G17" s="417">
        <v>0</v>
      </c>
      <c r="H17" s="417">
        <v>1</v>
      </c>
      <c r="I17" s="417">
        <v>0</v>
      </c>
      <c r="J17" s="417">
        <v>1</v>
      </c>
      <c r="K17" s="413" t="s">
        <v>1</v>
      </c>
      <c r="L17" s="397" t="s">
        <v>279</v>
      </c>
    </row>
    <row r="18" spans="2:14" x14ac:dyDescent="0.3">
      <c r="B18" s="625"/>
      <c r="C18" s="611"/>
      <c r="D18" s="611"/>
      <c r="E18" s="611"/>
      <c r="F18" s="611"/>
      <c r="G18" s="611"/>
      <c r="H18" s="611"/>
      <c r="I18" s="611"/>
      <c r="J18" s="611"/>
      <c r="K18" s="612"/>
      <c r="L18" s="613"/>
    </row>
    <row r="19" spans="2:14" x14ac:dyDescent="0.3">
      <c r="B19" s="614" t="s">
        <v>884</v>
      </c>
      <c r="C19" s="419">
        <v>0.05</v>
      </c>
      <c r="D19" s="419">
        <v>0.03</v>
      </c>
      <c r="E19" s="419">
        <v>0.03</v>
      </c>
      <c r="F19" s="419">
        <v>0.02</v>
      </c>
      <c r="G19" s="419">
        <v>0.02</v>
      </c>
      <c r="H19" s="419">
        <v>0.08</v>
      </c>
      <c r="I19" s="419">
        <v>0.02</v>
      </c>
      <c r="J19" s="419">
        <v>0.04</v>
      </c>
      <c r="K19" s="397"/>
      <c r="L19" s="397" t="s">
        <v>283</v>
      </c>
    </row>
    <row r="20" spans="2:14" x14ac:dyDescent="0.3">
      <c r="B20" s="399" t="s">
        <v>23</v>
      </c>
      <c r="C20" s="626">
        <v>0.03</v>
      </c>
      <c r="D20" s="626">
        <v>0.03</v>
      </c>
      <c r="E20" s="626">
        <v>0.03</v>
      </c>
      <c r="F20" s="626">
        <v>0.03</v>
      </c>
      <c r="G20" s="402"/>
      <c r="H20" s="402"/>
      <c r="I20" s="402"/>
      <c r="J20" s="402"/>
      <c r="K20" s="606"/>
      <c r="L20" s="397" t="s">
        <v>283</v>
      </c>
    </row>
    <row r="21" spans="2:14" x14ac:dyDescent="0.3">
      <c r="B21" s="616" t="s">
        <v>885</v>
      </c>
      <c r="C21" s="466" t="s">
        <v>886</v>
      </c>
      <c r="D21" s="466" t="s">
        <v>886</v>
      </c>
      <c r="E21" s="466" t="s">
        <v>886</v>
      </c>
      <c r="F21" s="466" t="s">
        <v>886</v>
      </c>
      <c r="G21" s="402"/>
      <c r="H21" s="402"/>
      <c r="I21" s="402"/>
      <c r="J21" s="402"/>
      <c r="K21" s="606"/>
      <c r="L21" s="397" t="s">
        <v>281</v>
      </c>
      <c r="M21" s="211"/>
    </row>
    <row r="22" spans="2:14" x14ac:dyDescent="0.3">
      <c r="B22" s="399" t="s">
        <v>14</v>
      </c>
      <c r="C22" s="403">
        <v>30</v>
      </c>
      <c r="D22" s="403">
        <v>30</v>
      </c>
      <c r="E22" s="403">
        <v>30</v>
      </c>
      <c r="F22" s="403">
        <v>30</v>
      </c>
      <c r="G22" s="399"/>
      <c r="H22" s="399"/>
      <c r="I22" s="399"/>
      <c r="J22" s="399"/>
      <c r="K22" s="606"/>
      <c r="L22" s="606"/>
      <c r="N22" s="618"/>
    </row>
    <row r="23" spans="2:14" x14ac:dyDescent="0.3">
      <c r="B23" s="412" t="s">
        <v>12</v>
      </c>
      <c r="C23" s="421">
        <v>2</v>
      </c>
      <c r="D23" s="421">
        <v>2</v>
      </c>
      <c r="E23" s="421">
        <v>2</v>
      </c>
      <c r="F23" s="421">
        <v>2</v>
      </c>
      <c r="G23" s="412"/>
      <c r="H23" s="412"/>
      <c r="I23" s="412"/>
      <c r="J23" s="412"/>
      <c r="K23" s="413"/>
      <c r="L23" s="413"/>
      <c r="N23" s="618"/>
    </row>
    <row r="24" spans="2:14" x14ac:dyDescent="0.3">
      <c r="B24" s="610" t="s">
        <v>9</v>
      </c>
      <c r="C24" s="627"/>
      <c r="D24" s="627"/>
      <c r="E24" s="627"/>
      <c r="F24" s="627"/>
      <c r="G24" s="611"/>
      <c r="H24" s="611"/>
      <c r="I24" s="611"/>
      <c r="J24" s="611"/>
      <c r="K24" s="612"/>
      <c r="L24" s="613"/>
    </row>
    <row r="25" spans="2:14" x14ac:dyDescent="0.3">
      <c r="B25" s="395" t="s">
        <v>909</v>
      </c>
      <c r="C25" s="424">
        <v>1.586288872912142</v>
      </c>
      <c r="D25" s="424">
        <v>1.2974289346221439</v>
      </c>
      <c r="E25" s="424">
        <v>1.0611697964598805</v>
      </c>
      <c r="F25" s="424">
        <v>0.81354630677182382</v>
      </c>
      <c r="G25" s="628">
        <v>1.24</v>
      </c>
      <c r="H25" s="628">
        <v>2.09</v>
      </c>
      <c r="I25" s="628">
        <v>0.56999999999999995</v>
      </c>
      <c r="J25" s="628">
        <v>0.95</v>
      </c>
      <c r="K25" s="397" t="s">
        <v>916</v>
      </c>
      <c r="L25" s="397" t="s">
        <v>283</v>
      </c>
      <c r="M25" s="286"/>
      <c r="N25" s="618"/>
    </row>
    <row r="26" spans="2:14" x14ac:dyDescent="0.3">
      <c r="B26" s="399" t="s">
        <v>377</v>
      </c>
      <c r="C26" s="607">
        <v>50</v>
      </c>
      <c r="D26" s="607">
        <v>50</v>
      </c>
      <c r="E26" s="607">
        <v>50</v>
      </c>
      <c r="F26" s="607">
        <v>50</v>
      </c>
      <c r="G26" s="400"/>
      <c r="H26" s="400"/>
      <c r="I26" s="400"/>
      <c r="J26" s="400"/>
      <c r="K26" s="606"/>
      <c r="L26" s="397" t="s">
        <v>283</v>
      </c>
      <c r="M26" s="211"/>
    </row>
    <row r="27" spans="2:14" x14ac:dyDescent="0.3">
      <c r="B27" s="399" t="s">
        <v>425</v>
      </c>
      <c r="C27" s="607">
        <v>50</v>
      </c>
      <c r="D27" s="607">
        <v>50</v>
      </c>
      <c r="E27" s="607">
        <v>50</v>
      </c>
      <c r="F27" s="607">
        <v>50</v>
      </c>
      <c r="G27" s="400"/>
      <c r="H27" s="400"/>
      <c r="I27" s="400"/>
      <c r="J27" s="400"/>
      <c r="K27" s="606"/>
      <c r="L27" s="397" t="s">
        <v>283</v>
      </c>
      <c r="M27" s="211"/>
    </row>
    <row r="28" spans="2:14" x14ac:dyDescent="0.3">
      <c r="B28" s="399" t="s">
        <v>913</v>
      </c>
      <c r="C28" s="442">
        <v>47.588666187364261</v>
      </c>
      <c r="D28" s="442">
        <v>38.922868038664312</v>
      </c>
      <c r="E28" s="442">
        <v>31.835093893796415</v>
      </c>
      <c r="F28" s="442">
        <v>24.406389203154713</v>
      </c>
      <c r="G28" s="442">
        <f>+G25*0.03*1000</f>
        <v>37.199999999999996</v>
      </c>
      <c r="H28" s="442">
        <f t="shared" ref="H28:J28" si="1">+H25*0.03*1000</f>
        <v>62.699999999999989</v>
      </c>
      <c r="I28" s="442">
        <f t="shared" si="1"/>
        <v>17.099999999999998</v>
      </c>
      <c r="J28" s="442">
        <f t="shared" si="1"/>
        <v>28.499999999999996</v>
      </c>
      <c r="K28" s="606" t="s">
        <v>40</v>
      </c>
      <c r="L28" s="397" t="s">
        <v>283</v>
      </c>
      <c r="M28" s="211"/>
    </row>
    <row r="29" spans="2:14" x14ac:dyDescent="0.3">
      <c r="B29" s="399" t="s">
        <v>912</v>
      </c>
      <c r="C29" s="405">
        <v>0.02</v>
      </c>
      <c r="D29" s="405">
        <v>0.02</v>
      </c>
      <c r="E29" s="405">
        <v>0.02</v>
      </c>
      <c r="F29" s="405">
        <v>0.02</v>
      </c>
      <c r="G29" s="405">
        <v>0.01</v>
      </c>
      <c r="H29" s="405">
        <v>0.04</v>
      </c>
      <c r="I29" s="405">
        <v>0.01</v>
      </c>
      <c r="J29" s="405">
        <v>0.04</v>
      </c>
      <c r="K29" s="606" t="s">
        <v>41</v>
      </c>
      <c r="L29" s="397" t="s">
        <v>283</v>
      </c>
      <c r="M29" s="211"/>
      <c r="N29" s="618"/>
    </row>
    <row r="30" spans="2:14" x14ac:dyDescent="0.3">
      <c r="B30" s="412" t="s">
        <v>888</v>
      </c>
      <c r="C30" s="412" t="s">
        <v>889</v>
      </c>
      <c r="D30" s="412" t="s">
        <v>889</v>
      </c>
      <c r="E30" s="399" t="s">
        <v>889</v>
      </c>
      <c r="F30" s="399" t="s">
        <v>889</v>
      </c>
      <c r="G30" s="427"/>
      <c r="H30" s="427"/>
      <c r="I30" s="427"/>
      <c r="J30" s="427"/>
      <c r="K30" s="413"/>
      <c r="L30" s="413"/>
      <c r="M30" s="211"/>
    </row>
    <row r="31" spans="2:14" x14ac:dyDescent="0.3">
      <c r="B31" s="610" t="s">
        <v>259</v>
      </c>
      <c r="C31" s="611"/>
      <c r="D31" s="611"/>
      <c r="E31" s="611"/>
      <c r="F31" s="611"/>
      <c r="G31" s="629"/>
      <c r="H31" s="629"/>
      <c r="I31" s="629"/>
      <c r="J31" s="629"/>
      <c r="K31" s="612"/>
      <c r="L31" s="613"/>
      <c r="M31" s="211"/>
    </row>
    <row r="32" spans="2:14" x14ac:dyDescent="0.3">
      <c r="B32" s="630" t="s">
        <v>890</v>
      </c>
      <c r="C32" s="631">
        <v>1.0900000000000001</v>
      </c>
      <c r="D32" s="631">
        <v>1.0900000000000001</v>
      </c>
      <c r="E32" s="631">
        <v>1.0900000000000001</v>
      </c>
      <c r="F32" s="631">
        <v>1.0900000000000001</v>
      </c>
      <c r="G32" s="632">
        <v>0.97</v>
      </c>
      <c r="H32" s="632">
        <v>1</v>
      </c>
      <c r="I32" s="632">
        <v>0.97</v>
      </c>
      <c r="J32" s="632">
        <v>1</v>
      </c>
      <c r="K32" s="633" t="s">
        <v>0</v>
      </c>
      <c r="L32" s="397" t="s">
        <v>283</v>
      </c>
      <c r="M32" s="286"/>
    </row>
    <row r="33" spans="2:14" x14ac:dyDescent="0.3">
      <c r="B33" s="395" t="s">
        <v>910</v>
      </c>
      <c r="C33" s="445">
        <v>18.899999999999999</v>
      </c>
      <c r="D33" s="445">
        <v>18.899999999999999</v>
      </c>
      <c r="E33" s="445">
        <v>18.899999999999999</v>
      </c>
      <c r="F33" s="445">
        <v>18.899999999999999</v>
      </c>
      <c r="G33" s="396"/>
      <c r="H33" s="396"/>
      <c r="I33" s="396"/>
      <c r="J33" s="396"/>
      <c r="K33" s="397"/>
      <c r="L33" s="397"/>
    </row>
    <row r="34" spans="2:14" x14ac:dyDescent="0.3">
      <c r="B34" s="399" t="s">
        <v>891</v>
      </c>
      <c r="C34" s="403">
        <v>626</v>
      </c>
      <c r="D34" s="403">
        <v>626</v>
      </c>
      <c r="E34" s="403">
        <v>626</v>
      </c>
      <c r="F34" s="403">
        <v>626</v>
      </c>
      <c r="G34" s="400"/>
      <c r="H34" s="400"/>
      <c r="I34" s="400"/>
      <c r="J34" s="400"/>
      <c r="K34" s="606"/>
      <c r="L34" s="606"/>
    </row>
    <row r="35" spans="2:14" x14ac:dyDescent="0.3">
      <c r="B35" s="399" t="s">
        <v>911</v>
      </c>
      <c r="C35" s="405">
        <v>0.34635128229522749</v>
      </c>
      <c r="D35" s="405">
        <v>0.28328142677339391</v>
      </c>
      <c r="E35" s="405">
        <v>0.23169646210914421</v>
      </c>
      <c r="F35" s="405">
        <v>0.1776301979851144</v>
      </c>
      <c r="G35" s="443">
        <v>0.27074235807860264</v>
      </c>
      <c r="H35" s="443">
        <v>0.45633187772925765</v>
      </c>
      <c r="I35" s="443">
        <v>0.12445414847161572</v>
      </c>
      <c r="J35" s="443">
        <v>0.20742358078602621</v>
      </c>
      <c r="K35" s="606" t="s">
        <v>887</v>
      </c>
      <c r="L35" s="397" t="s">
        <v>283</v>
      </c>
    </row>
    <row r="36" spans="2:14" x14ac:dyDescent="0.3">
      <c r="B36" s="399" t="s">
        <v>907</v>
      </c>
      <c r="C36" s="443">
        <v>10.390538468856825</v>
      </c>
      <c r="D36" s="443">
        <v>8.4984428032018169</v>
      </c>
      <c r="E36" s="443">
        <v>6.9508938632743256</v>
      </c>
      <c r="F36" s="443">
        <v>5.3289059395534313</v>
      </c>
      <c r="G36" s="443">
        <v>8.1222707423580793</v>
      </c>
      <c r="H36" s="443">
        <v>13.689956331877729</v>
      </c>
      <c r="I36" s="443">
        <v>3.7336244541484715</v>
      </c>
      <c r="J36" s="443">
        <v>6.2227074235807862</v>
      </c>
      <c r="K36" s="606"/>
      <c r="L36" s="397" t="s">
        <v>283</v>
      </c>
      <c r="M36" s="194"/>
    </row>
    <row r="37" spans="2:14" x14ac:dyDescent="0.3">
      <c r="B37" s="399" t="s">
        <v>892</v>
      </c>
      <c r="C37" s="405">
        <v>0.1</v>
      </c>
      <c r="D37" s="405">
        <v>0.1</v>
      </c>
      <c r="E37" s="405">
        <v>0.1</v>
      </c>
      <c r="F37" s="405">
        <v>0.1</v>
      </c>
      <c r="G37" s="405">
        <v>0.05</v>
      </c>
      <c r="H37" s="405">
        <v>0.2</v>
      </c>
      <c r="I37" s="405">
        <v>0.05</v>
      </c>
      <c r="J37" s="405">
        <v>0.2</v>
      </c>
      <c r="K37" s="606"/>
      <c r="L37" s="397" t="s">
        <v>283</v>
      </c>
      <c r="N37" s="618"/>
    </row>
    <row r="38" spans="2:14" x14ac:dyDescent="0.3">
      <c r="B38" s="399" t="s">
        <v>908</v>
      </c>
      <c r="C38" s="399" t="s">
        <v>889</v>
      </c>
      <c r="D38" s="399" t="s">
        <v>889</v>
      </c>
      <c r="E38" s="399" t="s">
        <v>889</v>
      </c>
      <c r="F38" s="399" t="s">
        <v>889</v>
      </c>
      <c r="G38" s="399"/>
      <c r="H38" s="399"/>
      <c r="I38" s="399"/>
      <c r="J38" s="399"/>
      <c r="K38" s="606"/>
      <c r="L38" s="606"/>
    </row>
    <row r="40" spans="2:14" x14ac:dyDescent="0.3">
      <c r="B40" s="346" t="s">
        <v>6</v>
      </c>
    </row>
    <row r="41" spans="2:14" x14ac:dyDescent="0.3">
      <c r="B41" s="345" t="s">
        <v>893</v>
      </c>
    </row>
    <row r="42" spans="2:14" x14ac:dyDescent="0.3">
      <c r="B42" s="345" t="s">
        <v>894</v>
      </c>
    </row>
    <row r="43" spans="2:14" x14ac:dyDescent="0.3">
      <c r="B43" s="634" t="s">
        <v>895</v>
      </c>
    </row>
    <row r="44" spans="2:14" x14ac:dyDescent="0.3">
      <c r="B44" s="345" t="s">
        <v>896</v>
      </c>
    </row>
    <row r="45" spans="2:14" x14ac:dyDescent="0.3">
      <c r="B45" s="345" t="s">
        <v>897</v>
      </c>
    </row>
    <row r="46" spans="2:14" x14ac:dyDescent="0.3">
      <c r="B46" s="634" t="s">
        <v>898</v>
      </c>
    </row>
    <row r="47" spans="2:14" x14ac:dyDescent="0.3">
      <c r="B47" s="635" t="s">
        <v>899</v>
      </c>
    </row>
    <row r="48" spans="2:14" x14ac:dyDescent="0.3">
      <c r="B48" s="345" t="s">
        <v>900</v>
      </c>
    </row>
    <row r="49" spans="2:2" x14ac:dyDescent="0.3">
      <c r="B49" s="345" t="s">
        <v>901</v>
      </c>
    </row>
    <row r="50" spans="2:2" x14ac:dyDescent="0.3">
      <c r="B50" s="345" t="s">
        <v>915</v>
      </c>
    </row>
    <row r="52" spans="2:2" x14ac:dyDescent="0.3">
      <c r="B52" s="346" t="s">
        <v>398</v>
      </c>
    </row>
    <row r="53" spans="2:2" x14ac:dyDescent="0.3">
      <c r="B53" s="635" t="s">
        <v>902</v>
      </c>
    </row>
    <row r="54" spans="2:2" x14ac:dyDescent="0.3">
      <c r="B54" s="635" t="s">
        <v>903</v>
      </c>
    </row>
    <row r="55" spans="2:2" x14ac:dyDescent="0.3">
      <c r="B55" s="635" t="s">
        <v>904</v>
      </c>
    </row>
    <row r="56" spans="2:2" x14ac:dyDescent="0.3">
      <c r="B56" s="635"/>
    </row>
    <row r="64" spans="2:2" x14ac:dyDescent="0.3">
      <c r="B64" s="345"/>
    </row>
    <row r="65" spans="2:2" x14ac:dyDescent="0.3">
      <c r="B65" s="345"/>
    </row>
    <row r="66" spans="2:2" x14ac:dyDescent="0.3">
      <c r="B66" s="345"/>
    </row>
    <row r="67" spans="2:2" x14ac:dyDescent="0.3">
      <c r="B67" s="345"/>
    </row>
    <row r="68" spans="2:2" x14ac:dyDescent="0.3">
      <c r="B68" s="345"/>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51" t="s">
        <v>136</v>
      </c>
      <c r="D3" s="652"/>
      <c r="E3" s="652"/>
      <c r="F3" s="652"/>
      <c r="G3" s="652"/>
      <c r="H3" s="652"/>
      <c r="I3" s="652"/>
      <c r="J3" s="652"/>
      <c r="K3" s="652"/>
      <c r="L3" s="652"/>
    </row>
    <row r="4" spans="1:13" x14ac:dyDescent="0.3">
      <c r="A4" s="1"/>
      <c r="B4" s="171"/>
      <c r="C4" s="130">
        <v>2015</v>
      </c>
      <c r="D4" s="130">
        <v>2020</v>
      </c>
      <c r="E4" s="130">
        <v>2030</v>
      </c>
      <c r="F4" s="130">
        <v>2050</v>
      </c>
      <c r="G4" s="653" t="s">
        <v>25</v>
      </c>
      <c r="H4" s="653"/>
      <c r="I4" s="653" t="s">
        <v>24</v>
      </c>
      <c r="J4" s="653"/>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54">
        <v>1</v>
      </c>
      <c r="D6" s="655"/>
      <c r="E6" s="655"/>
      <c r="F6" s="655"/>
      <c r="G6" s="110"/>
      <c r="H6" s="110"/>
      <c r="I6" s="110"/>
      <c r="J6" s="110"/>
      <c r="K6" s="110" t="s">
        <v>88</v>
      </c>
      <c r="L6" s="111"/>
      <c r="M6" s="10"/>
    </row>
    <row r="7" spans="1:13" x14ac:dyDescent="0.3">
      <c r="A7" s="1"/>
      <c r="B7" s="171"/>
      <c r="C7" s="649"/>
      <c r="D7" s="650"/>
      <c r="E7" s="650"/>
      <c r="F7" s="650"/>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38"/>
      <c r="B40" s="639"/>
      <c r="C40" s="639"/>
      <c r="D40" s="639"/>
      <c r="E40" s="639"/>
      <c r="F40" s="639"/>
      <c r="G40" s="639"/>
      <c r="H40" s="639"/>
      <c r="I40" s="639"/>
      <c r="J40" s="99"/>
      <c r="K40" s="146"/>
      <c r="L40" s="638"/>
      <c r="M40" s="638"/>
      <c r="N40" s="10"/>
    </row>
    <row r="41" spans="1:14" hidden="1" x14ac:dyDescent="0.3">
      <c r="A41" s="146"/>
      <c r="C41" s="638"/>
      <c r="D41" s="639"/>
      <c r="E41" s="639"/>
      <c r="F41" s="639"/>
      <c r="G41" s="639"/>
      <c r="H41" s="639"/>
      <c r="I41" s="639"/>
      <c r="J41" s="639"/>
      <c r="K41" s="639"/>
      <c r="L41" s="638"/>
      <c r="M41" s="638"/>
      <c r="N41" s="10"/>
    </row>
    <row r="42" spans="1:14" hidden="1" x14ac:dyDescent="0.3">
      <c r="A42" s="170"/>
      <c r="B42" s="638"/>
      <c r="C42" s="639"/>
      <c r="D42" s="639"/>
      <c r="E42" s="639"/>
      <c r="F42" s="639"/>
      <c r="G42" s="639"/>
      <c r="H42" s="639"/>
      <c r="I42" s="639"/>
      <c r="J42" s="639"/>
      <c r="K42" s="146"/>
      <c r="L42" s="638"/>
      <c r="M42" s="638"/>
      <c r="N42" s="10"/>
    </row>
    <row r="43" spans="1:14" hidden="1" x14ac:dyDescent="0.3">
      <c r="A43" s="146"/>
      <c r="C43" s="638"/>
      <c r="D43" s="639"/>
      <c r="E43" s="639"/>
      <c r="F43" s="639"/>
      <c r="G43" s="639"/>
      <c r="H43" s="639"/>
      <c r="I43" s="639"/>
      <c r="J43" s="639"/>
      <c r="K43" s="639"/>
      <c r="L43" s="638"/>
      <c r="M43" s="638"/>
      <c r="N43" s="10"/>
    </row>
    <row r="44" spans="1:14" hidden="1" x14ac:dyDescent="0.3">
      <c r="A44" s="146"/>
      <c r="B44" s="638"/>
      <c r="C44" s="639"/>
      <c r="D44" s="639"/>
      <c r="E44" s="639"/>
      <c r="F44" s="639"/>
      <c r="G44" s="639"/>
      <c r="H44" s="639"/>
      <c r="I44" s="639"/>
      <c r="J44" s="639"/>
      <c r="K44" s="146"/>
      <c r="L44" s="638"/>
      <c r="M44" s="638"/>
      <c r="N44" s="10"/>
    </row>
    <row r="45" spans="1:14" hidden="1" x14ac:dyDescent="0.3">
      <c r="B45" s="197"/>
      <c r="L45" s="638"/>
      <c r="M45" s="638"/>
      <c r="N45" s="10"/>
    </row>
    <row r="46" spans="1:14" x14ac:dyDescent="0.3">
      <c r="A46" s="146"/>
      <c r="B46" s="99"/>
      <c r="C46" s="99"/>
      <c r="D46" s="198"/>
      <c r="E46" s="99"/>
      <c r="F46" s="99"/>
      <c r="G46" s="99"/>
      <c r="H46" s="99"/>
      <c r="I46" s="99"/>
      <c r="J46" s="99"/>
      <c r="K46" s="146"/>
      <c r="L46" s="638"/>
      <c r="M46" s="638"/>
      <c r="N46" s="10"/>
    </row>
    <row r="47" spans="1:14" x14ac:dyDescent="0.3">
      <c r="A47" s="656" t="s">
        <v>6</v>
      </c>
      <c r="B47" s="657"/>
      <c r="C47" s="148"/>
      <c r="D47" s="148"/>
      <c r="E47" s="148"/>
      <c r="F47" s="148"/>
      <c r="G47" s="148"/>
      <c r="H47" s="148"/>
      <c r="I47" s="148"/>
      <c r="J47" s="148"/>
      <c r="K47" s="146"/>
      <c r="L47" s="638"/>
      <c r="M47" s="638"/>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40" t="s">
        <v>164</v>
      </c>
      <c r="D3" s="661"/>
      <c r="E3" s="661"/>
      <c r="F3" s="661"/>
      <c r="G3" s="661"/>
      <c r="H3" s="661"/>
      <c r="I3" s="661"/>
      <c r="J3" s="661"/>
      <c r="K3" s="661"/>
      <c r="L3" s="644"/>
    </row>
    <row r="4" spans="1:12" x14ac:dyDescent="0.3">
      <c r="A4" s="1"/>
      <c r="B4" s="108"/>
      <c r="C4" s="130">
        <v>2015</v>
      </c>
      <c r="D4" s="130">
        <v>2020</v>
      </c>
      <c r="E4" s="130">
        <v>2030</v>
      </c>
      <c r="F4" s="130">
        <v>2050</v>
      </c>
      <c r="G4" s="643" t="s">
        <v>25</v>
      </c>
      <c r="H4" s="644"/>
      <c r="I4" s="643" t="s">
        <v>24</v>
      </c>
      <c r="J4" s="644"/>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58">
        <v>1</v>
      </c>
      <c r="D6" s="659"/>
      <c r="E6" s="659"/>
      <c r="F6" s="660"/>
      <c r="G6" s="110"/>
      <c r="H6" s="110"/>
      <c r="I6" s="110"/>
      <c r="J6" s="110"/>
      <c r="K6" s="110" t="s">
        <v>88</v>
      </c>
      <c r="L6" s="110"/>
    </row>
    <row r="7" spans="1:12" x14ac:dyDescent="0.3">
      <c r="A7" s="1"/>
      <c r="B7" s="108"/>
      <c r="C7" s="658"/>
      <c r="D7" s="659"/>
      <c r="E7" s="659"/>
      <c r="F7" s="660"/>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38"/>
      <c r="B38" s="638"/>
      <c r="C38" s="638"/>
      <c r="D38" s="638"/>
      <c r="E38" s="638"/>
      <c r="F38" s="638"/>
      <c r="G38" s="638"/>
      <c r="H38" s="638"/>
      <c r="I38" s="638"/>
      <c r="J38" s="99"/>
      <c r="K38" s="146"/>
      <c r="L38" s="638"/>
      <c r="M38" s="638"/>
    </row>
    <row r="39" spans="1:13" hidden="1" x14ac:dyDescent="0.3">
      <c r="A39" s="146"/>
      <c r="C39" s="638"/>
      <c r="D39" s="638"/>
      <c r="E39" s="638"/>
      <c r="F39" s="638"/>
      <c r="G39" s="638"/>
      <c r="H39" s="638"/>
      <c r="I39" s="638"/>
      <c r="J39" s="638"/>
      <c r="K39" s="638"/>
      <c r="L39" s="638"/>
      <c r="M39" s="638"/>
    </row>
    <row r="40" spans="1:13" hidden="1" x14ac:dyDescent="0.3">
      <c r="A40" s="146"/>
      <c r="B40" s="638"/>
      <c r="C40" s="638"/>
      <c r="D40" s="638"/>
      <c r="E40" s="638"/>
      <c r="F40" s="638"/>
      <c r="G40" s="638"/>
      <c r="H40" s="638"/>
      <c r="I40" s="638"/>
      <c r="J40" s="638"/>
      <c r="K40" s="146"/>
      <c r="L40" s="638"/>
      <c r="M40" s="638"/>
    </row>
    <row r="41" spans="1:13" hidden="1" x14ac:dyDescent="0.3">
      <c r="A41" s="170"/>
      <c r="C41" s="638"/>
      <c r="D41" s="638"/>
      <c r="E41" s="638"/>
      <c r="F41" s="638"/>
      <c r="G41" s="638"/>
      <c r="H41" s="638"/>
      <c r="I41" s="638"/>
      <c r="J41" s="638"/>
      <c r="K41" s="638"/>
      <c r="L41" s="638"/>
      <c r="M41" s="638"/>
    </row>
    <row r="42" spans="1:13" hidden="1" x14ac:dyDescent="0.3">
      <c r="A42" s="170"/>
      <c r="B42" s="638"/>
      <c r="C42" s="638"/>
      <c r="D42" s="638"/>
      <c r="E42" s="638"/>
      <c r="F42" s="638"/>
      <c r="G42" s="638"/>
      <c r="H42" s="638"/>
      <c r="I42" s="638"/>
      <c r="J42" s="638"/>
      <c r="K42" s="146"/>
      <c r="L42" s="638"/>
      <c r="M42" s="638"/>
    </row>
    <row r="43" spans="1:13" hidden="1" x14ac:dyDescent="0.3">
      <c r="A43" s="146"/>
      <c r="B43" s="197"/>
      <c r="C43" s="99"/>
      <c r="D43" s="99"/>
      <c r="E43" s="99"/>
      <c r="F43" s="99"/>
      <c r="G43" s="99"/>
      <c r="H43" s="99"/>
      <c r="I43" s="99"/>
      <c r="J43" s="99"/>
      <c r="K43" s="146"/>
      <c r="L43" s="638"/>
      <c r="M43" s="638"/>
    </row>
    <row r="44" spans="1:13" hidden="1" x14ac:dyDescent="0.3">
      <c r="A44" s="146"/>
      <c r="B44" s="99"/>
      <c r="C44" s="99"/>
      <c r="D44" s="99"/>
      <c r="E44" s="99"/>
      <c r="F44" s="99"/>
      <c r="G44" s="99"/>
      <c r="H44" s="99"/>
      <c r="I44" s="99"/>
      <c r="J44" s="99"/>
      <c r="K44" s="146"/>
      <c r="L44" s="638"/>
      <c r="M44" s="638"/>
    </row>
    <row r="45" spans="1:13" x14ac:dyDescent="0.3">
      <c r="A45" s="638"/>
      <c r="B45" s="638"/>
      <c r="C45" s="148"/>
      <c r="D45" s="148"/>
      <c r="E45" s="148"/>
      <c r="F45" s="148"/>
      <c r="G45" s="148"/>
      <c r="H45" s="148"/>
      <c r="I45" s="148"/>
      <c r="J45" s="148"/>
      <c r="K45" s="146"/>
      <c r="L45" s="638"/>
      <c r="M45" s="638"/>
    </row>
    <row r="46" spans="1:13" x14ac:dyDescent="0.3">
      <c r="A46" s="656" t="s">
        <v>6</v>
      </c>
      <c r="B46" s="656"/>
      <c r="C46" s="148"/>
      <c r="D46" s="148"/>
      <c r="E46" s="148"/>
      <c r="F46" s="148"/>
      <c r="G46" s="148"/>
      <c r="H46" s="148"/>
      <c r="I46" s="148"/>
      <c r="J46" s="148"/>
      <c r="K46" s="146"/>
      <c r="L46" s="638"/>
      <c r="M46" s="638"/>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40" t="s">
        <v>188</v>
      </c>
      <c r="D3" s="641"/>
      <c r="E3" s="641"/>
      <c r="F3" s="641"/>
      <c r="G3" s="641"/>
      <c r="H3" s="641"/>
      <c r="I3" s="641"/>
      <c r="J3" s="641"/>
      <c r="K3" s="641"/>
      <c r="L3" s="642"/>
    </row>
    <row r="4" spans="1:12" x14ac:dyDescent="0.3">
      <c r="A4" s="5"/>
      <c r="B4" s="101"/>
      <c r="C4" s="102">
        <v>2015</v>
      </c>
      <c r="D4" s="102">
        <v>2020</v>
      </c>
      <c r="E4" s="102">
        <v>2030</v>
      </c>
      <c r="F4" s="102">
        <v>2050</v>
      </c>
      <c r="G4" s="643" t="s">
        <v>25</v>
      </c>
      <c r="H4" s="644"/>
      <c r="I4" s="643" t="s">
        <v>24</v>
      </c>
      <c r="J4" s="644"/>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62" t="s">
        <v>218</v>
      </c>
      <c r="C46" s="663"/>
      <c r="D46" s="663"/>
      <c r="E46" s="663"/>
      <c r="F46" s="663"/>
      <c r="G46" s="663"/>
      <c r="H46" s="663"/>
      <c r="I46" s="663"/>
      <c r="J46" s="663"/>
      <c r="K46" s="663"/>
      <c r="L46" s="663"/>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62" t="s">
        <v>221</v>
      </c>
      <c r="C48" s="663"/>
      <c r="D48" s="663"/>
      <c r="E48" s="663"/>
      <c r="F48" s="663"/>
      <c r="G48" s="663"/>
      <c r="H48" s="663"/>
      <c r="I48" s="663"/>
      <c r="J48" s="663"/>
      <c r="K48" s="663"/>
      <c r="L48" s="663"/>
      <c r="M48" s="211"/>
      <c r="N48" s="211"/>
      <c r="O48" s="211"/>
      <c r="P48" s="211"/>
    </row>
    <row r="49" spans="1:16" ht="15" hidden="1" customHeight="1" x14ac:dyDescent="0.3">
      <c r="A49" s="17">
        <v>5</v>
      </c>
      <c r="B49" s="662" t="s">
        <v>222</v>
      </c>
      <c r="C49" s="663"/>
      <c r="D49" s="663"/>
      <c r="E49" s="663"/>
      <c r="F49" s="663"/>
      <c r="G49" s="663"/>
      <c r="H49" s="663"/>
      <c r="I49" s="663"/>
      <c r="J49" s="663"/>
      <c r="K49" s="663"/>
      <c r="L49" s="663"/>
      <c r="M49" s="211"/>
      <c r="N49" s="211"/>
      <c r="O49" s="211"/>
      <c r="P49" s="211"/>
    </row>
    <row r="50" spans="1:16" ht="15" hidden="1" customHeight="1" x14ac:dyDescent="0.3">
      <c r="A50" s="17">
        <v>7</v>
      </c>
      <c r="B50" s="662" t="s">
        <v>223</v>
      </c>
      <c r="C50" s="663"/>
      <c r="D50" s="663"/>
      <c r="E50" s="663"/>
      <c r="F50" s="663"/>
      <c r="G50" s="663"/>
      <c r="H50" s="663"/>
      <c r="I50" s="663"/>
      <c r="J50" s="663"/>
      <c r="K50" s="663"/>
      <c r="L50" s="663"/>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65" t="s">
        <v>224</v>
      </c>
      <c r="C53" s="666"/>
      <c r="D53" s="666"/>
      <c r="E53" s="666"/>
      <c r="F53" s="666"/>
      <c r="G53" s="666"/>
      <c r="H53" s="666"/>
      <c r="I53" s="666"/>
      <c r="J53" s="666"/>
      <c r="K53" s="666"/>
      <c r="L53" s="666"/>
      <c r="M53" s="667"/>
      <c r="N53" s="667"/>
      <c r="O53" s="667"/>
      <c r="P53" s="667"/>
    </row>
    <row r="54" spans="1:16" ht="15" customHeight="1" x14ac:dyDescent="0.3">
      <c r="A54" s="4" t="s">
        <v>4</v>
      </c>
      <c r="B54" s="665" t="s">
        <v>225</v>
      </c>
      <c r="C54" s="666"/>
      <c r="D54" s="666"/>
      <c r="E54" s="666"/>
      <c r="F54" s="666"/>
      <c r="G54" s="666"/>
      <c r="H54" s="666"/>
      <c r="I54" s="666"/>
      <c r="J54" s="666"/>
      <c r="K54" s="666"/>
      <c r="L54" s="666"/>
      <c r="M54" s="211"/>
      <c r="N54" s="211"/>
      <c r="O54" s="211"/>
      <c r="P54" s="211"/>
    </row>
    <row r="55" spans="1:16" ht="15" customHeight="1" x14ac:dyDescent="0.3">
      <c r="A55" s="4" t="s">
        <v>3</v>
      </c>
      <c r="B55" s="665" t="s">
        <v>226</v>
      </c>
      <c r="C55" s="666"/>
      <c r="D55" s="666"/>
      <c r="E55" s="666"/>
      <c r="F55" s="666"/>
      <c r="G55" s="666"/>
      <c r="H55" s="666"/>
      <c r="I55" s="666"/>
      <c r="J55" s="666"/>
      <c r="K55" s="666"/>
      <c r="L55" s="666"/>
      <c r="M55" s="211"/>
      <c r="N55" s="211"/>
      <c r="O55" s="211"/>
      <c r="P55" s="211"/>
    </row>
    <row r="56" spans="1:16" ht="15" customHeight="1" x14ac:dyDescent="0.3">
      <c r="A56" s="4" t="s">
        <v>2</v>
      </c>
      <c r="B56" s="665" t="s">
        <v>227</v>
      </c>
      <c r="C56" s="666"/>
      <c r="D56" s="666"/>
      <c r="E56" s="666"/>
      <c r="F56" s="666"/>
      <c r="G56" s="666"/>
      <c r="H56" s="666"/>
      <c r="I56" s="666"/>
      <c r="J56" s="666"/>
      <c r="K56" s="666"/>
      <c r="L56" s="666"/>
      <c r="M56" s="667"/>
      <c r="N56" s="667"/>
      <c r="O56" s="667"/>
      <c r="P56" s="667"/>
    </row>
    <row r="57" spans="1:16" ht="15" customHeight="1" x14ac:dyDescent="0.3">
      <c r="A57" s="4" t="s">
        <v>1</v>
      </c>
      <c r="B57" s="665" t="s">
        <v>228</v>
      </c>
      <c r="C57" s="666"/>
      <c r="D57" s="666"/>
      <c r="E57" s="666"/>
      <c r="F57" s="666"/>
      <c r="G57" s="666"/>
      <c r="H57" s="666"/>
      <c r="I57" s="666"/>
      <c r="J57" s="666"/>
      <c r="K57" s="666"/>
      <c r="L57" s="666"/>
      <c r="M57" s="667"/>
      <c r="N57" s="667"/>
      <c r="O57" s="667"/>
      <c r="P57" s="667"/>
    </row>
    <row r="58" spans="1:16" ht="15" customHeight="1" x14ac:dyDescent="0.3">
      <c r="A58" s="4" t="s">
        <v>0</v>
      </c>
      <c r="B58" s="665" t="s">
        <v>229</v>
      </c>
      <c r="C58" s="665"/>
      <c r="D58" s="665"/>
      <c r="E58" s="665"/>
      <c r="F58" s="665"/>
      <c r="G58" s="665"/>
      <c r="H58" s="665"/>
      <c r="I58" s="665"/>
      <c r="J58" s="665"/>
      <c r="K58" s="665"/>
      <c r="L58" s="665"/>
      <c r="M58" s="665"/>
      <c r="N58" s="665"/>
      <c r="O58" s="665"/>
      <c r="P58" s="665"/>
    </row>
    <row r="59" spans="1:16" ht="15" customHeight="1" x14ac:dyDescent="0.3">
      <c r="A59" s="4" t="s">
        <v>40</v>
      </c>
      <c r="B59" s="665" t="s">
        <v>230</v>
      </c>
      <c r="C59" s="665"/>
      <c r="D59" s="665"/>
      <c r="E59" s="665"/>
      <c r="F59" s="665"/>
      <c r="G59" s="665"/>
      <c r="H59" s="665"/>
      <c r="I59" s="665"/>
      <c r="J59" s="665"/>
      <c r="K59" s="665"/>
      <c r="L59" s="665"/>
      <c r="M59" s="665"/>
      <c r="N59" s="665"/>
      <c r="O59" s="665"/>
      <c r="P59" s="665"/>
    </row>
    <row r="60" spans="1:16" ht="15" customHeight="1" x14ac:dyDescent="0.3">
      <c r="A60" s="4" t="s">
        <v>41</v>
      </c>
      <c r="B60" s="665" t="s">
        <v>231</v>
      </c>
      <c r="C60" s="665"/>
      <c r="D60" s="665"/>
      <c r="E60" s="665"/>
      <c r="F60" s="665"/>
      <c r="G60" s="665"/>
      <c r="H60" s="665"/>
      <c r="I60" s="665"/>
      <c r="J60" s="665"/>
      <c r="K60" s="665"/>
      <c r="L60" s="665"/>
    </row>
    <row r="61" spans="1:16" ht="15" customHeight="1" x14ac:dyDescent="0.3">
      <c r="A61" s="4" t="s">
        <v>232</v>
      </c>
      <c r="B61" s="665" t="s">
        <v>233</v>
      </c>
      <c r="C61" s="665"/>
      <c r="D61" s="665"/>
      <c r="E61" s="665"/>
      <c r="F61" s="665"/>
      <c r="G61" s="665"/>
      <c r="H61" s="665"/>
      <c r="I61" s="665"/>
      <c r="J61" s="665"/>
      <c r="K61" s="665"/>
      <c r="L61" s="665"/>
    </row>
    <row r="62" spans="1:16" ht="15" customHeight="1" x14ac:dyDescent="0.3">
      <c r="A62" s="4" t="s">
        <v>98</v>
      </c>
      <c r="B62" s="664" t="s">
        <v>234</v>
      </c>
      <c r="C62" s="664"/>
      <c r="D62" s="664"/>
      <c r="E62" s="664"/>
      <c r="F62" s="664"/>
      <c r="G62" s="664"/>
      <c r="H62" s="664"/>
      <c r="I62" s="664"/>
      <c r="J62" s="664"/>
      <c r="K62" s="664"/>
      <c r="L62" s="664"/>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68" t="s">
        <v>236</v>
      </c>
      <c r="C66" s="668"/>
      <c r="D66" s="668"/>
      <c r="E66" s="668"/>
      <c r="F66" s="668"/>
      <c r="G66" s="668"/>
      <c r="H66" s="668"/>
      <c r="I66" s="668"/>
      <c r="J66" s="668"/>
      <c r="K66" s="668"/>
      <c r="L66" s="668"/>
    </row>
    <row r="67" spans="1:12" x14ac:dyDescent="0.3">
      <c r="A67" s="211">
        <v>2</v>
      </c>
      <c r="B67" s="668" t="s">
        <v>237</v>
      </c>
      <c r="C67" s="668"/>
      <c r="D67" s="668"/>
      <c r="E67" s="668"/>
      <c r="F67" s="668"/>
      <c r="G67" s="668"/>
      <c r="H67" s="668"/>
      <c r="I67" s="668"/>
      <c r="J67" s="668"/>
      <c r="K67" s="668"/>
      <c r="L67" s="668"/>
    </row>
    <row r="68" spans="1:12" x14ac:dyDescent="0.3">
      <c r="A68" s="211">
        <v>4</v>
      </c>
      <c r="B68" s="668" t="s">
        <v>238</v>
      </c>
      <c r="C68" s="668"/>
      <c r="D68" s="668"/>
      <c r="E68" s="668"/>
      <c r="F68" s="668"/>
      <c r="G68" s="668"/>
      <c r="H68" s="668"/>
      <c r="I68" s="668"/>
      <c r="J68" s="668"/>
      <c r="K68" s="668"/>
      <c r="L68" s="668"/>
    </row>
    <row r="69" spans="1:12" x14ac:dyDescent="0.3">
      <c r="A69" s="211">
        <v>5</v>
      </c>
      <c r="B69" s="668" t="s">
        <v>222</v>
      </c>
      <c r="C69" s="668"/>
      <c r="D69" s="668"/>
      <c r="E69" s="668"/>
      <c r="F69" s="668"/>
      <c r="G69" s="668"/>
      <c r="H69" s="668"/>
      <c r="I69" s="668"/>
      <c r="J69" s="668"/>
      <c r="K69" s="668"/>
      <c r="L69" s="668"/>
    </row>
    <row r="70" spans="1:12" x14ac:dyDescent="0.3">
      <c r="A70" s="211">
        <v>7</v>
      </c>
      <c r="B70" s="668" t="s">
        <v>223</v>
      </c>
      <c r="C70" s="668"/>
      <c r="D70" s="668"/>
      <c r="E70" s="668"/>
      <c r="F70" s="668"/>
      <c r="G70" s="668"/>
      <c r="H70" s="668"/>
      <c r="I70" s="668"/>
      <c r="J70" s="668"/>
      <c r="K70" s="668"/>
      <c r="L70" s="668"/>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72" t="s">
        <v>61</v>
      </c>
      <c r="D3" s="673"/>
      <c r="E3" s="673"/>
      <c r="F3" s="673"/>
      <c r="G3" s="673"/>
      <c r="H3" s="673"/>
      <c r="I3" s="673"/>
      <c r="J3" s="673"/>
      <c r="K3" s="673"/>
      <c r="L3" s="674"/>
    </row>
    <row r="4" spans="1:13" ht="27.75" customHeight="1" x14ac:dyDescent="0.3">
      <c r="B4" s="8"/>
      <c r="C4" s="70">
        <v>2015</v>
      </c>
      <c r="D4" s="70">
        <v>2020</v>
      </c>
      <c r="E4" s="70">
        <v>2030</v>
      </c>
      <c r="F4" s="70">
        <v>2050</v>
      </c>
      <c r="G4" s="675" t="s">
        <v>25</v>
      </c>
      <c r="H4" s="676"/>
      <c r="I4" s="675" t="s">
        <v>24</v>
      </c>
      <c r="J4" s="676"/>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37"/>
      <c r="C32" s="670"/>
      <c r="D32" s="670"/>
      <c r="E32" s="670"/>
      <c r="F32" s="670"/>
      <c r="G32" s="670"/>
      <c r="H32" s="670"/>
      <c r="I32" s="670"/>
      <c r="J32" s="670"/>
      <c r="K32" s="670"/>
      <c r="L32" s="670"/>
    </row>
    <row r="33" spans="1:13" hidden="1" x14ac:dyDescent="0.3">
      <c r="A33" s="17" t="s">
        <v>46</v>
      </c>
      <c r="B33" s="637" t="s">
        <v>45</v>
      </c>
      <c r="C33" s="670"/>
      <c r="D33" s="670"/>
      <c r="E33" s="670"/>
      <c r="F33" s="670"/>
      <c r="G33" s="670"/>
      <c r="H33" s="670"/>
      <c r="I33" s="670"/>
      <c r="J33" s="670"/>
      <c r="K33" s="670"/>
      <c r="L33" s="670"/>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37" t="s">
        <v>49</v>
      </c>
      <c r="C36" s="670"/>
      <c r="D36" s="670"/>
      <c r="E36" s="670"/>
      <c r="F36" s="670"/>
      <c r="G36" s="670"/>
      <c r="H36" s="670"/>
      <c r="I36" s="670"/>
      <c r="J36" s="670"/>
      <c r="K36" s="670"/>
      <c r="L36" s="670"/>
    </row>
    <row r="37" spans="1:13" hidden="1" x14ac:dyDescent="0.3">
      <c r="A37" s="17"/>
      <c r="B37" s="637"/>
      <c r="C37" s="670"/>
      <c r="D37" s="670"/>
      <c r="E37" s="670"/>
      <c r="F37" s="670"/>
      <c r="G37" s="670"/>
      <c r="H37" s="670"/>
      <c r="I37" s="670"/>
      <c r="J37" s="670"/>
      <c r="K37" s="670"/>
      <c r="L37" s="670"/>
    </row>
    <row r="38" spans="1:13" x14ac:dyDescent="0.3">
      <c r="A38" s="1"/>
      <c r="B38" s="637"/>
      <c r="C38" s="670"/>
      <c r="D38" s="670"/>
      <c r="E38" s="670"/>
      <c r="F38" s="670"/>
      <c r="G38" s="670"/>
      <c r="H38" s="670"/>
      <c r="I38" s="670"/>
      <c r="J38" s="670"/>
      <c r="K38" s="670"/>
      <c r="L38" s="670"/>
    </row>
    <row r="39" spans="1:13" x14ac:dyDescent="0.3">
      <c r="A39" s="19" t="s">
        <v>6</v>
      </c>
      <c r="B39" s="82"/>
      <c r="C39" s="15"/>
      <c r="D39" s="15"/>
      <c r="E39" s="15"/>
      <c r="F39" s="15"/>
      <c r="G39" s="15"/>
      <c r="H39" s="15"/>
      <c r="I39" s="15"/>
      <c r="J39" s="15"/>
      <c r="K39" s="15"/>
      <c r="L39" s="15"/>
    </row>
    <row r="40" spans="1:13" x14ac:dyDescent="0.3">
      <c r="A40" s="4" t="s">
        <v>5</v>
      </c>
      <c r="B40" s="637" t="s">
        <v>51</v>
      </c>
      <c r="C40" s="670"/>
      <c r="D40" s="670"/>
      <c r="E40" s="670"/>
      <c r="F40" s="670"/>
      <c r="G40" s="670"/>
      <c r="H40" s="670"/>
      <c r="I40" s="670"/>
      <c r="J40" s="670"/>
      <c r="K40" s="670"/>
      <c r="L40" s="670"/>
    </row>
    <row r="41" spans="1:13" x14ac:dyDescent="0.3">
      <c r="A41" s="4" t="s">
        <v>4</v>
      </c>
      <c r="B41" s="637" t="s">
        <v>67</v>
      </c>
      <c r="C41" s="670"/>
      <c r="D41" s="670"/>
      <c r="E41" s="670"/>
      <c r="F41" s="670"/>
      <c r="G41" s="670"/>
      <c r="H41" s="670"/>
      <c r="I41" s="670"/>
      <c r="J41" s="670"/>
      <c r="K41" s="670"/>
      <c r="L41" s="670"/>
    </row>
    <row r="42" spans="1:13" x14ac:dyDescent="0.3">
      <c r="A42" s="4" t="s">
        <v>3</v>
      </c>
      <c r="B42" s="665" t="s">
        <v>68</v>
      </c>
      <c r="C42" s="669"/>
      <c r="D42" s="669"/>
      <c r="E42" s="669"/>
      <c r="F42" s="669"/>
      <c r="G42" s="669"/>
      <c r="H42" s="669"/>
      <c r="I42" s="669"/>
      <c r="J42" s="669"/>
      <c r="K42" s="669"/>
      <c r="L42" s="669"/>
    </row>
    <row r="43" spans="1:13" s="43" customFormat="1" ht="74.25" customHeight="1" x14ac:dyDescent="0.3">
      <c r="A43" s="75" t="s">
        <v>2</v>
      </c>
      <c r="B43" s="665" t="s">
        <v>82</v>
      </c>
      <c r="C43" s="669"/>
      <c r="D43" s="669"/>
      <c r="E43" s="669"/>
      <c r="F43" s="669"/>
      <c r="G43" s="669"/>
      <c r="H43" s="669"/>
      <c r="I43" s="669"/>
      <c r="J43" s="669"/>
      <c r="K43" s="669"/>
      <c r="L43" s="669"/>
      <c r="M43" s="24"/>
    </row>
    <row r="44" spans="1:13" ht="25.5" customHeight="1" x14ac:dyDescent="0.3">
      <c r="A44" s="4" t="s">
        <v>1</v>
      </c>
      <c r="B44" s="637" t="s">
        <v>69</v>
      </c>
      <c r="C44" s="670"/>
      <c r="D44" s="670"/>
      <c r="E44" s="670"/>
      <c r="F44" s="670"/>
      <c r="G44" s="670"/>
      <c r="H44" s="670"/>
      <c r="I44" s="670"/>
      <c r="J44" s="670"/>
      <c r="K44" s="670"/>
      <c r="L44" s="670"/>
    </row>
    <row r="45" spans="1:13" ht="24" customHeight="1" x14ac:dyDescent="0.3">
      <c r="A45" s="4" t="s">
        <v>0</v>
      </c>
      <c r="B45" s="637" t="s">
        <v>70</v>
      </c>
      <c r="C45" s="670"/>
      <c r="D45" s="670"/>
      <c r="E45" s="670"/>
      <c r="F45" s="670"/>
      <c r="G45" s="670"/>
      <c r="H45" s="670"/>
      <c r="I45" s="670"/>
      <c r="J45" s="670"/>
      <c r="K45" s="670"/>
      <c r="L45" s="670"/>
    </row>
    <row r="46" spans="1:13" ht="24" customHeight="1" x14ac:dyDescent="0.3">
      <c r="A46" s="4" t="s">
        <v>40</v>
      </c>
      <c r="B46" s="671" t="s">
        <v>71</v>
      </c>
      <c r="C46" s="670"/>
      <c r="D46" s="670"/>
      <c r="E46" s="670"/>
      <c r="F46" s="670"/>
      <c r="G46" s="670"/>
      <c r="H46" s="670"/>
      <c r="I46" s="670"/>
      <c r="J46" s="670"/>
      <c r="K46" s="670"/>
      <c r="L46" s="670"/>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78" t="s">
        <v>52</v>
      </c>
      <c r="D3" s="679"/>
      <c r="E3" s="679"/>
      <c r="F3" s="679"/>
      <c r="G3" s="679"/>
      <c r="H3" s="679"/>
      <c r="I3" s="679"/>
      <c r="J3" s="679"/>
      <c r="K3" s="679"/>
      <c r="L3" s="679"/>
      <c r="S3" s="680"/>
      <c r="T3" s="681"/>
      <c r="U3" s="681"/>
      <c r="V3" s="681"/>
      <c r="W3" s="681"/>
      <c r="X3" s="681"/>
    </row>
    <row r="4" spans="1:24" ht="25.5" customHeight="1" x14ac:dyDescent="0.3">
      <c r="A4" s="5"/>
      <c r="B4" s="47"/>
      <c r="C4" s="84">
        <v>2015</v>
      </c>
      <c r="D4" s="84">
        <v>2020</v>
      </c>
      <c r="E4" s="84">
        <v>2030</v>
      </c>
      <c r="F4" s="84">
        <v>2050</v>
      </c>
      <c r="G4" s="682" t="s">
        <v>25</v>
      </c>
      <c r="H4" s="682"/>
      <c r="I4" s="682" t="s">
        <v>24</v>
      </c>
      <c r="J4" s="682"/>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83"/>
      <c r="S5" s="683"/>
      <c r="T5" s="683"/>
      <c r="U5" s="683"/>
      <c r="V5" s="683"/>
      <c r="W5" s="683"/>
      <c r="X5" s="683"/>
    </row>
    <row r="6" spans="1:24" ht="15" x14ac:dyDescent="0.3">
      <c r="A6" s="5"/>
      <c r="B6" s="76" t="s">
        <v>72</v>
      </c>
      <c r="C6" s="50">
        <v>32</v>
      </c>
      <c r="D6" s="50">
        <v>154</v>
      </c>
      <c r="E6" s="50">
        <v>400</v>
      </c>
      <c r="F6" s="50">
        <v>400</v>
      </c>
      <c r="G6" s="50"/>
      <c r="H6" s="50"/>
      <c r="I6" s="50"/>
      <c r="J6" s="50"/>
      <c r="K6" s="50"/>
      <c r="L6" s="65" t="s">
        <v>55</v>
      </c>
      <c r="R6" s="82"/>
      <c r="S6" s="684"/>
      <c r="T6" s="685"/>
      <c r="U6" s="685"/>
      <c r="V6" s="685"/>
      <c r="W6" s="685"/>
      <c r="X6" s="685"/>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38" t="s">
        <v>36</v>
      </c>
      <c r="C37" s="677"/>
      <c r="D37" s="677"/>
      <c r="E37" s="677"/>
      <c r="F37" s="677"/>
      <c r="G37" s="677"/>
      <c r="H37" s="677"/>
      <c r="I37" s="677"/>
      <c r="J37" s="677"/>
      <c r="K37" s="677"/>
      <c r="L37" s="677"/>
    </row>
    <row r="38" spans="1:24" ht="15" hidden="1" customHeight="1" x14ac:dyDescent="0.3">
      <c r="A38" s="17">
        <v>2</v>
      </c>
      <c r="B38" s="638" t="s">
        <v>30</v>
      </c>
      <c r="C38" s="677"/>
      <c r="D38" s="677"/>
      <c r="E38" s="677"/>
      <c r="F38" s="677"/>
      <c r="G38" s="677"/>
      <c r="H38" s="677"/>
      <c r="I38" s="677"/>
      <c r="J38" s="677"/>
      <c r="K38" s="677"/>
      <c r="L38" s="677"/>
    </row>
    <row r="39" spans="1:24" ht="15" hidden="1" customHeight="1" x14ac:dyDescent="0.3">
      <c r="A39" s="18">
        <v>3</v>
      </c>
      <c r="B39" s="638" t="s">
        <v>43</v>
      </c>
      <c r="C39" s="677"/>
      <c r="D39" s="677"/>
      <c r="E39" s="677"/>
      <c r="F39" s="677"/>
      <c r="G39" s="677"/>
      <c r="H39" s="677"/>
      <c r="I39" s="677"/>
      <c r="J39" s="677"/>
      <c r="K39" s="677"/>
      <c r="L39" s="677"/>
    </row>
    <row r="40" spans="1:24" s="14" customFormat="1" ht="15.75" hidden="1" customHeight="1" x14ac:dyDescent="0.3">
      <c r="A40" s="17">
        <v>4</v>
      </c>
      <c r="B40" s="638" t="s">
        <v>37</v>
      </c>
      <c r="C40" s="677"/>
      <c r="D40" s="677"/>
      <c r="E40" s="677"/>
      <c r="F40" s="677"/>
      <c r="G40" s="677"/>
      <c r="H40" s="677"/>
      <c r="I40" s="677"/>
      <c r="J40" s="677"/>
      <c r="K40" s="677"/>
      <c r="L40" s="677"/>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38" t="s">
        <v>31</v>
      </c>
      <c r="C42" s="677"/>
      <c r="D42" s="677"/>
      <c r="E42" s="677"/>
      <c r="F42" s="677"/>
      <c r="G42" s="677"/>
      <c r="H42" s="677"/>
      <c r="I42" s="677"/>
      <c r="J42" s="677"/>
      <c r="K42" s="677"/>
      <c r="L42" s="677"/>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38" t="s">
        <v>38</v>
      </c>
      <c r="C45" s="677"/>
      <c r="D45" s="677"/>
      <c r="E45" s="677"/>
      <c r="F45" s="677"/>
      <c r="G45" s="677"/>
      <c r="H45" s="677"/>
      <c r="I45" s="677"/>
      <c r="J45" s="677"/>
      <c r="K45" s="677"/>
      <c r="L45" s="677"/>
    </row>
    <row r="46" spans="1:24" ht="13.5" customHeight="1" x14ac:dyDescent="0.3">
      <c r="A46" s="4" t="s">
        <v>3</v>
      </c>
      <c r="B46" s="638" t="s">
        <v>32</v>
      </c>
      <c r="C46" s="677"/>
      <c r="D46" s="677"/>
      <c r="E46" s="677"/>
      <c r="F46" s="677"/>
      <c r="G46" s="677"/>
      <c r="H46" s="677"/>
      <c r="I46" s="677"/>
      <c r="J46" s="677"/>
      <c r="K46" s="677"/>
      <c r="L46" s="677"/>
    </row>
    <row r="47" spans="1:24" ht="30" customHeight="1" x14ac:dyDescent="0.3">
      <c r="A47" s="4" t="s">
        <v>2</v>
      </c>
      <c r="B47" s="638" t="s">
        <v>75</v>
      </c>
      <c r="C47" s="677"/>
      <c r="D47" s="677"/>
      <c r="E47" s="677"/>
      <c r="F47" s="677"/>
      <c r="G47" s="677"/>
      <c r="H47" s="677"/>
      <c r="I47" s="677"/>
      <c r="J47" s="677"/>
      <c r="K47" s="677"/>
      <c r="L47" s="677"/>
    </row>
    <row r="48" spans="1:24" ht="56.25" customHeight="1" x14ac:dyDescent="0.3">
      <c r="A48" s="4" t="s">
        <v>1</v>
      </c>
      <c r="B48" s="671" t="s">
        <v>83</v>
      </c>
      <c r="C48" s="677"/>
      <c r="D48" s="677"/>
      <c r="E48" s="677"/>
      <c r="F48" s="677"/>
      <c r="G48" s="677"/>
      <c r="H48" s="677"/>
      <c r="I48" s="677"/>
      <c r="J48" s="677"/>
      <c r="K48" s="677"/>
      <c r="L48" s="677"/>
      <c r="M48" s="78"/>
    </row>
    <row r="49" spans="1:12" ht="15" customHeight="1" x14ac:dyDescent="0.3">
      <c r="A49" s="4" t="s">
        <v>0</v>
      </c>
      <c r="B49" s="671" t="s">
        <v>33</v>
      </c>
      <c r="C49" s="677"/>
      <c r="D49" s="677"/>
      <c r="E49" s="677"/>
      <c r="F49" s="677"/>
      <c r="G49" s="677"/>
      <c r="H49" s="677"/>
      <c r="I49" s="677"/>
      <c r="J49" s="677"/>
      <c r="K49" s="677"/>
      <c r="L49" s="677"/>
    </row>
    <row r="50" spans="1:12" ht="27.9" customHeight="1" x14ac:dyDescent="0.3">
      <c r="A50" s="4" t="s">
        <v>40</v>
      </c>
      <c r="B50" s="671" t="s">
        <v>42</v>
      </c>
      <c r="C50" s="677"/>
      <c r="D50" s="677"/>
      <c r="E50" s="677"/>
      <c r="F50" s="677"/>
      <c r="G50" s="677"/>
      <c r="H50" s="677"/>
      <c r="I50" s="677"/>
      <c r="J50" s="677"/>
      <c r="K50" s="677"/>
      <c r="L50" s="677"/>
    </row>
    <row r="51" spans="1:12" ht="24.75" customHeight="1" x14ac:dyDescent="0.3">
      <c r="A51" s="4" t="s">
        <v>41</v>
      </c>
      <c r="B51" s="671" t="s">
        <v>44</v>
      </c>
      <c r="C51" s="677"/>
      <c r="D51" s="677"/>
      <c r="E51" s="677"/>
      <c r="F51" s="677"/>
      <c r="G51" s="677"/>
      <c r="H51" s="677"/>
      <c r="I51" s="677"/>
      <c r="J51" s="677"/>
      <c r="K51" s="677"/>
      <c r="L51" s="677"/>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86" t="s">
        <v>779</v>
      </c>
      <c r="D3" s="687"/>
      <c r="E3" s="687"/>
      <c r="F3" s="687"/>
      <c r="G3" s="687"/>
      <c r="H3" s="687"/>
      <c r="I3" s="687"/>
      <c r="J3" s="687"/>
      <c r="K3" s="687"/>
      <c r="L3" s="687"/>
      <c r="M3" s="687"/>
    </row>
    <row r="4" spans="2:13" ht="15" customHeight="1" x14ac:dyDescent="0.3">
      <c r="B4" s="201"/>
      <c r="C4" s="201">
        <v>2015</v>
      </c>
      <c r="D4" s="201">
        <v>2020</v>
      </c>
      <c r="E4" s="201">
        <v>2030</v>
      </c>
      <c r="F4" s="201">
        <v>2040</v>
      </c>
      <c r="G4" s="201">
        <v>2050</v>
      </c>
      <c r="H4" s="688" t="s">
        <v>25</v>
      </c>
      <c r="I4" s="688"/>
      <c r="J4" s="688" t="s">
        <v>24</v>
      </c>
      <c r="K4" s="688"/>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89" t="s">
        <v>361</v>
      </c>
      <c r="D3" s="690"/>
      <c r="E3" s="690"/>
      <c r="F3" s="690"/>
      <c r="G3" s="690"/>
      <c r="H3" s="690"/>
      <c r="I3" s="690"/>
      <c r="J3" s="690"/>
      <c r="K3" s="690"/>
      <c r="L3" s="691"/>
    </row>
    <row r="4" spans="1:12" ht="20.25" customHeight="1" x14ac:dyDescent="0.3">
      <c r="A4" s="211"/>
      <c r="B4" s="248"/>
      <c r="C4" s="249">
        <v>2015</v>
      </c>
      <c r="D4" s="250">
        <v>2020</v>
      </c>
      <c r="E4" s="249">
        <v>2030</v>
      </c>
      <c r="F4" s="251">
        <v>2050</v>
      </c>
      <c r="G4" s="692" t="s">
        <v>25</v>
      </c>
      <c r="H4" s="693"/>
      <c r="I4" s="694" t="s">
        <v>24</v>
      </c>
      <c r="J4" s="691"/>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95" t="s">
        <v>240</v>
      </c>
      <c r="C9" s="696"/>
      <c r="D9" s="696"/>
      <c r="E9" s="696"/>
      <c r="F9" s="696"/>
      <c r="G9" s="696"/>
      <c r="H9" s="696"/>
      <c r="I9" s="696"/>
      <c r="J9" s="696"/>
      <c r="K9" s="696"/>
      <c r="L9" s="697"/>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95" t="s">
        <v>244</v>
      </c>
      <c r="C12" s="696"/>
      <c r="D12" s="696"/>
      <c r="E12" s="696"/>
      <c r="F12" s="696"/>
      <c r="G12" s="696"/>
      <c r="H12" s="696"/>
      <c r="I12" s="696"/>
      <c r="J12" s="696"/>
      <c r="K12" s="696"/>
      <c r="L12" s="697"/>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698" t="s">
        <v>9</v>
      </c>
      <c r="C21" s="699"/>
      <c r="D21" s="699"/>
      <c r="E21" s="699"/>
      <c r="F21" s="699"/>
      <c r="G21" s="699"/>
      <c r="H21" s="699"/>
      <c r="I21" s="699"/>
      <c r="J21" s="699"/>
      <c r="K21" s="699"/>
      <c r="L21" s="700"/>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698" t="s">
        <v>259</v>
      </c>
      <c r="C29" s="699"/>
      <c r="D29" s="699"/>
      <c r="E29" s="699"/>
      <c r="F29" s="699"/>
      <c r="G29" s="699"/>
      <c r="H29" s="699"/>
      <c r="I29" s="699"/>
      <c r="J29" s="699"/>
      <c r="K29" s="699"/>
      <c r="L29" s="700"/>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71" t="s">
        <v>267</v>
      </c>
      <c r="C37" s="671"/>
      <c r="D37" s="671"/>
      <c r="E37" s="671"/>
      <c r="F37" s="671"/>
      <c r="G37" s="671"/>
      <c r="H37" s="671"/>
      <c r="I37" s="671"/>
      <c r="J37" s="671"/>
      <c r="K37" s="671"/>
      <c r="L37" s="671"/>
    </row>
    <row r="38" spans="1:12" x14ac:dyDescent="0.3">
      <c r="A38" s="4" t="s">
        <v>4</v>
      </c>
      <c r="B38" s="671" t="s">
        <v>268</v>
      </c>
      <c r="C38" s="671"/>
      <c r="D38" s="671"/>
      <c r="E38" s="671"/>
      <c r="F38" s="671"/>
      <c r="G38" s="671"/>
      <c r="H38" s="671"/>
      <c r="I38" s="671"/>
      <c r="J38" s="671"/>
      <c r="K38" s="671"/>
      <c r="L38" s="671"/>
    </row>
    <row r="39" spans="1:12" x14ac:dyDescent="0.3">
      <c r="A39" s="4" t="s">
        <v>3</v>
      </c>
      <c r="B39" s="671" t="s">
        <v>269</v>
      </c>
      <c r="C39" s="671"/>
      <c r="D39" s="671"/>
      <c r="E39" s="671"/>
      <c r="F39" s="671"/>
      <c r="G39" s="671"/>
      <c r="H39" s="671"/>
      <c r="I39" s="671"/>
      <c r="J39" s="671"/>
      <c r="K39" s="671"/>
      <c r="L39" s="671"/>
    </row>
    <row r="40" spans="1:12" x14ac:dyDescent="0.3">
      <c r="A40" s="4" t="s">
        <v>2</v>
      </c>
      <c r="B40" s="671" t="s">
        <v>270</v>
      </c>
      <c r="C40" s="671"/>
      <c r="D40" s="671"/>
      <c r="E40" s="671"/>
      <c r="F40" s="671"/>
      <c r="G40" s="671"/>
      <c r="H40" s="671"/>
      <c r="I40" s="671"/>
      <c r="J40" s="671"/>
      <c r="K40" s="671"/>
      <c r="L40" s="671"/>
    </row>
    <row r="41" spans="1:12" x14ac:dyDescent="0.3">
      <c r="A41" s="4" t="s">
        <v>1</v>
      </c>
      <c r="B41" s="671" t="s">
        <v>271</v>
      </c>
      <c r="C41" s="671"/>
      <c r="D41" s="671"/>
      <c r="E41" s="671"/>
      <c r="F41" s="671"/>
      <c r="G41" s="671"/>
      <c r="H41" s="671"/>
      <c r="I41" s="671"/>
      <c r="J41" s="671"/>
      <c r="K41" s="671"/>
      <c r="L41" s="671"/>
    </row>
    <row r="42" spans="1:12" x14ac:dyDescent="0.3">
      <c r="A42" s="4" t="s">
        <v>0</v>
      </c>
      <c r="B42" s="671" t="s">
        <v>272</v>
      </c>
      <c r="C42" s="671"/>
      <c r="D42" s="671"/>
      <c r="E42" s="671"/>
      <c r="F42" s="671"/>
      <c r="G42" s="671"/>
      <c r="H42" s="671"/>
      <c r="I42" s="671"/>
      <c r="J42" s="671"/>
      <c r="K42" s="671"/>
      <c r="L42" s="671"/>
    </row>
    <row r="43" spans="1:12" x14ac:dyDescent="0.3">
      <c r="A43" s="4" t="s">
        <v>40</v>
      </c>
      <c r="B43" s="702" t="s">
        <v>273</v>
      </c>
      <c r="C43" s="702"/>
      <c r="D43" s="702"/>
      <c r="E43" s="702"/>
      <c r="F43" s="702"/>
      <c r="G43" s="702"/>
      <c r="H43" s="702"/>
      <c r="I43" s="702"/>
      <c r="J43" s="702"/>
      <c r="K43" s="702"/>
      <c r="L43" s="702"/>
    </row>
    <row r="44" spans="1:12" x14ac:dyDescent="0.3">
      <c r="A44" s="4" t="s">
        <v>41</v>
      </c>
      <c r="B44" s="702" t="s">
        <v>274</v>
      </c>
      <c r="C44" s="702"/>
      <c r="D44" s="702"/>
      <c r="E44" s="702"/>
      <c r="F44" s="702"/>
      <c r="G44" s="702"/>
      <c r="H44" s="702"/>
      <c r="I44" s="702"/>
      <c r="J44" s="702"/>
      <c r="K44" s="702"/>
      <c r="L44" s="702"/>
    </row>
    <row r="45" spans="1:12" x14ac:dyDescent="0.3">
      <c r="A45" s="4" t="s">
        <v>127</v>
      </c>
      <c r="B45" s="702" t="s">
        <v>275</v>
      </c>
      <c r="C45" s="702"/>
      <c r="D45" s="702"/>
      <c r="E45" s="702"/>
      <c r="F45" s="702"/>
      <c r="G45" s="702"/>
      <c r="H45" s="702"/>
      <c r="I45" s="702"/>
      <c r="J45" s="702"/>
      <c r="K45" s="702"/>
      <c r="L45" s="702"/>
    </row>
    <row r="46" spans="1:12" x14ac:dyDescent="0.3">
      <c r="A46" s="4" t="s">
        <v>98</v>
      </c>
      <c r="B46" s="702" t="s">
        <v>276</v>
      </c>
      <c r="C46" s="702"/>
      <c r="D46" s="702"/>
      <c r="E46" s="702"/>
      <c r="F46" s="702"/>
      <c r="G46" s="702"/>
      <c r="H46" s="702"/>
      <c r="I46" s="702"/>
      <c r="J46" s="702"/>
      <c r="K46" s="702"/>
      <c r="L46" s="702"/>
    </row>
    <row r="47" spans="1:12" x14ac:dyDescent="0.3">
      <c r="A47" s="4" t="s">
        <v>110</v>
      </c>
      <c r="B47" s="702" t="s">
        <v>277</v>
      </c>
      <c r="C47" s="702"/>
      <c r="D47" s="702"/>
      <c r="E47" s="702"/>
      <c r="F47" s="702"/>
      <c r="G47" s="702"/>
      <c r="H47" s="702"/>
      <c r="I47" s="702"/>
      <c r="J47" s="702"/>
      <c r="K47" s="702"/>
      <c r="L47" s="702"/>
    </row>
    <row r="48" spans="1:12" x14ac:dyDescent="0.3">
      <c r="A48" s="4" t="s">
        <v>168</v>
      </c>
      <c r="B48" s="701" t="s">
        <v>278</v>
      </c>
      <c r="C48" s="701"/>
      <c r="D48" s="701"/>
      <c r="E48" s="701"/>
      <c r="F48" s="701"/>
      <c r="G48" s="701"/>
      <c r="H48" s="701"/>
      <c r="I48" s="701"/>
      <c r="J48" s="701"/>
      <c r="K48" s="701"/>
      <c r="L48" s="701"/>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8:L48"/>
    <mergeCell ref="B42:L42"/>
    <mergeCell ref="B43:L43"/>
    <mergeCell ref="B44:L44"/>
    <mergeCell ref="B45:L45"/>
    <mergeCell ref="B46:L46"/>
    <mergeCell ref="B47:L47"/>
    <mergeCell ref="B41:L41"/>
    <mergeCell ref="C3:L3"/>
    <mergeCell ref="G4:H4"/>
    <mergeCell ref="I4:J4"/>
    <mergeCell ref="B9:L9"/>
    <mergeCell ref="B12:L12"/>
    <mergeCell ref="B21:L21"/>
    <mergeCell ref="B29:L29"/>
    <mergeCell ref="B37:L37"/>
    <mergeCell ref="B38:L38"/>
    <mergeCell ref="B39:L39"/>
    <mergeCell ref="B40:L40"/>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D1EAB-9772-42CC-9504-74CCBD45048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039E8E17-5DA6-46FF-BD7B-B33BF46D8B5B}"/>
</file>

<file path=customXml/itemProps3.xml><?xml version="1.0" encoding="utf-8"?>
<ds:datastoreItem xmlns:ds="http://schemas.openxmlformats.org/officeDocument/2006/customXml" ds:itemID="{BF37F251-E261-4CFF-A43E-7C7B20614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42</vt:i4>
      </vt:variant>
    </vt:vector>
  </HeadingPairs>
  <TitlesOfParts>
    <vt:vector size="6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2021-04-06T10:24:24Z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