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hart7.xml" ContentType="application/vnd.openxmlformats-officedocument.drawingml.chart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olors9.xml" ContentType="application/vnd.ms-office.chartcolorstyl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harts/style5.xml" ContentType="application/vnd.ms-office.chartstyle+xml"/>
  <Override PartName="/xl/charts/colors4.xml" ContentType="application/vnd.ms-office.chartcolorstyl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charts/style1.xml" ContentType="application/vnd.ms-office.chartstyle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2.xml" ContentType="application/vnd.ms-office.chartcolorstyle+xml"/>
  <Override PartName="/xl/charts/colors1.xml" ContentType="application/vnd.ms-office.chartcolorstyle+xml"/>
  <Override PartName="/xl/charts/style2.xml" ContentType="application/vnd.ms-office.chartsty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xl/tables/table5.xml" ContentType="application/vnd.openxmlformats-officedocument.spreadsheetml.table+xml"/>
  <Override PartName="/xl/tables/table4.xml" ContentType="application/vnd.openxmlformats-officedocument.spreadsheetml.table+xml"/>
  <Override PartName="/xl/tables/table3.xml" ContentType="application/vnd.openxmlformats-officedocument.spreadsheetml.table+xml"/>
  <Override PartName="/xl/tables/table2.xml" ContentType="application/vnd.openxmlformats-officedocument.spreadsheetml.table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YS\Klimastatus og -fremskrivning\KF22\16 Dataark\28-04-2022 KF22 dataark til offentliggørelse\"/>
    </mc:Choice>
  </mc:AlternateContent>
  <bookViews>
    <workbookView xWindow="0" yWindow="0" windowWidth="13130" windowHeight="6110"/>
  </bookViews>
  <sheets>
    <sheet name="Velkommen" sheetId="5" r:id="rId1"/>
    <sheet name="Energiforbrug" sheetId="1" r:id="rId2"/>
    <sheet name="Udledninger" sheetId="2" r:id="rId3"/>
    <sheet name="Salg" sheetId="3" r:id="rId4"/>
    <sheet name="Bestand" sheetId="4" r:id="rId5"/>
    <sheet name="4A Ekstra figurer" sheetId="6" r:id="rId6"/>
  </sheets>
  <calcPr calcId="162913"/>
</workbook>
</file>

<file path=xl/calcChain.xml><?xml version="1.0" encoding="utf-8"?>
<calcChain xmlns="http://schemas.openxmlformats.org/spreadsheetml/2006/main">
  <c r="T31" i="4" l="1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</calcChain>
</file>

<file path=xl/sharedStrings.xml><?xml version="1.0" encoding="utf-8"?>
<sst xmlns="http://schemas.openxmlformats.org/spreadsheetml/2006/main" count="399" uniqueCount="114">
  <si>
    <t>Vejtransport - Personbiler</t>
  </si>
  <si>
    <t>Benzin og LVN</t>
  </si>
  <si>
    <t>Biodiesel</t>
  </si>
  <si>
    <t>Bioethanol</t>
  </si>
  <si>
    <t>Bionaturgas</t>
  </si>
  <si>
    <t>Elektricitet</t>
  </si>
  <si>
    <t>Gas &amp; Dieselolie</t>
  </si>
  <si>
    <t>Naturgas</t>
  </si>
  <si>
    <t>Vejtransport - Varebiler</t>
  </si>
  <si>
    <t>Vejtransport - Lastbiler</t>
  </si>
  <si>
    <t>Brint</t>
  </si>
  <si>
    <t>Vejtransport - Busser</t>
  </si>
  <si>
    <t>Vejtransport - Motorcykler og knallerter</t>
  </si>
  <si>
    <t>Vejtransport - Grænsehandel</t>
  </si>
  <si>
    <t>Indenrigs søfart</t>
  </si>
  <si>
    <t>Fuelolie og Spildolie</t>
  </si>
  <si>
    <t>Indenrigs luftfart</t>
  </si>
  <si>
    <t>JP1 og JP4</t>
  </si>
  <si>
    <t>Banetransport</t>
  </si>
  <si>
    <t>Øvrige transport</t>
  </si>
  <si>
    <t>CH4, N2O og indirekte CO2</t>
  </si>
  <si>
    <t>F-gasser</t>
  </si>
  <si>
    <t>cars</t>
  </si>
  <si>
    <t>gasoline</t>
  </si>
  <si>
    <t>diesel</t>
  </si>
  <si>
    <t>battery electric</t>
  </si>
  <si>
    <t>plug-in hybrid</t>
  </si>
  <si>
    <t>vans</t>
  </si>
  <si>
    <t>gas</t>
  </si>
  <si>
    <t>trucks</t>
  </si>
  <si>
    <t>fuel cell</t>
  </si>
  <si>
    <t>busses</t>
  </si>
  <si>
    <t>motorcycles</t>
  </si>
  <si>
    <t>Energiforbrug angivet i PJ</t>
  </si>
  <si>
    <t>Udledninger angivet i mio. ton CO2e</t>
  </si>
  <si>
    <t>Note</t>
  </si>
  <si>
    <t>Udledninger fra specifikke drivmidler og brændstoffer er angivet i CO2 mens alle ækvivalenterne er samlet i "CH4, N2O og indirekte CO2"</t>
  </si>
  <si>
    <t>Salg af køretøjer angivet i stk.</t>
  </si>
  <si>
    <t>Personbiler</t>
  </si>
  <si>
    <t>Varebiler</t>
  </si>
  <si>
    <t>Lastbiler</t>
  </si>
  <si>
    <t>Busser</t>
  </si>
  <si>
    <t>Motorcykler</t>
  </si>
  <si>
    <t>Benzin</t>
  </si>
  <si>
    <t>Diesel</t>
  </si>
  <si>
    <t>BEV</t>
  </si>
  <si>
    <t>PHEV</t>
  </si>
  <si>
    <t>Gas</t>
  </si>
  <si>
    <t>Bestand af køretøjer angivet i stk.</t>
  </si>
  <si>
    <t>Ark navn</t>
  </si>
  <si>
    <t>Energiforbrug</t>
  </si>
  <si>
    <t>Udledninger</t>
  </si>
  <si>
    <t>Salg</t>
  </si>
  <si>
    <t>Bestand</t>
  </si>
  <si>
    <t>4A Ekstra figurer</t>
  </si>
  <si>
    <t>Fil oprettet: 2022-04-28</t>
  </si>
  <si>
    <t>Velkommen til KF22 dataark for transport</t>
  </si>
  <si>
    <t>Figur 4A.101: Salg af varebiler fordelt på teknologier, 2000-2021 [stk.] #Salg af varebiler</t>
  </si>
  <si>
    <t xml:space="preserve"> 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</si>
  <si>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</si>
  <si>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</si>
  <si>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</si>
  <si>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</si>
  <si>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</si>
  <si>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</si>
  <si>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</si>
  <si>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</si>
  <si>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</si>
  <si>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</si>
  <si>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</si>
  <si>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</si>
  <si>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</si>
  <si>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</si>
  <si>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</si>
  <si>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</si>
  <si>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</si>
  <si>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</si>
  <si>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</si>
  <si>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</si>
  <si>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</si>
  <si>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</si>
  <si>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xlColumnStacked</t>
  </si>
  <si>
    <t>El</t>
  </si>
  <si>
    <t>xlColumnStacked,xlColumnStacked,xlColumnStacked,xlColumnStacked,xlColumnStacked,xlColumnStacked</t>
  </si>
  <si>
    <t>Plug-in hybrid</t>
  </si>
  <si>
    <t>Figur 4A.102: Bestand af varebiler fordelt på teknologier, 2012-2021 [1000 stk.] #Bestand af varebiler</t>
  </si>
  <si>
    <t>xlColumnStacked,xlColumnStacked,xlColumnStacked,xlColumnStacked,xlColumnStacked</t>
  </si>
  <si>
    <t>Figur 4A.103: Salg af lastbiler fordelt på teknologier, 2000-2021 [stk.] #Salg af lastbiler</t>
  </si>
  <si>
    <t>Figur 4A.104: Bestand af lastbiler fordelt på teknologier, 2012-2021 [1000 stk.] #Bestand af lastbiler</t>
  </si>
  <si>
    <t>xlColumnStacked,xlColumnStacked,xlColumnStacked,xlColumnStacked</t>
  </si>
  <si>
    <t>Figur 4A.105: Salg af busser fordelt på teknologier, 2000-2021 [stk.] #Salg af busser</t>
  </si>
  <si>
    <t>Figur 4A.106: Bestand af busser fordelt på teknologier, 2012-2021 [1000 stk.] #Bestand af busser</t>
  </si>
  <si>
    <t>Figur 4A.107: Indeks for trafikarbejde, energiintensitet og energiforbrug for varebiler, 2020-2035 [Indeks (2020 = 100)] #Indekseret udvikling for varebiler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</si>
  <si>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</si>
  <si>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</si>
  <si>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</si>
  <si>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</si>
  <si>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</si>
  <si>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</si>
  <si>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</si>
  <si>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</si>
  <si>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</si>
  <si>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</si>
  <si>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</si>
  <si>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</si>
  <si>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</si>
  <si>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</si>
  <si>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xlLine</t>
  </si>
  <si>
    <t>Energiintensitet</t>
  </si>
  <si>
    <t>xlLine,xlLine,xlLine</t>
  </si>
  <si>
    <t>Trafikarbejde</t>
  </si>
  <si>
    <t>Figur 4A.108: Indeks for trafikarbejde, energiintensitet og energiforbrug for lastbiler, 2020-2035 [Indeks (2020 = 100)] #Indekseret udvikling for lastbiler</t>
  </si>
  <si>
    <t>Figur 4A.109: Indeks for trafikarbejde, energiintensitet og energiforbrug for busser, 2020-2035 [Indeks (2020 = 100)] #Indekseret udvikling for busser</t>
  </si>
  <si>
    <t>Indeholder øvrige varianter af eksisterende figurer fra sektornotatet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</si>
</sst>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theme="5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2" borderId="1" xfId="2" applyFont="1" applyFill="1" applyBorder="1"/>
    <xf numFmtId="0" fontId="0" fillId="2" borderId="1" xfId="0" applyFill="1" applyBorder="1"/>
    <xf numFmtId="0" fontId="0" fillId="2" borderId="0" xfId="0" applyFill="1"/>
    <xf numFmtId="0" fontId="4" fillId="2" borderId="0" xfId="0" applyFont="1" applyFill="1"/>
    <xf numFmtId="0" fontId="5" fillId="2" borderId="0" xfId="1" applyNumberFormat="1" applyFont="1" applyFill="1" applyAlignment="1">
      <alignment horizontal="center"/>
    </xf>
    <xf numFmtId="0" fontId="6" fillId="2" borderId="2" xfId="2" applyFont="1" applyFill="1" applyBorder="1"/>
    <xf numFmtId="164" fontId="6" fillId="2" borderId="3" xfId="3" applyNumberFormat="1" applyFont="1" applyFill="1" applyBorder="1" applyAlignment="1">
      <alignment horizontal="center"/>
    </xf>
    <xf numFmtId="164" fontId="6" fillId="2" borderId="2" xfId="3" applyNumberFormat="1" applyFont="1" applyFill="1" applyBorder="1" applyAlignment="1">
      <alignment horizontal="center"/>
    </xf>
    <xf numFmtId="43" fontId="4" fillId="2" borderId="0" xfId="1" applyFont="1" applyFill="1"/>
    <xf numFmtId="0" fontId="7" fillId="2" borderId="0" xfId="2" applyFont="1" applyFill="1"/>
    <xf numFmtId="164" fontId="7" fillId="2" borderId="4" xfId="3" applyNumberFormat="1" applyFont="1" applyFill="1" applyBorder="1" applyAlignment="1">
      <alignment horizontal="center"/>
    </xf>
    <xf numFmtId="164" fontId="7" fillId="2" borderId="0" xfId="3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6" fillId="2" borderId="3" xfId="2" applyNumberFormat="1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164" fontId="6" fillId="2" borderId="2" xfId="2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center"/>
    </xf>
    <xf numFmtId="3" fontId="7" fillId="2" borderId="4" xfId="3" applyNumberFormat="1" applyFont="1" applyFill="1" applyBorder="1" applyAlignment="1">
      <alignment horizontal="right"/>
    </xf>
    <xf numFmtId="2" fontId="7" fillId="2" borderId="7" xfId="3" applyNumberFormat="1" applyFont="1" applyFill="1" applyBorder="1" applyAlignment="1">
      <alignment horizontal="center"/>
    </xf>
    <xf numFmtId="0" fontId="3" fillId="2" borderId="1" xfId="0" applyFont="1" applyFill="1" applyBorder="1"/>
    <xf numFmtId="0" fontId="6" fillId="2" borderId="2" xfId="0" applyFont="1" applyFill="1" applyBorder="1"/>
    <xf numFmtId="0" fontId="7" fillId="2" borderId="0" xfId="0" applyFont="1" applyFill="1" applyBorder="1"/>
    <xf numFmtId="3" fontId="7" fillId="2" borderId="0" xfId="3" applyNumberFormat="1" applyFont="1" applyFill="1" applyBorder="1" applyAlignment="1">
      <alignment horizontal="right"/>
    </xf>
    <xf numFmtId="0" fontId="7" fillId="2" borderId="0" xfId="0" applyFont="1" applyFill="1"/>
    <xf numFmtId="0" fontId="8" fillId="2" borderId="0" xfId="0" applyFont="1" applyFill="1" applyBorder="1"/>
    <xf numFmtId="0" fontId="8" fillId="2" borderId="0" xfId="0" applyFont="1" applyFill="1"/>
    <xf numFmtId="0" fontId="7" fillId="2" borderId="6" xfId="0" applyFont="1" applyFill="1" applyBorder="1"/>
    <xf numFmtId="2" fontId="7" fillId="2" borderId="6" xfId="3" applyNumberFormat="1" applyFont="1" applyFill="1" applyBorder="1" applyAlignment="1">
      <alignment horizontal="center"/>
    </xf>
    <xf numFmtId="165" fontId="6" fillId="2" borderId="3" xfId="1" applyNumberFormat="1" applyFont="1" applyFill="1" applyBorder="1" applyAlignment="1">
      <alignment horizontal="right"/>
    </xf>
    <xf numFmtId="165" fontId="6" fillId="2" borderId="2" xfId="1" applyNumberFormat="1" applyFont="1" applyFill="1" applyBorder="1" applyAlignment="1">
      <alignment horizontal="right"/>
    </xf>
    <xf numFmtId="165" fontId="7" fillId="2" borderId="4" xfId="1" applyNumberFormat="1" applyFont="1" applyFill="1" applyBorder="1" applyAlignment="1">
      <alignment horizontal="right"/>
    </xf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Alignment="1">
      <alignment horizontal="right"/>
    </xf>
    <xf numFmtId="165" fontId="7" fillId="2" borderId="4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/>
    </xf>
    <xf numFmtId="165" fontId="7" fillId="2" borderId="0" xfId="1" applyNumberFormat="1" applyFont="1" applyFill="1" applyAlignment="1">
      <alignment horizontal="center"/>
    </xf>
    <xf numFmtId="165" fontId="0" fillId="2" borderId="5" xfId="1" applyNumberFormat="1" applyFont="1" applyFill="1" applyBorder="1" applyAlignment="1">
      <alignment horizontal="center"/>
    </xf>
    <xf numFmtId="165" fontId="0" fillId="2" borderId="0" xfId="1" applyNumberFormat="1" applyFont="1" applyFill="1" applyBorder="1" applyAlignment="1">
      <alignment horizontal="center"/>
    </xf>
    <xf numFmtId="165" fontId="0" fillId="2" borderId="0" xfId="1" applyNumberFormat="1" applyFont="1" applyFill="1" applyAlignment="1">
      <alignment horizontal="center"/>
    </xf>
    <xf numFmtId="0" fontId="8" fillId="2" borderId="4" xfId="3" applyNumberFormat="1" applyFont="1" applyFill="1" applyBorder="1" applyAlignment="1">
      <alignment horizontal="right"/>
    </xf>
    <xf numFmtId="0" fontId="8" fillId="2" borderId="0" xfId="3" applyNumberFormat="1" applyFont="1" applyFill="1" applyBorder="1" applyAlignment="1">
      <alignment horizontal="right"/>
    </xf>
    <xf numFmtId="0" fontId="8" fillId="2" borderId="0" xfId="3" applyNumberFormat="1" applyFont="1" applyFill="1" applyAlignment="1">
      <alignment horizontal="right"/>
    </xf>
    <xf numFmtId="0" fontId="9" fillId="0" borderId="0" xfId="0" applyFont="1"/>
    <xf numFmtId="0" fontId="0" fillId="0" borderId="8" xfId="0" applyBorder="1"/>
    <xf numFmtId="0" fontId="10" fillId="3" borderId="0" xfId="0" applyFont="1" applyFill="1"/>
    <xf numFmtId="0" fontId="10" fillId="0" borderId="0" xfId="0" applyFont="1"/>
  </cellXfs>
  <cellStyles count="4">
    <cellStyle name="Komma" xfId="1" builtinId="3"/>
    <cellStyle name="Komma 2" xfId="3"/>
    <cellStyle name="Normal" xfId="0" builtinId="0"/>
    <cellStyle name="Normal 2" xfId="2"/>
  </cellStyles>
  <dxfs count="60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ont>
        <color rgb="FF9C0006"/>
      </font>
      <fill>
        <patternFill>
          <bgColor rgb="FFFFC7CE"/>
        </patternFill>
      </fill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ont>
        <color rgb="FF9C0006"/>
      </font>
      <fill>
        <patternFill>
          <bgColor rgb="FFFFC7CE"/>
        </patternFill>
      </fill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a-DK" sz="1200">
                <a:solidFill>
                  <a:srgbClr val="282828"/>
                </a:solidFill>
                <a:latin typeface="Arial" panose="020B0604020202020204" pitchFamily="34" charset="0"/>
              </a:rPr>
              <a:t>Bestand af busser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6.6943314550136204E-2"/>
          <c:y val="0.14755181590778141"/>
          <c:w val="0.76333675411426649"/>
          <c:h val="0.73457563913445711"/>
        </c:manualLayout>
      </c:layout>
      <c:barChart>
        <c:barDir val="col"/>
        <c:grouping val="stacked"/>
        <c:varyColors val="0"/>
        <c:ser>
          <c:idx val="0"/>
          <c:order val="0"/>
          <c:tx>
            <c:v>El</c:v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Lit>
              <c:ptCount val="10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</c:strLit>
          </c:cat>
          <c:val>
            <c:numLit>
              <c:formatCode>General</c:formatCode>
              <c:ptCount val="10"/>
              <c:pt idx="0">
                <c:v>0.01</c:v>
              </c:pt>
              <c:pt idx="1">
                <c:v>0.01</c:v>
              </c:pt>
              <c:pt idx="2">
                <c:v>0.01</c:v>
              </c:pt>
              <c:pt idx="3">
                <c:v>0</c:v>
              </c:pt>
              <c:pt idx="4">
                <c:v>0.01</c:v>
              </c:pt>
              <c:pt idx="5">
                <c:v>0</c:v>
              </c:pt>
              <c:pt idx="6">
                <c:v>0.01</c:v>
              </c:pt>
              <c:pt idx="7">
                <c:v>0.09</c:v>
              </c:pt>
              <c:pt idx="8">
                <c:v>0.09</c:v>
              </c:pt>
              <c:pt idx="9">
                <c:v>0.31</c:v>
              </c:pt>
            </c:numLit>
          </c:val>
          <c:extLst>
            <c:ext xmlns:c16="http://schemas.microsoft.com/office/drawing/2014/chart" uri="{C3380CC4-5D6E-409C-BE32-E72D297353CC}">
              <c16:uniqueId val="{00000000-7A2F-4E5C-BF65-F47DFF48E9BC}"/>
            </c:ext>
          </c:extLst>
        </c:ser>
        <c:ser>
          <c:idx val="1"/>
          <c:order val="1"/>
          <c:tx>
            <c:v>Plug-in hybrid</c:v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invertIfNegative val="0"/>
          <c:cat>
            <c:strLit>
              <c:ptCount val="10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</c:strLit>
          </c:cat>
          <c:val>
            <c:numLit>
              <c:formatCode>General</c:formatCode>
              <c:ptCount val="1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0.02</c:v>
              </c:pt>
              <c:pt idx="8">
                <c:v>0.02</c:v>
              </c:pt>
              <c:pt idx="9">
                <c:v>0.02</c:v>
              </c:pt>
            </c:numLit>
          </c:val>
          <c:extLst>
            <c:ext xmlns:c16="http://schemas.microsoft.com/office/drawing/2014/chart" uri="{C3380CC4-5D6E-409C-BE32-E72D297353CC}">
              <c16:uniqueId val="{00000001-7A2F-4E5C-BF65-F47DFF48E9BC}"/>
            </c:ext>
          </c:extLst>
        </c:ser>
        <c:ser>
          <c:idx val="2"/>
          <c:order val="2"/>
          <c:tx>
            <c:v>Benzin</c:v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invertIfNegative val="0"/>
          <c:cat>
            <c:strLit>
              <c:ptCount val="10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</c:strLit>
          </c:cat>
          <c:val>
            <c:numLit>
              <c:formatCode>General</c:formatCode>
              <c:ptCount val="10"/>
              <c:pt idx="0">
                <c:v>0.04</c:v>
              </c:pt>
              <c:pt idx="1">
                <c:v>0.04</c:v>
              </c:pt>
              <c:pt idx="2">
                <c:v>0.04</c:v>
              </c:pt>
              <c:pt idx="3">
                <c:v>0.04</c:v>
              </c:pt>
              <c:pt idx="4">
                <c:v>0.04</c:v>
              </c:pt>
              <c:pt idx="5">
                <c:v>0.04</c:v>
              </c:pt>
              <c:pt idx="6">
                <c:v>0.04</c:v>
              </c:pt>
              <c:pt idx="7">
                <c:v>0.04</c:v>
              </c:pt>
              <c:pt idx="8">
                <c:v>0.03</c:v>
              </c:pt>
              <c:pt idx="9">
                <c:v>0.03</c:v>
              </c:pt>
            </c:numLit>
          </c:val>
          <c:extLst>
            <c:ext xmlns:c16="http://schemas.microsoft.com/office/drawing/2014/chart" uri="{C3380CC4-5D6E-409C-BE32-E72D297353CC}">
              <c16:uniqueId val="{00000002-7A2F-4E5C-BF65-F47DFF48E9BC}"/>
            </c:ext>
          </c:extLst>
        </c:ser>
        <c:ser>
          <c:idx val="3"/>
          <c:order val="3"/>
          <c:tx>
            <c:v>Diesel</c:v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invertIfNegative val="0"/>
          <c:cat>
            <c:strLit>
              <c:ptCount val="10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</c:strLit>
          </c:cat>
          <c:val>
            <c:numLit>
              <c:formatCode>General</c:formatCode>
              <c:ptCount val="10"/>
              <c:pt idx="0">
                <c:v>8.7899999999999991</c:v>
              </c:pt>
              <c:pt idx="1">
                <c:v>8.68</c:v>
              </c:pt>
              <c:pt idx="2">
                <c:v>8.7200000000000006</c:v>
              </c:pt>
              <c:pt idx="3">
                <c:v>8.7799999999999994</c:v>
              </c:pt>
              <c:pt idx="4">
                <c:v>8.94</c:v>
              </c:pt>
              <c:pt idx="5">
                <c:v>8.8800000000000008</c:v>
              </c:pt>
              <c:pt idx="6">
                <c:v>8.7799999999999994</c:v>
              </c:pt>
              <c:pt idx="7">
                <c:v>8.64</c:v>
              </c:pt>
              <c:pt idx="8">
                <c:v>8.23</c:v>
              </c:pt>
              <c:pt idx="9">
                <c:v>8.15</c:v>
              </c:pt>
            </c:numLit>
          </c:val>
          <c:extLst>
            <c:ext xmlns:c16="http://schemas.microsoft.com/office/drawing/2014/chart" uri="{C3380CC4-5D6E-409C-BE32-E72D297353CC}">
              <c16:uniqueId val="{00000003-7A2F-4E5C-BF65-F47DFF48E9BC}"/>
            </c:ext>
          </c:extLst>
        </c:ser>
        <c:ser>
          <c:idx val="4"/>
          <c:order val="4"/>
          <c:tx>
            <c:v>Gas</c:v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invertIfNegative val="0"/>
          <c:cat>
            <c:strLit>
              <c:ptCount val="10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</c:strLit>
          </c:cat>
          <c:val>
            <c:numLit>
              <c:formatCode>General</c:formatCode>
              <c:ptCount val="10"/>
              <c:pt idx="0">
                <c:v>0</c:v>
              </c:pt>
              <c:pt idx="1">
                <c:v>0.01</c:v>
              </c:pt>
              <c:pt idx="2">
                <c:v>0.03</c:v>
              </c:pt>
              <c:pt idx="3">
                <c:v>0.03</c:v>
              </c:pt>
              <c:pt idx="4">
                <c:v>7.0000000000000007E-2</c:v>
              </c:pt>
              <c:pt idx="5">
                <c:v>0.15</c:v>
              </c:pt>
              <c:pt idx="6">
                <c:v>0.15</c:v>
              </c:pt>
              <c:pt idx="7">
                <c:v>0.15</c:v>
              </c:pt>
              <c:pt idx="8">
                <c:v>0.17</c:v>
              </c:pt>
              <c:pt idx="9">
                <c:v>0.17</c:v>
              </c:pt>
            </c:numLit>
          </c:val>
          <c:extLst>
            <c:ext xmlns:c16="http://schemas.microsoft.com/office/drawing/2014/chart" uri="{C3380CC4-5D6E-409C-BE32-E72D297353CC}">
              <c16:uniqueId val="{00000004-7A2F-4E5C-BF65-F47DFF48E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79914640"/>
        <c:axId val="379915296"/>
      </c:barChart>
      <c:catAx>
        <c:axId val="37991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379915296"/>
        <c:crosses val="autoZero"/>
        <c:auto val="1"/>
        <c:lblAlgn val="ctr"/>
        <c:lblOffset val="100"/>
        <c:noMultiLvlLbl val="0"/>
      </c:catAx>
      <c:valAx>
        <c:axId val="37991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da-DK" sz="800" b="0">
                    <a:solidFill>
                      <a:srgbClr val="282828"/>
                    </a:solidFill>
                    <a:latin typeface="8"/>
                  </a:rPr>
                  <a:t>1000 stk.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37991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a-DK" sz="1200">
                <a:solidFill>
                  <a:srgbClr val="282828"/>
                </a:solidFill>
                <a:latin typeface="Arial" panose="020B0604020202020204" pitchFamily="34" charset="0"/>
              </a:rPr>
              <a:t>Bestand af lastbiler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6.6943314550136204E-2"/>
          <c:y val="0.14755181590778141"/>
          <c:w val="0.81613333582117398"/>
          <c:h val="0.73457563913445711"/>
        </c:manualLayout>
      </c:layout>
      <c:barChart>
        <c:barDir val="col"/>
        <c:grouping val="stacked"/>
        <c:varyColors val="0"/>
        <c:ser>
          <c:idx val="0"/>
          <c:order val="0"/>
          <c:tx>
            <c:v>El</c:v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Lit>
              <c:ptCount val="10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</c:strLit>
          </c:cat>
          <c:val>
            <c:numLit>
              <c:formatCode>General</c:formatCode>
              <c:ptCount val="10"/>
              <c:pt idx="0">
                <c:v>0.01</c:v>
              </c:pt>
              <c:pt idx="1">
                <c:v>0.01</c:v>
              </c:pt>
              <c:pt idx="2">
                <c:v>0.01</c:v>
              </c:pt>
              <c:pt idx="3">
                <c:v>0.01</c:v>
              </c:pt>
              <c:pt idx="4">
                <c:v>0.01</c:v>
              </c:pt>
              <c:pt idx="5">
                <c:v>0.01</c:v>
              </c:pt>
              <c:pt idx="6">
                <c:v>0.01</c:v>
              </c:pt>
              <c:pt idx="7">
                <c:v>0.01</c:v>
              </c:pt>
              <c:pt idx="8">
                <c:v>0.03</c:v>
              </c:pt>
              <c:pt idx="9">
                <c:v>0.06</c:v>
              </c:pt>
            </c:numLit>
          </c:val>
          <c:extLst>
            <c:ext xmlns:c16="http://schemas.microsoft.com/office/drawing/2014/chart" uri="{C3380CC4-5D6E-409C-BE32-E72D297353CC}">
              <c16:uniqueId val="{00000000-6AF4-44B5-B3C8-DFBF6B4552A8}"/>
            </c:ext>
          </c:extLst>
        </c:ser>
        <c:ser>
          <c:idx val="1"/>
          <c:order val="1"/>
          <c:tx>
            <c:v>Benzin</c:v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invertIfNegative val="0"/>
          <c:cat>
            <c:strLit>
              <c:ptCount val="10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</c:strLit>
          </c:cat>
          <c:val>
            <c:numLit>
              <c:formatCode>General</c:formatCode>
              <c:ptCount val="10"/>
              <c:pt idx="0">
                <c:v>0.32</c:v>
              </c:pt>
              <c:pt idx="1">
                <c:v>0.32</c:v>
              </c:pt>
              <c:pt idx="2">
                <c:v>0.31</c:v>
              </c:pt>
              <c:pt idx="3">
                <c:v>0.3</c:v>
              </c:pt>
              <c:pt idx="4">
                <c:v>0.28999999999999998</c:v>
              </c:pt>
              <c:pt idx="5">
                <c:v>0.28999999999999998</c:v>
              </c:pt>
              <c:pt idx="6">
                <c:v>0.28000000000000003</c:v>
              </c:pt>
              <c:pt idx="7">
                <c:v>0.27</c:v>
              </c:pt>
              <c:pt idx="8">
                <c:v>0.25</c:v>
              </c:pt>
              <c:pt idx="9">
                <c:v>0.24</c:v>
              </c:pt>
            </c:numLit>
          </c:val>
          <c:extLst>
            <c:ext xmlns:c16="http://schemas.microsoft.com/office/drawing/2014/chart" uri="{C3380CC4-5D6E-409C-BE32-E72D297353CC}">
              <c16:uniqueId val="{00000001-6AF4-44B5-B3C8-DFBF6B4552A8}"/>
            </c:ext>
          </c:extLst>
        </c:ser>
        <c:ser>
          <c:idx val="2"/>
          <c:order val="2"/>
          <c:tx>
            <c:v>Diesel</c:v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invertIfNegative val="0"/>
          <c:cat>
            <c:strLit>
              <c:ptCount val="10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</c:strLit>
          </c:cat>
          <c:val>
            <c:numLit>
              <c:formatCode>General</c:formatCode>
              <c:ptCount val="10"/>
              <c:pt idx="0">
                <c:v>42.14</c:v>
              </c:pt>
              <c:pt idx="1">
                <c:v>41.75</c:v>
              </c:pt>
              <c:pt idx="2">
                <c:v>41.16</c:v>
              </c:pt>
              <c:pt idx="3">
                <c:v>41.17</c:v>
              </c:pt>
              <c:pt idx="4">
                <c:v>41.66</c:v>
              </c:pt>
              <c:pt idx="5">
                <c:v>42.06</c:v>
              </c:pt>
              <c:pt idx="6">
                <c:v>42.31</c:v>
              </c:pt>
              <c:pt idx="7">
                <c:v>42.11</c:v>
              </c:pt>
              <c:pt idx="8">
                <c:v>41.75</c:v>
              </c:pt>
              <c:pt idx="9">
                <c:v>42.59</c:v>
              </c:pt>
            </c:numLit>
          </c:val>
          <c:extLst>
            <c:ext xmlns:c16="http://schemas.microsoft.com/office/drawing/2014/chart" uri="{C3380CC4-5D6E-409C-BE32-E72D297353CC}">
              <c16:uniqueId val="{00000002-6AF4-44B5-B3C8-DFBF6B4552A8}"/>
            </c:ext>
          </c:extLst>
        </c:ser>
        <c:ser>
          <c:idx val="3"/>
          <c:order val="3"/>
          <c:tx>
            <c:v>Gas</c:v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invertIfNegative val="0"/>
          <c:cat>
            <c:strLit>
              <c:ptCount val="10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</c:strLit>
          </c:cat>
          <c:val>
            <c:numLit>
              <c:formatCode>General</c:formatCode>
              <c:ptCount val="10"/>
              <c:pt idx="0">
                <c:v>0</c:v>
              </c:pt>
              <c:pt idx="1">
                <c:v>0.01</c:v>
              </c:pt>
              <c:pt idx="2">
                <c:v>0.02</c:v>
              </c:pt>
              <c:pt idx="3">
                <c:v>0.05</c:v>
              </c:pt>
              <c:pt idx="4">
                <c:v>0.1</c:v>
              </c:pt>
              <c:pt idx="5">
                <c:v>0.13</c:v>
              </c:pt>
              <c:pt idx="6">
                <c:v>0.15</c:v>
              </c:pt>
              <c:pt idx="7">
                <c:v>0.19</c:v>
              </c:pt>
              <c:pt idx="8">
                <c:v>0.23</c:v>
              </c:pt>
              <c:pt idx="9">
                <c:v>0.33</c:v>
              </c:pt>
            </c:numLit>
          </c:val>
          <c:extLst>
            <c:ext xmlns:c16="http://schemas.microsoft.com/office/drawing/2014/chart" uri="{C3380CC4-5D6E-409C-BE32-E72D297353CC}">
              <c16:uniqueId val="{00000003-6AF4-44B5-B3C8-DFBF6B455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90199176"/>
        <c:axId val="625960496"/>
      </c:barChart>
      <c:catAx>
        <c:axId val="490199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5960496"/>
        <c:crosses val="autoZero"/>
        <c:auto val="1"/>
        <c:lblAlgn val="ctr"/>
        <c:lblOffset val="100"/>
        <c:noMultiLvlLbl val="0"/>
      </c:catAx>
      <c:valAx>
        <c:axId val="62596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da-DK" sz="800" b="0">
                    <a:solidFill>
                      <a:srgbClr val="282828"/>
                    </a:solidFill>
                    <a:latin typeface="8"/>
                  </a:rPr>
                  <a:t>1000 stk.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490199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a-DK" sz="1200">
                <a:solidFill>
                  <a:srgbClr val="282828"/>
                </a:solidFill>
                <a:latin typeface="Arial" panose="020B0604020202020204" pitchFamily="34" charset="0"/>
              </a:rPr>
              <a:t>Bestand af varebiler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7.8803597417621371E-2"/>
          <c:y val="0.14755181590778141"/>
          <c:w val="0.74910680300033594"/>
          <c:h val="0.73457563913445711"/>
        </c:manualLayout>
      </c:layout>
      <c:barChart>
        <c:barDir val="col"/>
        <c:grouping val="stacked"/>
        <c:varyColors val="0"/>
        <c:ser>
          <c:idx val="0"/>
          <c:order val="0"/>
          <c:tx>
            <c:v>El</c:v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Lit>
              <c:ptCount val="10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</c:strLit>
          </c:cat>
          <c:val>
            <c:numLit>
              <c:formatCode>General</c:formatCode>
              <c:ptCount val="10"/>
              <c:pt idx="0">
                <c:v>0.22</c:v>
              </c:pt>
              <c:pt idx="1">
                <c:v>0.31</c:v>
              </c:pt>
              <c:pt idx="2">
                <c:v>0.35</c:v>
              </c:pt>
              <c:pt idx="3">
                <c:v>0.59</c:v>
              </c:pt>
              <c:pt idx="4">
                <c:v>0.62</c:v>
              </c:pt>
              <c:pt idx="5">
                <c:v>0.51</c:v>
              </c:pt>
              <c:pt idx="6">
                <c:v>0.67</c:v>
              </c:pt>
              <c:pt idx="7">
                <c:v>0.9</c:v>
              </c:pt>
              <c:pt idx="8">
                <c:v>1.32</c:v>
              </c:pt>
              <c:pt idx="9">
                <c:v>2.64</c:v>
              </c:pt>
            </c:numLit>
          </c:val>
          <c:extLst>
            <c:ext xmlns:c16="http://schemas.microsoft.com/office/drawing/2014/chart" uri="{C3380CC4-5D6E-409C-BE32-E72D297353CC}">
              <c16:uniqueId val="{00000000-E4FF-495B-BC6C-33E7116BD206}"/>
            </c:ext>
          </c:extLst>
        </c:ser>
        <c:ser>
          <c:idx val="1"/>
          <c:order val="1"/>
          <c:tx>
            <c:v>Plug-in hybrid</c:v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invertIfNegative val="0"/>
          <c:cat>
            <c:strLit>
              <c:ptCount val="10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</c:strLit>
          </c:cat>
          <c:val>
            <c:numLit>
              <c:formatCode>General</c:formatCode>
              <c:ptCount val="10"/>
              <c:pt idx="0">
                <c:v>0.01</c:v>
              </c:pt>
              <c:pt idx="1">
                <c:v>0.01</c:v>
              </c:pt>
              <c:pt idx="2">
                <c:v>0.01</c:v>
              </c:pt>
              <c:pt idx="3">
                <c:v>0.1</c:v>
              </c:pt>
              <c:pt idx="4">
                <c:v>0.18</c:v>
              </c:pt>
              <c:pt idx="5">
                <c:v>0.2</c:v>
              </c:pt>
              <c:pt idx="6">
                <c:v>0.23</c:v>
              </c:pt>
              <c:pt idx="7">
                <c:v>0.26</c:v>
              </c:pt>
              <c:pt idx="8">
                <c:v>0.43</c:v>
              </c:pt>
              <c:pt idx="9">
                <c:v>0.78</c:v>
              </c:pt>
            </c:numLit>
          </c:val>
          <c:extLst>
            <c:ext xmlns:c16="http://schemas.microsoft.com/office/drawing/2014/chart" uri="{C3380CC4-5D6E-409C-BE32-E72D297353CC}">
              <c16:uniqueId val="{00000001-E4FF-495B-BC6C-33E7116BD206}"/>
            </c:ext>
          </c:extLst>
        </c:ser>
        <c:ser>
          <c:idx val="2"/>
          <c:order val="2"/>
          <c:tx>
            <c:v>Benzin</c:v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invertIfNegative val="0"/>
          <c:cat>
            <c:strLit>
              <c:ptCount val="10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</c:strLit>
          </c:cat>
          <c:val>
            <c:numLit>
              <c:formatCode>General</c:formatCode>
              <c:ptCount val="10"/>
              <c:pt idx="0">
                <c:v>57.71</c:v>
              </c:pt>
              <c:pt idx="1">
                <c:v>52.61</c:v>
              </c:pt>
              <c:pt idx="2">
                <c:v>48.77</c:v>
              </c:pt>
              <c:pt idx="3">
                <c:v>46.32</c:v>
              </c:pt>
              <c:pt idx="4">
                <c:v>44.7</c:v>
              </c:pt>
              <c:pt idx="5">
                <c:v>42.81</c:v>
              </c:pt>
              <c:pt idx="6">
                <c:v>40.71</c:v>
              </c:pt>
              <c:pt idx="7">
                <c:v>38.700000000000003</c:v>
              </c:pt>
              <c:pt idx="8">
                <c:v>37.75</c:v>
              </c:pt>
              <c:pt idx="9">
                <c:v>36.97</c:v>
              </c:pt>
            </c:numLit>
          </c:val>
          <c:extLst>
            <c:ext xmlns:c16="http://schemas.microsoft.com/office/drawing/2014/chart" uri="{C3380CC4-5D6E-409C-BE32-E72D297353CC}">
              <c16:uniqueId val="{00000002-E4FF-495B-BC6C-33E7116BD206}"/>
            </c:ext>
          </c:extLst>
        </c:ser>
        <c:ser>
          <c:idx val="3"/>
          <c:order val="3"/>
          <c:tx>
            <c:v>Diesel</c:v>
          </c:tx>
          <c:spPr>
            <a:solidFill>
              <a:srgbClr val="000000"/>
            </a:solidFill>
            <a:ln w="12700">
              <a:solidFill>
                <a:srgbClr val="000000"/>
              </a:solidFill>
            </a:ln>
            <a:effectLst/>
          </c:spPr>
          <c:invertIfNegative val="0"/>
          <c:cat>
            <c:strLit>
              <c:ptCount val="10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</c:strLit>
          </c:cat>
          <c:val>
            <c:numLit>
              <c:formatCode>General</c:formatCode>
              <c:ptCount val="10"/>
              <c:pt idx="0">
                <c:v>355.9</c:v>
              </c:pt>
              <c:pt idx="1">
                <c:v>348.91</c:v>
              </c:pt>
              <c:pt idx="2">
                <c:v>348.42</c:v>
              </c:pt>
              <c:pt idx="3">
                <c:v>348.77</c:v>
              </c:pt>
              <c:pt idx="4">
                <c:v>351.48</c:v>
              </c:pt>
              <c:pt idx="5">
                <c:v>351.86</c:v>
              </c:pt>
              <c:pt idx="6">
                <c:v>347.58</c:v>
              </c:pt>
              <c:pt idx="7">
                <c:v>339.99</c:v>
              </c:pt>
              <c:pt idx="8">
                <c:v>336.58</c:v>
              </c:pt>
              <c:pt idx="9">
                <c:v>332.73</c:v>
              </c:pt>
            </c:numLit>
          </c:val>
          <c:extLst>
            <c:ext xmlns:c16="http://schemas.microsoft.com/office/drawing/2014/chart" uri="{C3380CC4-5D6E-409C-BE32-E72D297353CC}">
              <c16:uniqueId val="{00000003-E4FF-495B-BC6C-33E7116BD206}"/>
            </c:ext>
          </c:extLst>
        </c:ser>
        <c:ser>
          <c:idx val="4"/>
          <c:order val="4"/>
          <c:tx>
            <c:v>Gas</c:v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invertIfNegative val="0"/>
          <c:cat>
            <c:strLit>
              <c:ptCount val="10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</c:strLit>
          </c:cat>
          <c:val>
            <c:numLit>
              <c:formatCode>General</c:formatCode>
              <c:ptCount val="10"/>
              <c:pt idx="0">
                <c:v>0.03</c:v>
              </c:pt>
              <c:pt idx="1">
                <c:v>0.03</c:v>
              </c:pt>
              <c:pt idx="2">
                <c:v>0.06</c:v>
              </c:pt>
              <c:pt idx="3">
                <c:v>7.0000000000000007E-2</c:v>
              </c:pt>
              <c:pt idx="4">
                <c:v>0.09</c:v>
              </c:pt>
              <c:pt idx="5">
                <c:v>0.14000000000000001</c:v>
              </c:pt>
              <c:pt idx="6">
                <c:v>0.14000000000000001</c:v>
              </c:pt>
              <c:pt idx="7">
                <c:v>0.14000000000000001</c:v>
              </c:pt>
              <c:pt idx="8">
                <c:v>0.15</c:v>
              </c:pt>
              <c:pt idx="9">
                <c:v>0.14000000000000001</c:v>
              </c:pt>
            </c:numLit>
          </c:val>
          <c:extLst>
            <c:ext xmlns:c16="http://schemas.microsoft.com/office/drawing/2014/chart" uri="{C3380CC4-5D6E-409C-BE32-E72D297353CC}">
              <c16:uniqueId val="{00000004-E4FF-495B-BC6C-33E7116BD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25961480"/>
        <c:axId val="625962464"/>
      </c:barChart>
      <c:catAx>
        <c:axId val="62596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5962464"/>
        <c:crosses val="autoZero"/>
        <c:auto val="1"/>
        <c:lblAlgn val="ctr"/>
        <c:lblOffset val="100"/>
        <c:noMultiLvlLbl val="0"/>
      </c:catAx>
      <c:valAx>
        <c:axId val="62596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da-DK" sz="800" b="0">
                    <a:solidFill>
                      <a:srgbClr val="282828"/>
                    </a:solidFill>
                    <a:latin typeface="8"/>
                  </a:rPr>
                  <a:t>1000 stk.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5961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a-DK" sz="1200">
                <a:solidFill>
                  <a:srgbClr val="282828"/>
                </a:solidFill>
                <a:latin typeface="Arial" panose="020B0604020202020204" pitchFamily="34" charset="0"/>
              </a:rPr>
              <a:t>Salg af busser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9.0663880285106538E-2"/>
          <c:y val="0.14755181590778141"/>
          <c:w val="0.73013751539351424"/>
          <c:h val="0.69257426120266175"/>
        </c:manualLayout>
      </c:layout>
      <c:barChart>
        <c:barDir val="col"/>
        <c:grouping val="stacked"/>
        <c:varyColors val="0"/>
        <c:ser>
          <c:idx val="0"/>
          <c:order val="0"/>
          <c:tx>
            <c:v>El</c:v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Lit>
              <c:ptCount val="22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</c:strLit>
          </c:cat>
          <c:val>
            <c:numLit>
              <c:formatCode>General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11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  <c:pt idx="13">
                <c:v>2</c:v>
              </c:pt>
              <c:pt idx="14">
                <c:v>0</c:v>
              </c:pt>
              <c:pt idx="15">
                <c:v>0</c:v>
              </c:pt>
              <c:pt idx="16">
                <c:v>3</c:v>
              </c:pt>
              <c:pt idx="17">
                <c:v>0</c:v>
              </c:pt>
              <c:pt idx="18">
                <c:v>2</c:v>
              </c:pt>
              <c:pt idx="19">
                <c:v>83</c:v>
              </c:pt>
              <c:pt idx="20">
                <c:v>3</c:v>
              </c:pt>
              <c:pt idx="21">
                <c:v>223</c:v>
              </c:pt>
            </c:numLit>
          </c:val>
          <c:extLst>
            <c:ext xmlns:c16="http://schemas.microsoft.com/office/drawing/2014/chart" uri="{C3380CC4-5D6E-409C-BE32-E72D297353CC}">
              <c16:uniqueId val="{00000000-DF31-488B-853E-FAEC5BED39B5}"/>
            </c:ext>
          </c:extLst>
        </c:ser>
        <c:ser>
          <c:idx val="1"/>
          <c:order val="1"/>
          <c:tx>
            <c:v>Plug-in hybrid</c:v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invertIfNegative val="0"/>
          <c:cat>
            <c:strLit>
              <c:ptCount val="22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</c:strLit>
          </c:cat>
          <c:val>
            <c:numLit>
              <c:formatCode>General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17</c:v>
              </c:pt>
              <c:pt idx="20">
                <c:v>0</c:v>
              </c:pt>
              <c:pt idx="2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F31-488B-853E-FAEC5BED39B5}"/>
            </c:ext>
          </c:extLst>
        </c:ser>
        <c:ser>
          <c:idx val="2"/>
          <c:order val="2"/>
          <c:tx>
            <c:v>Benzin</c:v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invertIfNegative val="0"/>
          <c:cat>
            <c:strLit>
              <c:ptCount val="22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</c:strLit>
          </c:cat>
          <c:val>
            <c:numLit>
              <c:formatCode>General</c:formatCode>
              <c:ptCount val="22"/>
              <c:pt idx="0">
                <c:v>2</c:v>
              </c:pt>
              <c:pt idx="1">
                <c:v>1</c:v>
              </c:pt>
              <c:pt idx="2">
                <c:v>0</c:v>
              </c:pt>
              <c:pt idx="3">
                <c:v>5</c:v>
              </c:pt>
              <c:pt idx="4">
                <c:v>4</c:v>
              </c:pt>
              <c:pt idx="5">
                <c:v>2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2</c:v>
              </c:pt>
              <c:pt idx="10">
                <c:v>0</c:v>
              </c:pt>
              <c:pt idx="11">
                <c:v>1</c:v>
              </c:pt>
              <c:pt idx="12">
                <c:v>1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1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F31-488B-853E-FAEC5BED39B5}"/>
            </c:ext>
          </c:extLst>
        </c:ser>
        <c:ser>
          <c:idx val="3"/>
          <c:order val="3"/>
          <c:tx>
            <c:v>Diesel</c:v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invertIfNegative val="0"/>
          <c:cat>
            <c:strLit>
              <c:ptCount val="22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</c:strLit>
          </c:cat>
          <c:val>
            <c:numLit>
              <c:formatCode>General</c:formatCode>
              <c:ptCount val="22"/>
              <c:pt idx="0">
                <c:v>634</c:v>
              </c:pt>
              <c:pt idx="1">
                <c:v>468</c:v>
              </c:pt>
              <c:pt idx="2">
                <c:v>710</c:v>
              </c:pt>
              <c:pt idx="3">
                <c:v>585</c:v>
              </c:pt>
              <c:pt idx="4">
                <c:v>560</c:v>
              </c:pt>
              <c:pt idx="5">
                <c:v>569</c:v>
              </c:pt>
              <c:pt idx="6">
                <c:v>654</c:v>
              </c:pt>
              <c:pt idx="7">
                <c:v>597</c:v>
              </c:pt>
              <c:pt idx="8">
                <c:v>805</c:v>
              </c:pt>
              <c:pt idx="9">
                <c:v>852</c:v>
              </c:pt>
              <c:pt idx="10">
                <c:v>725</c:v>
              </c:pt>
              <c:pt idx="11">
                <c:v>514</c:v>
              </c:pt>
              <c:pt idx="12">
                <c:v>537</c:v>
              </c:pt>
              <c:pt idx="13">
                <c:v>413</c:v>
              </c:pt>
              <c:pt idx="14">
                <c:v>470</c:v>
              </c:pt>
              <c:pt idx="15">
                <c:v>542</c:v>
              </c:pt>
              <c:pt idx="16">
                <c:v>698</c:v>
              </c:pt>
              <c:pt idx="17">
                <c:v>769</c:v>
              </c:pt>
              <c:pt idx="18">
                <c:v>575</c:v>
              </c:pt>
              <c:pt idx="19">
                <c:v>446</c:v>
              </c:pt>
              <c:pt idx="20">
                <c:v>257</c:v>
              </c:pt>
              <c:pt idx="21">
                <c:v>427</c:v>
              </c:pt>
            </c:numLit>
          </c:val>
          <c:extLst>
            <c:ext xmlns:c16="http://schemas.microsoft.com/office/drawing/2014/chart" uri="{C3380CC4-5D6E-409C-BE32-E72D297353CC}">
              <c16:uniqueId val="{00000003-DF31-488B-853E-FAEC5BED39B5}"/>
            </c:ext>
          </c:extLst>
        </c:ser>
        <c:ser>
          <c:idx val="4"/>
          <c:order val="4"/>
          <c:tx>
            <c:v>Gas</c:v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invertIfNegative val="0"/>
          <c:cat>
            <c:strLit>
              <c:ptCount val="22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</c:strLit>
          </c:cat>
          <c:val>
            <c:numLit>
              <c:formatCode>General</c:formatCode>
              <c:ptCount val="22"/>
              <c:pt idx="0">
                <c:v>8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11</c:v>
              </c:pt>
              <c:pt idx="14">
                <c:v>21</c:v>
              </c:pt>
              <c:pt idx="15">
                <c:v>1</c:v>
              </c:pt>
              <c:pt idx="16">
                <c:v>36</c:v>
              </c:pt>
              <c:pt idx="17">
                <c:v>85</c:v>
              </c:pt>
              <c:pt idx="18">
                <c:v>0</c:v>
              </c:pt>
              <c:pt idx="19">
                <c:v>0</c:v>
              </c:pt>
              <c:pt idx="20">
                <c:v>16</c:v>
              </c:pt>
              <c:pt idx="2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DF31-488B-853E-FAEC5BED39B5}"/>
            </c:ext>
          </c:extLst>
        </c:ser>
        <c:ser>
          <c:idx val="5"/>
          <c:order val="5"/>
          <c:tx>
            <c:v>Brint</c:v>
          </c:tx>
          <c:spPr>
            <a:solidFill>
              <a:srgbClr val="FFDA06"/>
            </a:solidFill>
            <a:ln w="12700">
              <a:solidFill>
                <a:srgbClr val="CCAE05"/>
              </a:solidFill>
            </a:ln>
            <a:effectLst/>
          </c:spPr>
          <c:invertIfNegative val="0"/>
          <c:cat>
            <c:strLit>
              <c:ptCount val="22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</c:strLit>
          </c:cat>
          <c:val>
            <c:numLit>
              <c:formatCode>General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3</c:v>
              </c:pt>
              <c:pt idx="2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F31-488B-853E-FAEC5BED3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25951640"/>
        <c:axId val="625948360"/>
      </c:barChart>
      <c:catAx>
        <c:axId val="62595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5948360"/>
        <c:crosses val="autoZero"/>
        <c:auto val="1"/>
        <c:lblAlgn val="ctr"/>
        <c:lblOffset val="100"/>
        <c:noMultiLvlLbl val="0"/>
      </c:catAx>
      <c:valAx>
        <c:axId val="625948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da-DK" sz="800" b="0">
                    <a:solidFill>
                      <a:srgbClr val="282828"/>
                    </a:solidFill>
                    <a:latin typeface="8"/>
                  </a:rPr>
                  <a:t>stk.</a:t>
                </a:r>
              </a:p>
            </c:rich>
          </c:tx>
          <c:layout>
            <c:manualLayout>
              <c:xMode val="edge"/>
              <c:yMode val="edge"/>
              <c:x val="5.24989737657200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5951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a-DK" sz="1200">
                <a:solidFill>
                  <a:srgbClr val="282828"/>
                </a:solidFill>
                <a:latin typeface="Arial" panose="020B0604020202020204" pitchFamily="34" charset="0"/>
              </a:rPr>
              <a:t>Salg af lastbiler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9.0663880285106538E-2"/>
          <c:y val="0.14755181590778141"/>
          <c:w val="0.7924127700862037"/>
          <c:h val="0.69257426120266175"/>
        </c:manualLayout>
      </c:layout>
      <c:barChart>
        <c:barDir val="col"/>
        <c:grouping val="stacked"/>
        <c:varyColors val="0"/>
        <c:ser>
          <c:idx val="0"/>
          <c:order val="0"/>
          <c:tx>
            <c:v>El</c:v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Lit>
              <c:ptCount val="22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</c:strLit>
          </c:cat>
          <c:val>
            <c:numLit>
              <c:formatCode>General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5</c:v>
              </c:pt>
              <c:pt idx="10">
                <c:v>4</c:v>
              </c:pt>
              <c:pt idx="11">
                <c:v>1</c:v>
              </c:pt>
              <c:pt idx="12">
                <c:v>1</c:v>
              </c:pt>
              <c:pt idx="13">
                <c:v>4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1</c:v>
              </c:pt>
              <c:pt idx="18">
                <c:v>3</c:v>
              </c:pt>
              <c:pt idx="19">
                <c:v>2</c:v>
              </c:pt>
              <c:pt idx="20">
                <c:v>15</c:v>
              </c:pt>
              <c:pt idx="21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F0B4-4699-914D-1D36FDDEEBBD}"/>
            </c:ext>
          </c:extLst>
        </c:ser>
        <c:ser>
          <c:idx val="1"/>
          <c:order val="1"/>
          <c:tx>
            <c:v>Benzin</c:v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invertIfNegative val="0"/>
          <c:cat>
            <c:strLit>
              <c:ptCount val="22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</c:strLit>
          </c:cat>
          <c:val>
            <c:numLit>
              <c:formatCode>General</c:formatCode>
              <c:ptCount val="22"/>
              <c:pt idx="0">
                <c:v>3</c:v>
              </c:pt>
              <c:pt idx="1">
                <c:v>8</c:v>
              </c:pt>
              <c:pt idx="2">
                <c:v>4</c:v>
              </c:pt>
              <c:pt idx="3">
                <c:v>7</c:v>
              </c:pt>
              <c:pt idx="4">
                <c:v>2</c:v>
              </c:pt>
              <c:pt idx="5">
                <c:v>14</c:v>
              </c:pt>
              <c:pt idx="6">
                <c:v>4</c:v>
              </c:pt>
              <c:pt idx="7">
                <c:v>10</c:v>
              </c:pt>
              <c:pt idx="8">
                <c:v>11</c:v>
              </c:pt>
              <c:pt idx="9">
                <c:v>10</c:v>
              </c:pt>
              <c:pt idx="10">
                <c:v>2</c:v>
              </c:pt>
              <c:pt idx="11">
                <c:v>6</c:v>
              </c:pt>
              <c:pt idx="12">
                <c:v>2</c:v>
              </c:pt>
              <c:pt idx="13">
                <c:v>1</c:v>
              </c:pt>
              <c:pt idx="14">
                <c:v>0</c:v>
              </c:pt>
              <c:pt idx="15">
                <c:v>0</c:v>
              </c:pt>
              <c:pt idx="16">
                <c:v>2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F0B4-4699-914D-1D36FDDEEBBD}"/>
            </c:ext>
          </c:extLst>
        </c:ser>
        <c:ser>
          <c:idx val="2"/>
          <c:order val="2"/>
          <c:tx>
            <c:v>Diesel</c:v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invertIfNegative val="0"/>
          <c:cat>
            <c:strLit>
              <c:ptCount val="22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</c:strLit>
          </c:cat>
          <c:val>
            <c:numLit>
              <c:formatCode>General</c:formatCode>
              <c:ptCount val="22"/>
              <c:pt idx="0">
                <c:v>4767</c:v>
              </c:pt>
              <c:pt idx="1">
                <c:v>4644</c:v>
              </c:pt>
              <c:pt idx="2">
                <c:v>4143</c:v>
              </c:pt>
              <c:pt idx="3">
                <c:v>4262</c:v>
              </c:pt>
              <c:pt idx="4">
                <c:v>4638</c:v>
              </c:pt>
              <c:pt idx="5">
                <c:v>5960</c:v>
              </c:pt>
              <c:pt idx="6">
                <c:v>5993</c:v>
              </c:pt>
              <c:pt idx="7">
                <c:v>6935</c:v>
              </c:pt>
              <c:pt idx="8">
                <c:v>6674</c:v>
              </c:pt>
              <c:pt idx="9">
                <c:v>3235</c:v>
              </c:pt>
              <c:pt idx="10">
                <c:v>2725</c:v>
              </c:pt>
              <c:pt idx="11">
                <c:v>3676</c:v>
              </c:pt>
              <c:pt idx="12">
                <c:v>3782</c:v>
              </c:pt>
              <c:pt idx="13">
                <c:v>4289</c:v>
              </c:pt>
              <c:pt idx="14">
                <c:v>3655</c:v>
              </c:pt>
              <c:pt idx="15">
                <c:v>4692</c:v>
              </c:pt>
              <c:pt idx="16">
                <c:v>5014</c:v>
              </c:pt>
              <c:pt idx="17">
                <c:v>4967</c:v>
              </c:pt>
              <c:pt idx="18">
                <c:v>4956</c:v>
              </c:pt>
              <c:pt idx="19">
                <c:v>4976</c:v>
              </c:pt>
              <c:pt idx="20">
                <c:v>3645</c:v>
              </c:pt>
              <c:pt idx="21">
                <c:v>4243</c:v>
              </c:pt>
            </c:numLit>
          </c:val>
          <c:extLst>
            <c:ext xmlns:c16="http://schemas.microsoft.com/office/drawing/2014/chart" uri="{C3380CC4-5D6E-409C-BE32-E72D297353CC}">
              <c16:uniqueId val="{00000002-F0B4-4699-914D-1D36FDDEEBBD}"/>
            </c:ext>
          </c:extLst>
        </c:ser>
        <c:ser>
          <c:idx val="3"/>
          <c:order val="3"/>
          <c:tx>
            <c:v>Gas</c:v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invertIfNegative val="0"/>
          <c:cat>
            <c:strLit>
              <c:ptCount val="22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</c:strLit>
          </c:cat>
          <c:val>
            <c:numLit>
              <c:formatCode>General</c:formatCode>
              <c:ptCount val="22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0</c:v>
              </c:pt>
              <c:pt idx="5">
                <c:v>2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  <c:pt idx="13">
                <c:v>6</c:v>
              </c:pt>
              <c:pt idx="14">
                <c:v>16</c:v>
              </c:pt>
              <c:pt idx="15">
                <c:v>31</c:v>
              </c:pt>
              <c:pt idx="16">
                <c:v>51</c:v>
              </c:pt>
              <c:pt idx="17">
                <c:v>23</c:v>
              </c:pt>
              <c:pt idx="18">
                <c:v>21</c:v>
              </c:pt>
              <c:pt idx="19">
                <c:v>42</c:v>
              </c:pt>
              <c:pt idx="20">
                <c:v>65</c:v>
              </c:pt>
              <c:pt idx="21">
                <c:v>118</c:v>
              </c:pt>
            </c:numLit>
          </c:val>
          <c:extLst>
            <c:ext xmlns:c16="http://schemas.microsoft.com/office/drawing/2014/chart" uri="{C3380CC4-5D6E-409C-BE32-E72D297353CC}">
              <c16:uniqueId val="{00000003-F0B4-4699-914D-1D36FDDEEBBD}"/>
            </c:ext>
          </c:extLst>
        </c:ser>
        <c:ser>
          <c:idx val="4"/>
          <c:order val="4"/>
          <c:tx>
            <c:v>Brint</c:v>
          </c:tx>
          <c:spPr>
            <a:solidFill>
              <a:srgbClr val="FFDA06"/>
            </a:solidFill>
            <a:ln w="12700">
              <a:solidFill>
                <a:srgbClr val="CCAE05"/>
              </a:solidFill>
            </a:ln>
            <a:effectLst/>
          </c:spPr>
          <c:invertIfNegative val="0"/>
          <c:cat>
            <c:strLit>
              <c:ptCount val="22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</c:strLit>
          </c:cat>
          <c:val>
            <c:numLit>
              <c:formatCode>General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1</c:v>
              </c:pt>
              <c:pt idx="20">
                <c:v>1</c:v>
              </c:pt>
              <c:pt idx="2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0B4-4699-914D-1D36FDDEE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25955248"/>
        <c:axId val="625947704"/>
      </c:barChart>
      <c:catAx>
        <c:axId val="62595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5947704"/>
        <c:crosses val="autoZero"/>
        <c:auto val="1"/>
        <c:lblAlgn val="ctr"/>
        <c:lblOffset val="100"/>
        <c:noMultiLvlLbl val="0"/>
      </c:catAx>
      <c:valAx>
        <c:axId val="625947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da-DK" sz="800" b="0">
                    <a:solidFill>
                      <a:srgbClr val="282828"/>
                    </a:solidFill>
                    <a:latin typeface="8"/>
                  </a:rPr>
                  <a:t>stk.</a:t>
                </a:r>
              </a:p>
            </c:rich>
          </c:tx>
          <c:layout>
            <c:manualLayout>
              <c:xMode val="edge"/>
              <c:yMode val="edge"/>
              <c:x val="5.24989737657200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595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a-DK" sz="1200">
                <a:solidFill>
                  <a:srgbClr val="282828"/>
                </a:solidFill>
                <a:latin typeface="Arial" panose="020B0604020202020204" pitchFamily="34" charset="0"/>
              </a:rPr>
              <a:t>Salg af varebiler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0.1025241631525917"/>
          <c:y val="0.14755181590778141"/>
          <c:w val="0.713537896033138"/>
          <c:h val="0.69257426120266175"/>
        </c:manualLayout>
      </c:layout>
      <c:barChart>
        <c:barDir val="col"/>
        <c:grouping val="stacked"/>
        <c:varyColors val="0"/>
        <c:ser>
          <c:idx val="0"/>
          <c:order val="0"/>
          <c:tx>
            <c:v>El</c:v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Lit>
              <c:ptCount val="22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</c:strLit>
          </c:cat>
          <c:val>
            <c:numLit>
              <c:formatCode>General</c:formatCode>
              <c:ptCount val="22"/>
              <c:pt idx="0">
                <c:v>7</c:v>
              </c:pt>
              <c:pt idx="1">
                <c:v>4</c:v>
              </c:pt>
              <c:pt idx="2">
                <c:v>1</c:v>
              </c:pt>
              <c:pt idx="3">
                <c:v>0</c:v>
              </c:pt>
              <c:pt idx="4">
                <c:v>1</c:v>
              </c:pt>
              <c:pt idx="5">
                <c:v>2</c:v>
              </c:pt>
              <c:pt idx="6">
                <c:v>6</c:v>
              </c:pt>
              <c:pt idx="7">
                <c:v>13</c:v>
              </c:pt>
              <c:pt idx="8">
                <c:v>11</c:v>
              </c:pt>
              <c:pt idx="9">
                <c:v>18</c:v>
              </c:pt>
              <c:pt idx="10">
                <c:v>18</c:v>
              </c:pt>
              <c:pt idx="11">
                <c:v>30</c:v>
              </c:pt>
              <c:pt idx="12">
                <c:v>137</c:v>
              </c:pt>
              <c:pt idx="13">
                <c:v>114</c:v>
              </c:pt>
              <c:pt idx="14">
                <c:v>51</c:v>
              </c:pt>
              <c:pt idx="15">
                <c:v>276</c:v>
              </c:pt>
              <c:pt idx="16">
                <c:v>57</c:v>
              </c:pt>
              <c:pt idx="17">
                <c:v>61</c:v>
              </c:pt>
              <c:pt idx="18">
                <c:v>190</c:v>
              </c:pt>
              <c:pt idx="19">
                <c:v>231</c:v>
              </c:pt>
              <c:pt idx="20">
                <c:v>460</c:v>
              </c:pt>
              <c:pt idx="21">
                <c:v>1451</c:v>
              </c:pt>
            </c:numLit>
          </c:val>
          <c:extLst>
            <c:ext xmlns:c16="http://schemas.microsoft.com/office/drawing/2014/chart" uri="{C3380CC4-5D6E-409C-BE32-E72D297353CC}">
              <c16:uniqueId val="{00000000-F8A0-4CFD-9B5E-0D0D940205E3}"/>
            </c:ext>
          </c:extLst>
        </c:ser>
        <c:ser>
          <c:idx val="1"/>
          <c:order val="1"/>
          <c:tx>
            <c:v>Plug-in hybrid</c:v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invertIfNegative val="0"/>
          <c:cat>
            <c:strLit>
              <c:ptCount val="22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</c:strLit>
          </c:cat>
          <c:val>
            <c:numLit>
              <c:formatCode>General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8</c:v>
              </c:pt>
              <c:pt idx="13">
                <c:v>2</c:v>
              </c:pt>
              <c:pt idx="14">
                <c:v>2</c:v>
              </c:pt>
              <c:pt idx="15">
                <c:v>85</c:v>
              </c:pt>
              <c:pt idx="16">
                <c:v>81</c:v>
              </c:pt>
              <c:pt idx="17">
                <c:v>24</c:v>
              </c:pt>
              <c:pt idx="18">
                <c:v>31</c:v>
              </c:pt>
              <c:pt idx="19">
                <c:v>34</c:v>
              </c:pt>
              <c:pt idx="20">
                <c:v>164</c:v>
              </c:pt>
              <c:pt idx="21">
                <c:v>324</c:v>
              </c:pt>
            </c:numLit>
          </c:val>
          <c:extLst>
            <c:ext xmlns:c16="http://schemas.microsoft.com/office/drawing/2014/chart" uri="{C3380CC4-5D6E-409C-BE32-E72D297353CC}">
              <c16:uniqueId val="{00000001-F8A0-4CFD-9B5E-0D0D940205E3}"/>
            </c:ext>
          </c:extLst>
        </c:ser>
        <c:ser>
          <c:idx val="2"/>
          <c:order val="2"/>
          <c:tx>
            <c:v>Benzin</c:v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invertIfNegative val="0"/>
          <c:cat>
            <c:strLit>
              <c:ptCount val="22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</c:strLit>
          </c:cat>
          <c:val>
            <c:numLit>
              <c:formatCode>General</c:formatCode>
              <c:ptCount val="22"/>
              <c:pt idx="0">
                <c:v>5042</c:v>
              </c:pt>
              <c:pt idx="1">
                <c:v>5044</c:v>
              </c:pt>
              <c:pt idx="2">
                <c:v>3933</c:v>
              </c:pt>
              <c:pt idx="3">
                <c:v>4302</c:v>
              </c:pt>
              <c:pt idx="4">
                <c:v>6005</c:v>
              </c:pt>
              <c:pt idx="5">
                <c:v>6769</c:v>
              </c:pt>
              <c:pt idx="6">
                <c:v>5896</c:v>
              </c:pt>
              <c:pt idx="7">
                <c:v>4836</c:v>
              </c:pt>
              <c:pt idx="8">
                <c:v>2019</c:v>
              </c:pt>
              <c:pt idx="9">
                <c:v>909</c:v>
              </c:pt>
              <c:pt idx="10">
                <c:v>833</c:v>
              </c:pt>
              <c:pt idx="11">
                <c:v>919</c:v>
              </c:pt>
              <c:pt idx="12">
                <c:v>657</c:v>
              </c:pt>
              <c:pt idx="13">
                <c:v>1104</c:v>
              </c:pt>
              <c:pt idx="14">
                <c:v>1496</c:v>
              </c:pt>
              <c:pt idx="15">
                <c:v>2142</c:v>
              </c:pt>
              <c:pt idx="16">
                <c:v>2364</c:v>
              </c:pt>
              <c:pt idx="17">
                <c:v>2175</c:v>
              </c:pt>
              <c:pt idx="18">
                <c:v>1918</c:v>
              </c:pt>
              <c:pt idx="19">
                <c:v>1955</c:v>
              </c:pt>
              <c:pt idx="20">
                <c:v>2004</c:v>
              </c:pt>
              <c:pt idx="21">
                <c:v>2412</c:v>
              </c:pt>
            </c:numLit>
          </c:val>
          <c:extLst>
            <c:ext xmlns:c16="http://schemas.microsoft.com/office/drawing/2014/chart" uri="{C3380CC4-5D6E-409C-BE32-E72D297353CC}">
              <c16:uniqueId val="{00000002-F8A0-4CFD-9B5E-0D0D940205E3}"/>
            </c:ext>
          </c:extLst>
        </c:ser>
        <c:ser>
          <c:idx val="3"/>
          <c:order val="3"/>
          <c:tx>
            <c:v>Diesel</c:v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invertIfNegative val="0"/>
          <c:cat>
            <c:strLit>
              <c:ptCount val="22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</c:strLit>
          </c:cat>
          <c:val>
            <c:numLit>
              <c:formatCode>General</c:formatCode>
              <c:ptCount val="22"/>
              <c:pt idx="0">
                <c:v>26433</c:v>
              </c:pt>
              <c:pt idx="1">
                <c:v>25963</c:v>
              </c:pt>
              <c:pt idx="2">
                <c:v>27496</c:v>
              </c:pt>
              <c:pt idx="3">
                <c:v>27569</c:v>
              </c:pt>
              <c:pt idx="4">
                <c:v>38719</c:v>
              </c:pt>
              <c:pt idx="5">
                <c:v>48976</c:v>
              </c:pt>
              <c:pt idx="6">
                <c:v>56854</c:v>
              </c:pt>
              <c:pt idx="7">
                <c:v>51248</c:v>
              </c:pt>
              <c:pt idx="8">
                <c:v>31651</c:v>
              </c:pt>
              <c:pt idx="9">
                <c:v>14315</c:v>
              </c:pt>
              <c:pt idx="10">
                <c:v>15405</c:v>
              </c:pt>
              <c:pt idx="11">
                <c:v>23334</c:v>
              </c:pt>
              <c:pt idx="12">
                <c:v>23316</c:v>
              </c:pt>
              <c:pt idx="13">
                <c:v>22821</c:v>
              </c:pt>
              <c:pt idx="14">
                <c:v>26922</c:v>
              </c:pt>
              <c:pt idx="15">
                <c:v>29936</c:v>
              </c:pt>
              <c:pt idx="16">
                <c:v>34101</c:v>
              </c:pt>
              <c:pt idx="17">
                <c:v>33583</c:v>
              </c:pt>
              <c:pt idx="18">
                <c:v>31703</c:v>
              </c:pt>
              <c:pt idx="19">
                <c:v>30869</c:v>
              </c:pt>
              <c:pt idx="20">
                <c:v>28478</c:v>
              </c:pt>
              <c:pt idx="21">
                <c:v>27381</c:v>
              </c:pt>
            </c:numLit>
          </c:val>
          <c:extLst>
            <c:ext xmlns:c16="http://schemas.microsoft.com/office/drawing/2014/chart" uri="{C3380CC4-5D6E-409C-BE32-E72D297353CC}">
              <c16:uniqueId val="{00000003-F8A0-4CFD-9B5E-0D0D940205E3}"/>
            </c:ext>
          </c:extLst>
        </c:ser>
        <c:ser>
          <c:idx val="4"/>
          <c:order val="4"/>
          <c:tx>
            <c:v>Gas</c:v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invertIfNegative val="0"/>
          <c:cat>
            <c:strLit>
              <c:ptCount val="22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</c:strLit>
          </c:cat>
          <c:val>
            <c:numLit>
              <c:formatCode>General</c:formatCode>
              <c:ptCount val="22"/>
              <c:pt idx="0">
                <c:v>3</c:v>
              </c:pt>
              <c:pt idx="1">
                <c:v>2</c:v>
              </c:pt>
              <c:pt idx="2">
                <c:v>1</c:v>
              </c:pt>
              <c:pt idx="3">
                <c:v>2</c:v>
              </c:pt>
              <c:pt idx="4">
                <c:v>3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3</c:v>
              </c:pt>
              <c:pt idx="9">
                <c:v>0</c:v>
              </c:pt>
              <c:pt idx="10">
                <c:v>0</c:v>
              </c:pt>
              <c:pt idx="11">
                <c:v>11</c:v>
              </c:pt>
              <c:pt idx="12">
                <c:v>0</c:v>
              </c:pt>
              <c:pt idx="13">
                <c:v>5</c:v>
              </c:pt>
              <c:pt idx="14">
                <c:v>30</c:v>
              </c:pt>
              <c:pt idx="15">
                <c:v>13</c:v>
              </c:pt>
              <c:pt idx="16">
                <c:v>24</c:v>
              </c:pt>
              <c:pt idx="17">
                <c:v>46</c:v>
              </c:pt>
              <c:pt idx="18">
                <c:v>7</c:v>
              </c:pt>
              <c:pt idx="19">
                <c:v>6</c:v>
              </c:pt>
              <c:pt idx="20">
                <c:v>3</c:v>
              </c:pt>
              <c:pt idx="2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4-F8A0-4CFD-9B5E-0D0D940205E3}"/>
            </c:ext>
          </c:extLst>
        </c:ser>
        <c:ser>
          <c:idx val="5"/>
          <c:order val="5"/>
          <c:tx>
            <c:v>Brint</c:v>
          </c:tx>
          <c:spPr>
            <a:solidFill>
              <a:srgbClr val="FFDA06"/>
            </a:solidFill>
            <a:ln w="12700">
              <a:solidFill>
                <a:srgbClr val="CCAE05"/>
              </a:solidFill>
            </a:ln>
            <a:effectLst/>
          </c:spPr>
          <c:invertIfNegative val="0"/>
          <c:cat>
            <c:strLit>
              <c:ptCount val="22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</c:strLit>
          </c:cat>
          <c:val>
            <c:numLit>
              <c:formatCode>General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5-F8A0-4CFD-9B5E-0D0D94020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25952624"/>
        <c:axId val="625948688"/>
      </c:barChart>
      <c:catAx>
        <c:axId val="62595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5948688"/>
        <c:crosses val="autoZero"/>
        <c:auto val="1"/>
        <c:lblAlgn val="ctr"/>
        <c:lblOffset val="100"/>
        <c:noMultiLvlLbl val="0"/>
      </c:catAx>
      <c:valAx>
        <c:axId val="62594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da-DK" sz="800" b="0">
                    <a:solidFill>
                      <a:srgbClr val="282828"/>
                    </a:solidFill>
                    <a:latin typeface="8"/>
                  </a:rPr>
                  <a:t>stk.</a:t>
                </a:r>
              </a:p>
            </c:rich>
          </c:tx>
          <c:layout>
            <c:manualLayout>
              <c:xMode val="edge"/>
              <c:yMode val="edge"/>
              <c:x val="6.435925663320521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595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a-DK" sz="1200">
                <a:solidFill>
                  <a:srgbClr val="282828"/>
                </a:solidFill>
                <a:latin typeface="Arial" panose="020B0604020202020204" pitchFamily="34" charset="0"/>
              </a:rPr>
              <a:t>Indekseret udvikling for busser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6739261857670626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v>Energiintensitet</c:v>
          </c:tx>
          <c:spPr>
            <a:ln w="28575" cap="rnd">
              <a:solidFill>
                <a:srgbClr val="0097A7"/>
              </a:solidFill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  <c:pt idx="6">
                <c:v>2026</c:v>
              </c:pt>
              <c:pt idx="7">
                <c:v>2027</c:v>
              </c:pt>
              <c:pt idx="8">
                <c:v>2028</c:v>
              </c:pt>
              <c:pt idx="9">
                <c:v>2029</c:v>
              </c:pt>
              <c:pt idx="10">
                <c:v>2030</c:v>
              </c:pt>
              <c:pt idx="11">
                <c:v>2031</c:v>
              </c:pt>
              <c:pt idx="12">
                <c:v>2032</c:v>
              </c:pt>
              <c:pt idx="13">
                <c:v>2033</c:v>
              </c:pt>
              <c:pt idx="14">
                <c:v>2034</c:v>
              </c:pt>
              <c:pt idx="15">
                <c:v>2035</c:v>
              </c:pt>
            </c:strLit>
          </c:cat>
          <c:val>
            <c:numLit>
              <c:formatCode>General</c:formatCode>
              <c:ptCount val="16"/>
              <c:pt idx="0">
                <c:v>1</c:v>
              </c:pt>
              <c:pt idx="1">
                <c:v>0.99</c:v>
              </c:pt>
              <c:pt idx="2">
                <c:v>0.96</c:v>
              </c:pt>
              <c:pt idx="3">
                <c:v>0.94</c:v>
              </c:pt>
              <c:pt idx="4">
                <c:v>0.92</c:v>
              </c:pt>
              <c:pt idx="5">
                <c:v>0.9</c:v>
              </c:pt>
              <c:pt idx="6">
                <c:v>0.88</c:v>
              </c:pt>
              <c:pt idx="7">
                <c:v>0.86</c:v>
              </c:pt>
              <c:pt idx="8">
                <c:v>0.84</c:v>
              </c:pt>
              <c:pt idx="9">
                <c:v>0.83</c:v>
              </c:pt>
              <c:pt idx="10">
                <c:v>0.81</c:v>
              </c:pt>
              <c:pt idx="11">
                <c:v>0.79</c:v>
              </c:pt>
              <c:pt idx="12">
                <c:v>0.77</c:v>
              </c:pt>
              <c:pt idx="13">
                <c:v>0.76</c:v>
              </c:pt>
              <c:pt idx="14">
                <c:v>0.74</c:v>
              </c:pt>
              <c:pt idx="15">
                <c:v>0.73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2FD-4BBB-8E57-D042529A2179}"/>
            </c:ext>
          </c:extLst>
        </c:ser>
        <c:ser>
          <c:idx val="1"/>
          <c:order val="1"/>
          <c:tx>
            <c:v>Trafikarbejde</c:v>
          </c:tx>
          <c:spPr>
            <a:ln w="28575" cap="rnd">
              <a:solidFill>
                <a:srgbClr val="FF5252"/>
              </a:solidFill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  <c:pt idx="6">
                <c:v>2026</c:v>
              </c:pt>
              <c:pt idx="7">
                <c:v>2027</c:v>
              </c:pt>
              <c:pt idx="8">
                <c:v>2028</c:v>
              </c:pt>
              <c:pt idx="9">
                <c:v>2029</c:v>
              </c:pt>
              <c:pt idx="10">
                <c:v>2030</c:v>
              </c:pt>
              <c:pt idx="11">
                <c:v>2031</c:v>
              </c:pt>
              <c:pt idx="12">
                <c:v>2032</c:v>
              </c:pt>
              <c:pt idx="13">
                <c:v>2033</c:v>
              </c:pt>
              <c:pt idx="14">
                <c:v>2034</c:v>
              </c:pt>
              <c:pt idx="15">
                <c:v>2035</c:v>
              </c:pt>
            </c:strLit>
          </c:cat>
          <c:val>
            <c:numLit>
              <c:formatCode>General</c:formatCode>
              <c:ptCount val="1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1.01</c:v>
              </c:pt>
              <c:pt idx="6">
                <c:v>1.01</c:v>
              </c:pt>
              <c:pt idx="7">
                <c:v>1.01</c:v>
              </c:pt>
              <c:pt idx="8">
                <c:v>1.01</c:v>
              </c:pt>
              <c:pt idx="9">
                <c:v>1.01</c:v>
              </c:pt>
              <c:pt idx="10">
                <c:v>1.01</c:v>
              </c:pt>
              <c:pt idx="11">
                <c:v>1.01</c:v>
              </c:pt>
              <c:pt idx="12">
                <c:v>1.01</c:v>
              </c:pt>
              <c:pt idx="13">
                <c:v>1.01</c:v>
              </c:pt>
              <c:pt idx="14">
                <c:v>1.02</c:v>
              </c:pt>
              <c:pt idx="15">
                <c:v>1.02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2FD-4BBB-8E57-D042529A2179}"/>
            </c:ext>
          </c:extLst>
        </c:ser>
        <c:ser>
          <c:idx val="2"/>
          <c:order val="2"/>
          <c:tx>
            <c:v>Energiforbrug</c:v>
          </c:tx>
          <c:spPr>
            <a:ln w="28575" cap="rnd">
              <a:solidFill>
                <a:srgbClr val="0091EA"/>
              </a:solidFill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  <c:pt idx="6">
                <c:v>2026</c:v>
              </c:pt>
              <c:pt idx="7">
                <c:v>2027</c:v>
              </c:pt>
              <c:pt idx="8">
                <c:v>2028</c:v>
              </c:pt>
              <c:pt idx="9">
                <c:v>2029</c:v>
              </c:pt>
              <c:pt idx="10">
                <c:v>2030</c:v>
              </c:pt>
              <c:pt idx="11">
                <c:v>2031</c:v>
              </c:pt>
              <c:pt idx="12">
                <c:v>2032</c:v>
              </c:pt>
              <c:pt idx="13">
                <c:v>2033</c:v>
              </c:pt>
              <c:pt idx="14">
                <c:v>2034</c:v>
              </c:pt>
              <c:pt idx="15">
                <c:v>2035</c:v>
              </c:pt>
            </c:strLit>
          </c:cat>
          <c:val>
            <c:numLit>
              <c:formatCode>General</c:formatCode>
              <c:ptCount val="16"/>
              <c:pt idx="0">
                <c:v>1</c:v>
              </c:pt>
              <c:pt idx="1">
                <c:v>0.99</c:v>
              </c:pt>
              <c:pt idx="2">
                <c:v>0.96</c:v>
              </c:pt>
              <c:pt idx="3">
                <c:v>0.94</c:v>
              </c:pt>
              <c:pt idx="4">
                <c:v>0.92</c:v>
              </c:pt>
              <c:pt idx="5">
                <c:v>0.9</c:v>
              </c:pt>
              <c:pt idx="6">
                <c:v>0.89</c:v>
              </c:pt>
              <c:pt idx="7">
                <c:v>0.87</c:v>
              </c:pt>
              <c:pt idx="8">
                <c:v>0.85</c:v>
              </c:pt>
              <c:pt idx="9">
                <c:v>0.83</c:v>
              </c:pt>
              <c:pt idx="10">
                <c:v>0.82</c:v>
              </c:pt>
              <c:pt idx="11">
                <c:v>0.8</c:v>
              </c:pt>
              <c:pt idx="12">
                <c:v>0.78</c:v>
              </c:pt>
              <c:pt idx="13">
                <c:v>0.77</c:v>
              </c:pt>
              <c:pt idx="14">
                <c:v>0.75</c:v>
              </c:pt>
              <c:pt idx="15">
                <c:v>0.74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2FD-4BBB-8E57-D042529A2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949016"/>
        <c:axId val="625956232"/>
      </c:lineChart>
      <c:catAx>
        <c:axId val="625949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5956232"/>
        <c:crosses val="autoZero"/>
        <c:auto val="1"/>
        <c:lblAlgn val="ctr"/>
        <c:lblOffset val="100"/>
        <c:tickLblSkip val="5"/>
        <c:noMultiLvlLbl val="0"/>
      </c:catAx>
      <c:valAx>
        <c:axId val="625956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da-DK" sz="800" b="0">
                    <a:solidFill>
                      <a:srgbClr val="282828"/>
                    </a:solidFill>
                    <a:latin typeface="8"/>
                  </a:rPr>
                  <a:t>Indeks (2020 = 100)</a:t>
                </a:r>
              </a:p>
            </c:rich>
          </c:tx>
          <c:layout>
            <c:manualLayout>
              <c:xMode val="edge"/>
              <c:yMode val="edge"/>
              <c:x val="3.470257864686345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5949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a-DK" sz="1200">
                <a:solidFill>
                  <a:srgbClr val="282828"/>
                </a:solidFill>
                <a:latin typeface="Arial" panose="020B0604020202020204" pitchFamily="34" charset="0"/>
              </a:rPr>
              <a:t>Indekseret udvikling for lastbiler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6739261857670626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v>Energiintensitet</c:v>
          </c:tx>
          <c:spPr>
            <a:ln w="28575" cap="rnd">
              <a:solidFill>
                <a:srgbClr val="0097A7"/>
              </a:solidFill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  <c:pt idx="6">
                <c:v>2026</c:v>
              </c:pt>
              <c:pt idx="7">
                <c:v>2027</c:v>
              </c:pt>
              <c:pt idx="8">
                <c:v>2028</c:v>
              </c:pt>
              <c:pt idx="9">
                <c:v>2029</c:v>
              </c:pt>
              <c:pt idx="10">
                <c:v>2030</c:v>
              </c:pt>
              <c:pt idx="11">
                <c:v>2031</c:v>
              </c:pt>
              <c:pt idx="12">
                <c:v>2032</c:v>
              </c:pt>
              <c:pt idx="13">
                <c:v>2033</c:v>
              </c:pt>
              <c:pt idx="14">
                <c:v>2034</c:v>
              </c:pt>
              <c:pt idx="15">
                <c:v>2035</c:v>
              </c:pt>
            </c:strLit>
          </c:cat>
          <c:val>
            <c:numLit>
              <c:formatCode>General</c:formatCode>
              <c:ptCount val="16"/>
              <c:pt idx="0">
                <c:v>1</c:v>
              </c:pt>
              <c:pt idx="1">
                <c:v>0.99</c:v>
              </c:pt>
              <c:pt idx="2">
                <c:v>0.98</c:v>
              </c:pt>
              <c:pt idx="3">
                <c:v>0.96</c:v>
              </c:pt>
              <c:pt idx="4">
                <c:v>0.94</c:v>
              </c:pt>
              <c:pt idx="5">
                <c:v>0.92</c:v>
              </c:pt>
              <c:pt idx="6">
                <c:v>0.9</c:v>
              </c:pt>
              <c:pt idx="7">
                <c:v>0.88</c:v>
              </c:pt>
              <c:pt idx="8">
                <c:v>0.86</c:v>
              </c:pt>
              <c:pt idx="9">
                <c:v>0.84</c:v>
              </c:pt>
              <c:pt idx="10">
                <c:v>0.82</c:v>
              </c:pt>
              <c:pt idx="11">
                <c:v>0.81</c:v>
              </c:pt>
              <c:pt idx="12">
                <c:v>0.79</c:v>
              </c:pt>
              <c:pt idx="13">
                <c:v>0.78</c:v>
              </c:pt>
              <c:pt idx="14">
                <c:v>0.76</c:v>
              </c:pt>
              <c:pt idx="15">
                <c:v>0.75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41D-4AEC-B8B9-EA41DBC769EB}"/>
            </c:ext>
          </c:extLst>
        </c:ser>
        <c:ser>
          <c:idx val="1"/>
          <c:order val="1"/>
          <c:tx>
            <c:v>Trafikarbejde</c:v>
          </c:tx>
          <c:spPr>
            <a:ln w="28575" cap="rnd">
              <a:solidFill>
                <a:srgbClr val="FF5252"/>
              </a:solidFill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  <c:pt idx="6">
                <c:v>2026</c:v>
              </c:pt>
              <c:pt idx="7">
                <c:v>2027</c:v>
              </c:pt>
              <c:pt idx="8">
                <c:v>2028</c:v>
              </c:pt>
              <c:pt idx="9">
                <c:v>2029</c:v>
              </c:pt>
              <c:pt idx="10">
                <c:v>2030</c:v>
              </c:pt>
              <c:pt idx="11">
                <c:v>2031</c:v>
              </c:pt>
              <c:pt idx="12">
                <c:v>2032</c:v>
              </c:pt>
              <c:pt idx="13">
                <c:v>2033</c:v>
              </c:pt>
              <c:pt idx="14">
                <c:v>2034</c:v>
              </c:pt>
              <c:pt idx="15">
                <c:v>2035</c:v>
              </c:pt>
            </c:strLit>
          </c:cat>
          <c:val>
            <c:numLit>
              <c:formatCode>General</c:formatCode>
              <c:ptCount val="16"/>
              <c:pt idx="0">
                <c:v>1</c:v>
              </c:pt>
              <c:pt idx="1">
                <c:v>1.02</c:v>
              </c:pt>
              <c:pt idx="2">
                <c:v>1.03</c:v>
              </c:pt>
              <c:pt idx="3">
                <c:v>1.05</c:v>
              </c:pt>
              <c:pt idx="4">
                <c:v>1.06</c:v>
              </c:pt>
              <c:pt idx="5">
                <c:v>1.08</c:v>
              </c:pt>
              <c:pt idx="6">
                <c:v>1.0900000000000001</c:v>
              </c:pt>
              <c:pt idx="7">
                <c:v>1.1100000000000001</c:v>
              </c:pt>
              <c:pt idx="8">
                <c:v>1.1200000000000001</c:v>
              </c:pt>
              <c:pt idx="9">
                <c:v>1.1399999999999999</c:v>
              </c:pt>
              <c:pt idx="10">
                <c:v>1.1499999999999999</c:v>
              </c:pt>
              <c:pt idx="11">
                <c:v>1.17</c:v>
              </c:pt>
              <c:pt idx="12">
                <c:v>1.18</c:v>
              </c:pt>
              <c:pt idx="13">
                <c:v>1.19</c:v>
              </c:pt>
              <c:pt idx="14">
                <c:v>1.2</c:v>
              </c:pt>
              <c:pt idx="15">
                <c:v>1.22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41D-4AEC-B8B9-EA41DBC769EB}"/>
            </c:ext>
          </c:extLst>
        </c:ser>
        <c:ser>
          <c:idx val="2"/>
          <c:order val="2"/>
          <c:tx>
            <c:v>Energiforbrug</c:v>
          </c:tx>
          <c:spPr>
            <a:ln w="28575" cap="rnd">
              <a:solidFill>
                <a:srgbClr val="0091EA"/>
              </a:solidFill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  <c:pt idx="6">
                <c:v>2026</c:v>
              </c:pt>
              <c:pt idx="7">
                <c:v>2027</c:v>
              </c:pt>
              <c:pt idx="8">
                <c:v>2028</c:v>
              </c:pt>
              <c:pt idx="9">
                <c:v>2029</c:v>
              </c:pt>
              <c:pt idx="10">
                <c:v>2030</c:v>
              </c:pt>
              <c:pt idx="11">
                <c:v>2031</c:v>
              </c:pt>
              <c:pt idx="12">
                <c:v>2032</c:v>
              </c:pt>
              <c:pt idx="13">
                <c:v>2033</c:v>
              </c:pt>
              <c:pt idx="14">
                <c:v>2034</c:v>
              </c:pt>
              <c:pt idx="15">
                <c:v>2035</c:v>
              </c:pt>
            </c:strLit>
          </c:cat>
          <c:val>
            <c:numLit>
              <c:formatCode>General</c:formatCode>
              <c:ptCount val="16"/>
              <c:pt idx="0">
                <c:v>1</c:v>
              </c:pt>
              <c:pt idx="1">
                <c:v>1.01</c:v>
              </c:pt>
              <c:pt idx="2">
                <c:v>1.01</c:v>
              </c:pt>
              <c:pt idx="3">
                <c:v>1</c:v>
              </c:pt>
              <c:pt idx="4">
                <c:v>1</c:v>
              </c:pt>
              <c:pt idx="5">
                <c:v>0.99</c:v>
              </c:pt>
              <c:pt idx="6">
                <c:v>0.98</c:v>
              </c:pt>
              <c:pt idx="7">
                <c:v>0.97</c:v>
              </c:pt>
              <c:pt idx="8">
                <c:v>0.97</c:v>
              </c:pt>
              <c:pt idx="9">
                <c:v>0.96</c:v>
              </c:pt>
              <c:pt idx="10">
                <c:v>0.95</c:v>
              </c:pt>
              <c:pt idx="11">
                <c:v>0.94</c:v>
              </c:pt>
              <c:pt idx="12">
                <c:v>0.94</c:v>
              </c:pt>
              <c:pt idx="13">
                <c:v>0.93</c:v>
              </c:pt>
              <c:pt idx="14">
                <c:v>0.92</c:v>
              </c:pt>
              <c:pt idx="15">
                <c:v>0.91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41D-4AEC-B8B9-EA41DBC76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545568"/>
        <c:axId val="356539008"/>
      </c:lineChart>
      <c:catAx>
        <c:axId val="35654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356539008"/>
        <c:crosses val="autoZero"/>
        <c:auto val="1"/>
        <c:lblAlgn val="ctr"/>
        <c:lblOffset val="100"/>
        <c:tickLblSkip val="5"/>
        <c:noMultiLvlLbl val="0"/>
      </c:catAx>
      <c:valAx>
        <c:axId val="35653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da-DK" sz="800" b="0">
                    <a:solidFill>
                      <a:srgbClr val="282828"/>
                    </a:solidFill>
                    <a:latin typeface="8"/>
                  </a:rPr>
                  <a:t>Indeks (2020 = 100)</a:t>
                </a:r>
              </a:p>
            </c:rich>
          </c:tx>
          <c:layout>
            <c:manualLayout>
              <c:xMode val="edge"/>
              <c:yMode val="edge"/>
              <c:x val="3.470257864686345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356545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a-DK" sz="1200">
                <a:solidFill>
                  <a:srgbClr val="282828"/>
                </a:solidFill>
                <a:latin typeface="Arial" panose="020B0604020202020204" pitchFamily="34" charset="0"/>
              </a:rPr>
              <a:t>Indekseret udvikling for varebiler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6739261857670626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v>Energiintensitet</c:v>
          </c:tx>
          <c:spPr>
            <a:ln w="28575" cap="rnd">
              <a:solidFill>
                <a:srgbClr val="0097A7"/>
              </a:solidFill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  <c:pt idx="6">
                <c:v>2026</c:v>
              </c:pt>
              <c:pt idx="7">
                <c:v>2027</c:v>
              </c:pt>
              <c:pt idx="8">
                <c:v>2028</c:v>
              </c:pt>
              <c:pt idx="9">
                <c:v>2029</c:v>
              </c:pt>
              <c:pt idx="10">
                <c:v>2030</c:v>
              </c:pt>
              <c:pt idx="11">
                <c:v>2031</c:v>
              </c:pt>
              <c:pt idx="12">
                <c:v>2032</c:v>
              </c:pt>
              <c:pt idx="13">
                <c:v>2033</c:v>
              </c:pt>
              <c:pt idx="14">
                <c:v>2034</c:v>
              </c:pt>
              <c:pt idx="15">
                <c:v>2035</c:v>
              </c:pt>
            </c:strLit>
          </c:cat>
          <c:val>
            <c:numLit>
              <c:formatCode>General</c:formatCode>
              <c:ptCount val="16"/>
              <c:pt idx="0">
                <c:v>1</c:v>
              </c:pt>
              <c:pt idx="1">
                <c:v>0.99</c:v>
              </c:pt>
              <c:pt idx="2">
                <c:v>0.98</c:v>
              </c:pt>
              <c:pt idx="3">
                <c:v>0.96</c:v>
              </c:pt>
              <c:pt idx="4">
                <c:v>0.94</c:v>
              </c:pt>
              <c:pt idx="5">
                <c:v>0.92</c:v>
              </c:pt>
              <c:pt idx="6">
                <c:v>0.9</c:v>
              </c:pt>
              <c:pt idx="7">
                <c:v>0.88</c:v>
              </c:pt>
              <c:pt idx="8">
                <c:v>0.86</c:v>
              </c:pt>
              <c:pt idx="9">
                <c:v>0.84</c:v>
              </c:pt>
              <c:pt idx="10">
                <c:v>0.82</c:v>
              </c:pt>
              <c:pt idx="11">
                <c:v>0.79</c:v>
              </c:pt>
              <c:pt idx="12">
                <c:v>0.77</c:v>
              </c:pt>
              <c:pt idx="13">
                <c:v>0.75</c:v>
              </c:pt>
              <c:pt idx="14">
                <c:v>0.72</c:v>
              </c:pt>
              <c:pt idx="15">
                <c:v>0.7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C6B-4834-A5B9-181F7FB15DA6}"/>
            </c:ext>
          </c:extLst>
        </c:ser>
        <c:ser>
          <c:idx val="1"/>
          <c:order val="1"/>
          <c:tx>
            <c:v>Trafikarbejde</c:v>
          </c:tx>
          <c:spPr>
            <a:ln w="28575" cap="rnd">
              <a:solidFill>
                <a:srgbClr val="FF5252"/>
              </a:solidFill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  <c:pt idx="6">
                <c:v>2026</c:v>
              </c:pt>
              <c:pt idx="7">
                <c:v>2027</c:v>
              </c:pt>
              <c:pt idx="8">
                <c:v>2028</c:v>
              </c:pt>
              <c:pt idx="9">
                <c:v>2029</c:v>
              </c:pt>
              <c:pt idx="10">
                <c:v>2030</c:v>
              </c:pt>
              <c:pt idx="11">
                <c:v>2031</c:v>
              </c:pt>
              <c:pt idx="12">
                <c:v>2032</c:v>
              </c:pt>
              <c:pt idx="13">
                <c:v>2033</c:v>
              </c:pt>
              <c:pt idx="14">
                <c:v>2034</c:v>
              </c:pt>
              <c:pt idx="15">
                <c:v>2035</c:v>
              </c:pt>
            </c:strLit>
          </c:cat>
          <c:val>
            <c:numLit>
              <c:formatCode>General</c:formatCode>
              <c:ptCount val="16"/>
              <c:pt idx="0">
                <c:v>1</c:v>
              </c:pt>
              <c:pt idx="1">
                <c:v>1.01</c:v>
              </c:pt>
              <c:pt idx="2">
                <c:v>1.02</c:v>
              </c:pt>
              <c:pt idx="3">
                <c:v>1.03</c:v>
              </c:pt>
              <c:pt idx="4">
                <c:v>1.04</c:v>
              </c:pt>
              <c:pt idx="5">
                <c:v>1.05</c:v>
              </c:pt>
              <c:pt idx="6">
                <c:v>1.06</c:v>
              </c:pt>
              <c:pt idx="7">
                <c:v>1.07</c:v>
              </c:pt>
              <c:pt idx="8">
                <c:v>1.07</c:v>
              </c:pt>
              <c:pt idx="9">
                <c:v>1.08</c:v>
              </c:pt>
              <c:pt idx="10">
                <c:v>1.0900000000000001</c:v>
              </c:pt>
              <c:pt idx="11">
                <c:v>1.0900000000000001</c:v>
              </c:pt>
              <c:pt idx="12">
                <c:v>1.1000000000000001</c:v>
              </c:pt>
              <c:pt idx="13">
                <c:v>1.1100000000000001</c:v>
              </c:pt>
              <c:pt idx="14">
                <c:v>1.1100000000000001</c:v>
              </c:pt>
              <c:pt idx="15">
                <c:v>1.1200000000000001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C6B-4834-A5B9-181F7FB15DA6}"/>
            </c:ext>
          </c:extLst>
        </c:ser>
        <c:ser>
          <c:idx val="2"/>
          <c:order val="2"/>
          <c:tx>
            <c:v>Energiforbrug</c:v>
          </c:tx>
          <c:spPr>
            <a:ln w="28575" cap="rnd">
              <a:solidFill>
                <a:srgbClr val="0091EA"/>
              </a:solidFill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  <c:pt idx="6">
                <c:v>2026</c:v>
              </c:pt>
              <c:pt idx="7">
                <c:v>2027</c:v>
              </c:pt>
              <c:pt idx="8">
                <c:v>2028</c:v>
              </c:pt>
              <c:pt idx="9">
                <c:v>2029</c:v>
              </c:pt>
              <c:pt idx="10">
                <c:v>2030</c:v>
              </c:pt>
              <c:pt idx="11">
                <c:v>2031</c:v>
              </c:pt>
              <c:pt idx="12">
                <c:v>2032</c:v>
              </c:pt>
              <c:pt idx="13">
                <c:v>2033</c:v>
              </c:pt>
              <c:pt idx="14">
                <c:v>2034</c:v>
              </c:pt>
              <c:pt idx="15">
                <c:v>2035</c:v>
              </c:pt>
            </c:strLit>
          </c:cat>
          <c:val>
            <c:numLit>
              <c:formatCode>General</c:formatCode>
              <c:ptCount val="1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0.99</c:v>
              </c:pt>
              <c:pt idx="4">
                <c:v>0.98</c:v>
              </c:pt>
              <c:pt idx="5">
                <c:v>0.97</c:v>
              </c:pt>
              <c:pt idx="6">
                <c:v>0.96</c:v>
              </c:pt>
              <c:pt idx="7">
                <c:v>0.94</c:v>
              </c:pt>
              <c:pt idx="8">
                <c:v>0.92</c:v>
              </c:pt>
              <c:pt idx="9">
                <c:v>0.91</c:v>
              </c:pt>
              <c:pt idx="10">
                <c:v>0.89</c:v>
              </c:pt>
              <c:pt idx="11">
                <c:v>0.87</c:v>
              </c:pt>
              <c:pt idx="12">
                <c:v>0.85</c:v>
              </c:pt>
              <c:pt idx="13">
                <c:v>0.83</c:v>
              </c:pt>
              <c:pt idx="14">
                <c:v>0.8</c:v>
              </c:pt>
              <c:pt idx="15">
                <c:v>0.78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C6B-4834-A5B9-181F7FB15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538352"/>
        <c:axId val="356543928"/>
      </c:lineChart>
      <c:catAx>
        <c:axId val="35653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356543928"/>
        <c:crosses val="autoZero"/>
        <c:auto val="1"/>
        <c:lblAlgn val="ctr"/>
        <c:lblOffset val="100"/>
        <c:tickLblSkip val="5"/>
        <c:noMultiLvlLbl val="0"/>
      </c:catAx>
      <c:valAx>
        <c:axId val="356543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da-DK" sz="800" b="0">
                    <a:solidFill>
                      <a:srgbClr val="282828"/>
                    </a:solidFill>
                    <a:latin typeface="8"/>
                  </a:rPr>
                  <a:t>Indeks (2020 = 100)</a:t>
                </a:r>
              </a:p>
            </c:rich>
          </c:tx>
          <c:layout>
            <c:manualLayout>
              <c:xMode val="edge"/>
              <c:yMode val="edge"/>
              <c:x val="3.470257864686345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35653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128</xdr:row>
      <xdr:rowOff>0</xdr:rowOff>
    </xdr:from>
    <xdr:to>
      <xdr:col>7</xdr:col>
      <xdr:colOff>279400</xdr:colOff>
      <xdr:row>143</xdr:row>
      <xdr:rowOff>157163</xdr:rowOff>
    </xdr:to>
    <xdr:graphicFrame macro="">
      <xdr:nvGraphicFramePr>
        <xdr:cNvPr id="2" name="chart_4a_106" descr="{&#10;   &quot;timestamp&quot;: &quot;2022-04-01 15:28:46&quot;,&#10;   &quot;fig_notat&quot;: 106,&#10;   &quot;notat_id&quot;: &quot;04A&quot;,&#10;   &quot;fig_title&quot;: &quot;Bestand af busser fordelt p\u00E5 teknologier, 2012-2021&quot;,&#10;   &quot;plot_title&quot;: &quot;Bestand af busser&quot;,&#10;   &quot;year_on_xaxis&quot;: [&#10;    2012,&#10;    2013,&#10;    2014,&#10;    2015,&#10;    2016,&#10;    2017,&#10;    2018,&#10;    2019,&#10;    2020,&#10;    2021&#10;   ],&#10;   &quot;unit_on_yaxis&quot;: &quot;1000 stk.&quot;,&#10;   &quot;name&quot;: &quot;nha&quot;,&#10;   &quot;comment&quot;: &quot;ekstra figur&quot;,&#10;   &quot;ledger&quot;: {&#10;    &quot;Benzin&quot;: {&#10;     &quot;comment&quot;: &quot;ekstra figur&quot;,&#10;     &quot;hex_color&quot;: &quot;#808080&quot;,&#10;     &quot;ix_series&quot;: 3,&#10;     &quot;name&quot;: &quot;nha&quot;,&#10;     &quot;timestamp&quot;: &quot;2022-04-01 15:28:46&quot;,&#10;     &quot;xlcharttype&quot;: &quot;xlColumnStacked&quot;&#10;    },&#10;    &quot;Brint&quot;: {&#10;     &quot;comment&quot;: &quot;ekstra figur&quot;,&#10;     &quot;hex_color&quot;: &quot;#FFDA06&quot;,&#10;     &quot;ix_series&quot;: 6,&#10;     &quot;name&quot;: &quot;nha&quot;,&#10;     &quot;timestamp&quot;: &quot;2022-04-01 15:28:46&quot;,&#10;     &quot;xlcharttype&quot;: &quot;xlColumnStacked&quot;&#10;    },&#10;    &quot;Diesel&quot;: {&#10;     &quot;comment&quot;: &quot;ekstra figur&quot;,&#10;     &quot;hex_color&quot;: &quot;#404040&quot;,&#10;     &quot;ix_series&quot;: 4,&#10;     &quot;name&quot;: &quot;nha&quot;,&#10;     &quot;timestamp&quot;: &quot;2022-04-01 15:28:46&quot;,&#10;     &quot;xlcharttype&quot;: &quot;xlColumnStacked&quot;&#10;    },&#10;    &quot;El&quot;: {&#10;     &quot;comment&quot;: &quot;ekstra figur&quot;,&#10;     &quot;hex_color&quot;: &quot;#6FB5BD&quot;,&#10;     &quot;ix_series&quot;: 1,&#10;     &quot;name&quot;: &quot;nha&quot;,&#10;     &quot;timestamp&quot;: &quot;2022-04-01 15:28:46&quot;,&#10;     &quot;xlcharttype&quot;: &quot;xlColumnStacked&quot;&#10;    },&#10;    &quot;Gas&quot;: {&#10;     &quot;comment&quot;: &quot;ekstra figur&quot;,&#10;     &quot;hex_color&quot;: &quot;#9170CB&quot;,&#10;     &quot;ix_series&quot;: 5,&#10;     &quot;name&quot;: &quot;nha&quot;,&#10;     &quot;timestamp&quot;: &quot;2022-04-01 15:28:46&quot;,&#10;     &quot;xlcharttype&quot;: &quot;xlColumnStacked&quot;&#10;    },&#10;    &quot;Plug-in hybrid&quot;: {&#10;     &quot;comment&quot;: &quot;ekstra figur&quot;,&#10;     &quot;hex_color&quot;: &quot;#46AFF0&quot;,&#10;     &quot;ix_series&quot;: 2,&#10;     &quot;name&quot;: &quot;nha&quot;,&#10;     &quot;timestamp&quot;: &quot;2022-04-01 15:28:46&quot;,&#10;     &quot;xlcharttype&quot;: &quot;xlColumnStacked&quot;&#10;    }&#10;   },&#10;   &quot;legendpos&quot;: -4152&#10;  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254000</xdr:colOff>
      <xdr:row>78</xdr:row>
      <xdr:rowOff>0</xdr:rowOff>
    </xdr:from>
    <xdr:to>
      <xdr:col>7</xdr:col>
      <xdr:colOff>279400</xdr:colOff>
      <xdr:row>93</xdr:row>
      <xdr:rowOff>157163</xdr:rowOff>
    </xdr:to>
    <xdr:graphicFrame macro="">
      <xdr:nvGraphicFramePr>
        <xdr:cNvPr id="3" name="chart_4a_104" descr="{&#10;   &quot;timestamp&quot;: &quot;2022-04-01 15:27:59&quot;,&#10;   &quot;fig_notat&quot;: 104,&#10;   &quot;notat_id&quot;: &quot;04A&quot;,&#10;   &quot;fig_title&quot;: &quot;Bestand af lastbiler fordelt p\u00E5 teknologier, 2012-2021&quot;,&#10;   &quot;plot_title&quot;: &quot;Bestand af lastbiler&quot;,&#10;   &quot;year_on_xaxis&quot;: [&#10;    2012,&#10;    2013,&#10;    2014,&#10;    2015,&#10;    2016,&#10;    2017,&#10;    2018,&#10;    2019,&#10;    2020,&#10;    2021&#10;   ],&#10;   &quot;unit_on_yaxis&quot;: &quot;1000 stk.&quot;,&#10;   &quot;name&quot;: &quot;nha&quot;,&#10;   &quot;comment&quot;: &quot;ekstra figur&quot;,&#10;   &quot;ledger&quot;: {&#10;    &quot;Benzin&quot;: {&#10;     &quot;comment&quot;: &quot;ekstra figur&quot;,&#10;     &quot;hex_color&quot;: &quot;#808080&quot;,&#10;     &quot;ix_series&quot;: 2,&#10;     &quot;name&quot;: &quot;nha&quot;,&#10;     &quot;timestamp&quot;: &quot;2022-04-01 15:27:59&quot;,&#10;     &quot;xlcharttype&quot;: &quot;xlColumnStacked&quot;&#10;    },&#10;    &quot;Brint&quot;: {&#10;     &quot;comment&quot;: &quot;ekstra figur&quot;,&#10;     &quot;hex_color&quot;: &quot;#FFDA06&quot;,&#10;     &quot;ix_series&quot;: 5,&#10;     &quot;name&quot;: &quot;nha&quot;,&#10;     &quot;timestamp&quot;: &quot;2022-04-01 15:27:59&quot;,&#10;     &quot;xlcharttype&quot;: &quot;xlColumnStacked&quot;&#10;    },&#10;    &quot;Diesel&quot;: {&#10;     &quot;comment&quot;: &quot;ekstra figur&quot;,&#10;     &quot;hex_color&quot;: &quot;#404040&quot;,&#10;     &quot;ix_series&quot;: 3,&#10;     &quot;name&quot;: &quot;nha&quot;,&#10;     &quot;timestamp&quot;: &quot;2022-04-01 15:27:59&quot;,&#10;     &quot;xlcharttype&quot;: &quot;xlColumnStacked&quot;&#10;    },&#10;    &quot;El&quot;: {&#10;     &quot;comment&quot;: &quot;ekstra figur&quot;,&#10;     &quot;hex_color&quot;: &quot;#6FB5BD&quot;,&#10;     &quot;ix_series&quot;: 1,&#10;     &quot;name&quot;: &quot;nha&quot;,&#10;     &quot;timestamp&quot;: &quot;2022-04-01 15:27:59&quot;,&#10;     &quot;xlcharttype&quot;: &quot;xlColumnStacked&quot;&#10;    },&#10;    &quot;Gas&quot;: {&#10;     &quot;comment&quot;: &quot;ekstra figur&quot;,&#10;     &quot;hex_color&quot;: &quot;#9170CB&quot;,&#10;     &quot;ix_series&quot;: 4,&#10;     &quot;name&quot;: &quot;nha&quot;,&#10;     &quot;timestamp&quot;: &quot;2022-04-01 15:27:59&quot;,&#10;     &quot;xlcharttype&quot;: &quot;xlColumnStacked&quot;&#10;    }&#10;   },&#10;   &quot;legendpos&quot;: -4152&#10;  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254000</xdr:colOff>
      <xdr:row>28</xdr:row>
      <xdr:rowOff>0</xdr:rowOff>
    </xdr:from>
    <xdr:to>
      <xdr:col>7</xdr:col>
      <xdr:colOff>279400</xdr:colOff>
      <xdr:row>43</xdr:row>
      <xdr:rowOff>157163</xdr:rowOff>
    </xdr:to>
    <xdr:graphicFrame macro="">
      <xdr:nvGraphicFramePr>
        <xdr:cNvPr id="4" name="chart_4a_102" descr="{&#10;   &quot;timestamp&quot;: &quot;2022-04-01 15:27:30&quot;,&#10;   &quot;fig_notat&quot;: 102,&#10;   &quot;notat_id&quot;: &quot;04A&quot;,&#10;   &quot;fig_title&quot;: &quot;Bestand af varebiler fordelt p\u00E5 teknologier, 2012-2021&quot;,&#10;   &quot;plot_title&quot;: &quot;Bestand af varebiler&quot;,&#10;   &quot;year_on_xaxis&quot;: [&#10;    2012,&#10;    2013,&#10;    2014,&#10;    2015,&#10;    2016,&#10;    2017,&#10;    2018,&#10;    2019,&#10;    2020,&#10;    2021&#10;   ],&#10;   &quot;unit_on_yaxis&quot;: &quot;1000 stk.&quot;,&#10;   &quot;name&quot;: &quot;nha&quot;,&#10;   &quot;comment&quot;: &quot;ekstra figur&quot;,&#10;   &quot;ledger&quot;: {&#10;    &quot;Benzin&quot;: {&#10;     &quot;comment&quot;: &quot;ekstra figur&quot;,&#10;     &quot;hex_color&quot;: &quot;#808080&quot;,&#10;     &quot;ix_series&quot;: 3,&#10;     &quot;name&quot;: &quot;nha&quot;,&#10;     &quot;timestamp&quot;: &quot;2022-04-01 15:27:30&quot;,&#10;     &quot;xlcharttype&quot;: &quot;xlColumnStacked&quot;&#10;    },&#10;    &quot;Brint&quot;: {&#10;     &quot;comment&quot;: &quot;ekstra figur&quot;,&#10;     &quot;hex_color&quot;: &quot;#FFDA06&quot;,&#10;     &quot;ix_series&quot;: 6,&#10;     &quot;name&quot;: &quot;nha&quot;,&#10;     &quot;timestamp&quot;: &quot;2022-04-01 15:27:30&quot;,&#10;     &quot;xlcharttype&quot;: &quot;xlColumnStacked&quot;&#10;    },&#10;    &quot;Diesel&quot;: {&#10;     &quot;comment&quot;: &quot;ekstra figur&quot;,&#10;     &quot;hex_color&quot;: &quot;#000000&quot;,&#10;     &quot;ix_series&quot;: 4,&#10;     &quot;name&quot;: &quot;nha&quot;,&#10;     &quot;timestamp&quot;: &quot;2022-04-01 15:27:30&quot;,&#10;     &quot;xlcharttype&quot;: &quot;xlColumnStacked&quot;&#10;    },&#10;    &quot;El&quot;: {&#10;     &quot;comment&quot;: &quot;ekstra figur&quot;,&#10;     &quot;hex_color&quot;: &quot;#6FB5BD&quot;,&#10;     &quot;ix_series&quot;: 1,&#10;     &quot;name&quot;: &quot;nha&quot;,&#10;     &quot;timestamp&quot;: &quot;2022-04-01 15:27:30&quot;,&#10;     &quot;xlcharttype&quot;: &quot;xlColumnStacked&quot;&#10;    },&#10;    &quot;Gas&quot;: {&#10;     &quot;comment&quot;: &quot;ekstra figur&quot;,&#10;     &quot;hex_color&quot;: &quot;#9170CB&quot;,&#10;     &quot;ix_series&quot;: 5,&#10;     &quot;name&quot;: &quot;nha&quot;,&#10;     &quot;timestamp&quot;: &quot;2022-04-01 15:27:30&quot;,&#10;     &quot;xlcharttype&quot;: &quot;xlColumnStacked&quot;&#10;    },&#10;    &quot;Plug-in hybrid&quot;: {&#10;     &quot;comment&quot;: &quot;ekstra figur&quot;,&#10;     &quot;hex_color&quot;: &quot;#46AFF0&quot;,&#10;     &quot;ix_series&quot;: 2,&#10;     &quot;name&quot;: &quot;nha&quot;,&#10;     &quot;timestamp&quot;: &quot;2022-04-01 15:27:30&quot;,&#10;     &quot;xlcharttype&quot;: &quot;xlColumnStacked&quot;&#10;    }&#10;   },&#10;   &quot;legendpos&quot;: -4152&#10;  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254000</xdr:colOff>
      <xdr:row>103</xdr:row>
      <xdr:rowOff>0</xdr:rowOff>
    </xdr:from>
    <xdr:to>
      <xdr:col>7</xdr:col>
      <xdr:colOff>279400</xdr:colOff>
      <xdr:row>118</xdr:row>
      <xdr:rowOff>157163</xdr:rowOff>
    </xdr:to>
    <xdr:graphicFrame macro="">
      <xdr:nvGraphicFramePr>
        <xdr:cNvPr id="5" name="chart_4a_105" descr="{&#10;   &quot;timestamp&quot;: &quot;2022-04-04 11:17:56&quot;,&#10;   &quot;fig_notat&quot;: 105,&#10;   &quot;notat_id&quot;: &quot;04A&quot;,&#10;   &quot;fig_title&quot;: &quot;Salg af busser fordelt p\u00E5 teknologier, 2000-2021&quot;,&#10;   &quot;plot_title&quot;: &quot;Salg af busser&quot;,&#10;   &quot;year_on_xaxis&quot;: [&#10;    2000,&#10;    2001,&#10;    2002,&#10;    2003,&#10;    2004,&#10;    2005,&#10;    2006,&#10;    2007,&#10;    2008,&#10;    2009,&#10;    2010,&#10;    2011,&#10;    2012,&#10;    2013,&#10;    2014,&#10;    2015,&#10;    2016,&#10;    2017,&#10;    2018,&#10;    2019,&#10;    2020,&#10;    2021&#10;   ],&#10;   &quot;unit_on_yaxis&quot;: &quot;stk.&quot;,&#10;   &quot;name&quot;: &quot;nha&quot;,&#10;   &quot;comment&quot;: &quot;figurcheck&quot;,&#10;   &quot;ledger&quot;: {&#10;    &quot;Benzin&quot;: {&#10;     &quot;comment&quot;: &quot;figurcheck&quot;,&#10;     &quot;hex_color&quot;: &quot;#808080&quot;,&#10;     &quot;ix_series&quot;: 3,&#10;     &quot;name&quot;: &quot;nha&quot;,&#10;     &quot;timestamp&quot;: &quot;2022-04-04 11:17:56&quot;,&#10;     &quot;xlcharttype&quot;: &quot;xlColumnStacked&quot;&#10;    },&#10;    &quot;Brint&quot;: {&#10;     &quot;comment&quot;: &quot;figurcheck&quot;,&#10;     &quot;hex_color&quot;: &quot;#FFDA06&quot;,&#10;     &quot;ix_series&quot;: 6,&#10;     &quot;name&quot;: &quot;nha&quot;,&#10;     &quot;timestamp&quot;: &quot;2022-04-04 11:17:56&quot;,&#10;     &quot;xlcharttype&quot;: &quot;xlColumnStacked&quot;&#10;    },&#10;    &quot;Diesel&quot;: {&#10;     &quot;comment&quot;: &quot;figurcheck&quot;,&#10;     &quot;hex_color&quot;: &quot;#404040&quot;,&#10;     &quot;ix_series&quot;: 4,&#10;     &quot;name&quot;: &quot;nha&quot;,&#10;     &quot;timestamp&quot;: &quot;2022-04-04 11:17:56&quot;,&#10;     &quot;xlcharttype&quot;: &quot;xlColumnStacked&quot;&#10;    },&#10;    &quot;El&quot;: {&#10;     &quot;comment&quot;: &quot;figurcheck&quot;,&#10;     &quot;hex_color&quot;: &quot;#6FB5BD&quot;,&#10;     &quot;ix_series&quot;: 1,&#10;     &quot;name&quot;: &quot;nha&quot;,&#10;     &quot;timestamp&quot;: &quot;2022-04-04 11:17:56&quot;,&#10;     &quot;xlcharttype&quot;: &quot;xlColumnStacked&quot;&#10;    },&#10;    &quot;Gas&quot;: {&#10;     &quot;comment&quot;: &quot;figurcheck&quot;,&#10;     &quot;hex_color&quot;: &quot;#9170CB&quot;,&#10;     &quot;ix_series&quot;: 5,&#10;     &quot;name&quot;: &quot;nha&quot;,&#10;     &quot;timestamp&quot;: &quot;2022-04-04 11:17:56&quot;,&#10;     &quot;xlcharttype&quot;: &quot;xlColumnStacked&quot;&#10;    },&#10;    &quot;Plug-in hybrid&quot;: {&#10;     &quot;comment&quot;: &quot;figurcheck&quot;,&#10;     &quot;hex_color&quot;: &quot;#46AFF0&quot;,&#10;     &quot;ix_series&quot;: 2,&#10;     &quot;name&quot;: &quot;nha&quot;,&#10;     &quot;timestamp&quot;: &quot;2022-04-04 11:17:56&quot;,&#10;     &quot;xlcharttype&quot;: &quot;xlColumnStacked&quot;&#10;    }&#10;   },&#10;   &quot;legendpos&quot;: -4152&#10;  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254000</xdr:colOff>
      <xdr:row>53</xdr:row>
      <xdr:rowOff>0</xdr:rowOff>
    </xdr:from>
    <xdr:to>
      <xdr:col>7</xdr:col>
      <xdr:colOff>279400</xdr:colOff>
      <xdr:row>68</xdr:row>
      <xdr:rowOff>157163</xdr:rowOff>
    </xdr:to>
    <xdr:graphicFrame macro="">
      <xdr:nvGraphicFramePr>
        <xdr:cNvPr id="6" name="chart_4a_103" descr="{&#10;   &quot;timestamp&quot;: &quot;2022-04-01 15:27:44&quot;,&#10;   &quot;fig_notat&quot;: 103,&#10;   &quot;notat_id&quot;: &quot;04A&quot;,&#10;   &quot;fig_title&quot;: &quot;Salg af lastbiler fordelt p\u00E5 teknologier, 2000-2021&quot;,&#10;   &quot;plot_title&quot;: &quot;Salg af lastbiler&quot;,&#10;   &quot;year_on_xaxis&quot;: [&#10;    2000,&#10;    2001,&#10;    2002,&#10;    2003,&#10;    2004,&#10;    2005,&#10;    2006,&#10;    2007,&#10;    2008,&#10;    2009,&#10;    2010,&#10;    2011,&#10;    2012,&#10;    2013,&#10;    2014,&#10;    2015,&#10;    2016,&#10;    2017,&#10;    2018,&#10;    2019,&#10;    2020,&#10;    2021&#10;   ],&#10;   &quot;unit_on_yaxis&quot;: &quot;stk.&quot;,&#10;   &quot;name&quot;: &quot;nha&quot;,&#10;   &quot;comment&quot;: &quot;ekstra figur&quot;,&#10;   &quot;ledger&quot;: {&#10;    &quot;Benzin&quot;: {&#10;     &quot;comment&quot;: &quot;ekstra figur&quot;,&#10;     &quot;hex_color&quot;: &quot;#808080&quot;,&#10;     &quot;ix_series&quot;: 2,&#10;     &quot;name&quot;: &quot;nha&quot;,&#10;     &quot;timestamp&quot;: &quot;2022-04-01 15:27:44&quot;,&#10;     &quot;xlcharttype&quot;: &quot;xlColumnStacked&quot;&#10;    },&#10;    &quot;Brint&quot;: {&#10;     &quot;comment&quot;: &quot;ekstra figur&quot;,&#10;     &quot;hex_color&quot;: &quot;#FFDA06&quot;,&#10;     &quot;ix_series&quot;: 5,&#10;     &quot;name&quot;: &quot;nha&quot;,&#10;     &quot;timestamp&quot;: &quot;2022-04-01 15:27:44&quot;,&#10;     &quot;xlcharttype&quot;: &quot;xlColumnStacked&quot;&#10;    },&#10;    &quot;Diesel&quot;: {&#10;     &quot;comment&quot;: &quot;ekstra figur&quot;,&#10;     &quot;hex_color&quot;: &quot;#404040&quot;,&#10;     &quot;ix_series&quot;: 3,&#10;     &quot;name&quot;: &quot;nha&quot;,&#10;     &quot;timestamp&quot;: &quot;2022-04-01 15:27:44&quot;,&#10;     &quot;xlcharttype&quot;: &quot;xlColumnStacked&quot;&#10;    },&#10;    &quot;El&quot;: {&#10;     &quot;comment&quot;: &quot;ekstra figur&quot;,&#10;     &quot;hex_color&quot;: &quot;#6FB5BD&quot;,&#10;     &quot;ix_series&quot;: 1,&#10;     &quot;name&quot;: &quot;nha&quot;,&#10;     &quot;timestamp&quot;: &quot;2022-04-01 15:27:44&quot;,&#10;     &quot;xlcharttype&quot;: &quot;xlColumnStacked&quot;&#10;    },&#10;    &quot;Gas&quot;: {&#10;     &quot;comment&quot;: &quot;ekstra figur&quot;,&#10;     &quot;hex_color&quot;: &quot;#9170CB&quot;,&#10;     &quot;ix_series&quot;: 4,&#10;     &quot;name&quot;: &quot;nha&quot;,&#10;     &quot;timestamp&quot;: &quot;2022-04-01 15:27:44&quot;,&#10;     &quot;xlcharttype&quot;: &quot;xlColumnStacked&quot;&#10;    }&#10;   },&#10;   &quot;legendpos&quot;: -4152&#10;  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254000</xdr:colOff>
      <xdr:row>3</xdr:row>
      <xdr:rowOff>0</xdr:rowOff>
    </xdr:from>
    <xdr:to>
      <xdr:col>7</xdr:col>
      <xdr:colOff>279400</xdr:colOff>
      <xdr:row>18</xdr:row>
      <xdr:rowOff>157163</xdr:rowOff>
    </xdr:to>
    <xdr:graphicFrame macro="">
      <xdr:nvGraphicFramePr>
        <xdr:cNvPr id="7" name="chart_4a_101" descr="{&#10;   &quot;timestamp&quot;: &quot;2022-04-01 15:27:11&quot;,&#10;   &quot;fig_notat&quot;: 101,&#10;   &quot;notat_id&quot;: &quot;04A&quot;,&#10;   &quot;fig_title&quot;: &quot;Salg af varebiler fordelt p\u00E5 teknologier, 2000-2021&quot;,&#10;   &quot;plot_title&quot;: &quot;Salg af varebiler&quot;,&#10;   &quot;year_on_xaxis&quot;: [&#10;    2000,&#10;    2001,&#10;    2002,&#10;    2003,&#10;    2004,&#10;    2005,&#10;    2006,&#10;    2007,&#10;    2008,&#10;    2009,&#10;    2010,&#10;    2011,&#10;    2012,&#10;    2013,&#10;    2014,&#10;    2015,&#10;    2016,&#10;    2017,&#10;    2018,&#10;    2019,&#10;    2020,&#10;    2021&#10;   ],&#10;   &quot;unit_on_yaxis&quot;: &quot;stk.&quot;,&#10;   &quot;name&quot;: &quot;nha&quot;,&#10;   &quot;comment&quot;: &quot;ekstra figur&quot;,&#10;   &quot;ledger&quot;: {&#10;    &quot;Benzin&quot;: {&#10;     &quot;comment&quot;: &quot;ekstra figur&quot;,&#10;     &quot;hex_color&quot;: &quot;#808080&quot;,&#10;     &quot;ix_series&quot;: 3,&#10;     &quot;name&quot;: &quot;nha&quot;,&#10;     &quot;timestamp&quot;: &quot;2022-04-01 15:27:11&quot;,&#10;     &quot;xlcharttype&quot;: &quot;xlColumnStacked&quot;&#10;    },&#10;    &quot;Brint&quot;: {&#10;     &quot;comment&quot;: &quot;ekstra figur&quot;,&#10;     &quot;hex_color&quot;: &quot;#FFDA06&quot;,&#10;     &quot;ix_series&quot;: 6,&#10;     &quot;name&quot;: &quot;nha&quot;,&#10;     &quot;timestamp&quot;: &quot;2022-04-01 15:27:11&quot;,&#10;     &quot;xlcharttype&quot;: &quot;xlColumnStacked&quot;&#10;    },&#10;    &quot;Diesel&quot;: {&#10;     &quot;comment&quot;: &quot;ekstra figur&quot;,&#10;     &quot;hex_color&quot;: &quot;#404040&quot;,&#10;     &quot;ix_series&quot;: 4,&#10;     &quot;name&quot;: &quot;nha&quot;,&#10;     &quot;timestamp&quot;: &quot;2022-04-01 15:27:11&quot;,&#10;     &quot;xlcharttype&quot;: &quot;xlColumnStacked&quot;&#10;    },&#10;    &quot;El&quot;: {&#10;     &quot;comment&quot;: &quot;ekstra figur&quot;,&#10;     &quot;hex_color&quot;: &quot;#6FB5BD&quot;,&#10;     &quot;ix_series&quot;: 1,&#10;     &quot;name&quot;: &quot;nha&quot;,&#10;     &quot;timestamp&quot;: &quot;2022-04-01 15:27:11&quot;,&#10;     &quot;xlcharttype&quot;: &quot;xlColumnStacked&quot;&#10;    },&#10;    &quot;Gas&quot;: {&#10;     &quot;comment&quot;: &quot;ekstra figur&quot;,&#10;     &quot;hex_color&quot;: &quot;#9170CB&quot;,&#10;     &quot;ix_series&quot;: 5,&#10;     &quot;name&quot;: &quot;nha&quot;,&#10;     &quot;timestamp&quot;: &quot;2022-04-01 15:27:11&quot;,&#10;     &quot;xlcharttype&quot;: &quot;xlColumnStacked&quot;&#10;    },&#10;    &quot;Plug-in hybrid&quot;: {&#10;     &quot;comment&quot;: &quot;ekstra figur&quot;,&#10;     &quot;hex_color&quot;: &quot;#46AFF0&quot;,&#10;     &quot;ix_series&quot;: 2,&#10;     &quot;name&quot;: &quot;nha&quot;,&#10;     &quot;timestamp&quot;: &quot;2022-04-01 15:27:11&quot;,&#10;     &quot;xlcharttype&quot;: &quot;xlColumnStacked&quot;&#10;    }&#10;   },&#10;   &quot;legendpos&quot;: -4152&#10;  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254000</xdr:colOff>
      <xdr:row>203</xdr:row>
      <xdr:rowOff>0</xdr:rowOff>
    </xdr:from>
    <xdr:to>
      <xdr:col>7</xdr:col>
      <xdr:colOff>279400</xdr:colOff>
      <xdr:row>218</xdr:row>
      <xdr:rowOff>157163</xdr:rowOff>
    </xdr:to>
    <xdr:graphicFrame macro="">
      <xdr:nvGraphicFramePr>
        <xdr:cNvPr id="8" name="chart_4a_109" descr="{&#10;   &quot;timestamp&quot;: &quot;2022-04-27 13:51:38&quot;,&#10;   &quot;fig_notat&quot;: 109,&#10;   &quot;notat_id&quot;: &quot;04A&quot;,&#10;   &quot;fig_title&quot;: &quot;Indeks for trafikarbejde, energiintensitet og energiforbrug for busser, 2020-2035&quot;,&#10;   &quot;plot_title&quot;: &quot;Indekseret udvikling for busser&quot;,&#10;   &quot;year_on_xaxis&quot;: [&#10;    2020,&#10;    2021,&#10;    2022,&#10;    2023,&#10;    2024,&#10;    2025,&#10;    2026,&#10;    2027,&#10;    2028,&#10;    2029,&#10;    2030,&#10;    2031,&#10;    2032,&#10;    2033,&#10;    2034,&#10;    2035&#10;   ],&#10;   &quot;unit_on_yaxis&quot;: &quot;Indeks (2020 = 100)&quot;,&#10;   &quot;name&quot;: &quot;azh&quot;,&#10;   &quot;comment&quot;: &quot;nye forklaringer&quot;,&#10;   &quot;ledger&quot;: {&#10;    &quot;Energiforbrug&quot;: {&#10;     &quot;comment&quot;: &quot;nye forklaringer&quot;,&#10;     &quot;hex_color&quot;: &quot;#0091EA&quot;,&#10;     &quot;ix_series&quot;: 3,&#10;     &quot;name&quot;: &quot;azh&quot;,&#10;     &quot;timestamp&quot;: &quot;2022-04-27 13:51:38&quot;,&#10;     &quot;xlcharttype&quot;: &quot;xlLine&quot;&#10;    },&#10;    &quot;Energiintensitet&quot;: {&#10;     &quot;comment&quot;: &quot;nye forklaringer&quot;,&#10;     &quot;hex_color&quot;: &quot;#0097A7&quot;,&#10;     &quot;ix_series&quot;: 1,&#10;     &quot;name&quot;: &quot;azh&quot;,&#10;     &quot;timestamp&quot;: &quot;2022-04-27 13:51:38&quot;,&#10;     &quot;xlcharttype&quot;: &quot;xlLine&quot;&#10;    },&#10;    &quot;Trafikarbejde&quot;: {&#10;     &quot;comment&quot;: &quot;nye forklaringer&quot;,&#10;     &quot;hex_color&quot;: &quot;#FF5252&quot;,&#10;     &quot;ix_series&quot;: 2,&#10;     &quot;name&quot;: &quot;azh&quot;,&#10;     &quot;timestamp&quot;: &quot;2022-04-27 13:51:38&quot;,&#10;     &quot;xlcharttype&quot;: &quot;xlLine&quot;&#10;    }&#10;   },&#10;   &quot;legendpos&quot;: -4152&#10;  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254000</xdr:colOff>
      <xdr:row>178</xdr:row>
      <xdr:rowOff>0</xdr:rowOff>
    </xdr:from>
    <xdr:to>
      <xdr:col>7</xdr:col>
      <xdr:colOff>279400</xdr:colOff>
      <xdr:row>193</xdr:row>
      <xdr:rowOff>157163</xdr:rowOff>
    </xdr:to>
    <xdr:graphicFrame macro="">
      <xdr:nvGraphicFramePr>
        <xdr:cNvPr id="9" name="chart_4a_108" descr="{&#10;   &quot;timestamp&quot;: &quot;2022-04-27 13:51:05&quot;,&#10;   &quot;fig_notat&quot;: 108,&#10;   &quot;notat_id&quot;: &quot;04A&quot;,&#10;   &quot;fig_title&quot;: &quot;Indeks for trafikarbejde, energiintensitet og energiforbrug for lastbiler, 2020-2035&quot;,&#10;   &quot;plot_title&quot;: &quot;Indekseret udvikling for lastbiler&quot;,&#10;   &quot;year_on_xaxis&quot;: [&#10;    2020,&#10;    2021,&#10;    2022,&#10;    2023,&#10;    2024,&#10;    2025,&#10;    2026,&#10;    2027,&#10;    2028,&#10;    2029,&#10;    2030,&#10;    2031,&#10;    2032,&#10;    2033,&#10;    2034,&#10;    2035&#10;   ],&#10;   &quot;unit_on_yaxis&quot;: &quot;Indeks (2020 = 100)&quot;,&#10;   &quot;name&quot;: &quot;azh&quot;,&#10;   &quot;comment&quot;: &quot;nye forklaringer&quot;,&#10;   &quot;ledger&quot;: {&#10;    &quot;Energiforbrug&quot;: {&#10;     &quot;comment&quot;: &quot;nye forklaringer&quot;,&#10;     &quot;hex_color&quot;: &quot;#0091EA&quot;,&#10;     &quot;ix_series&quot;: 3,&#10;     &quot;name&quot;: &quot;azh&quot;,&#10;     &quot;timestamp&quot;: &quot;2022-04-27 13:51:05&quot;,&#10;     &quot;xlcharttype&quot;: &quot;xlLine&quot;&#10;    },&#10;    &quot;Energiintensitet&quot;: {&#10;     &quot;comment&quot;: &quot;nye forklaringer&quot;,&#10;     &quot;hex_color&quot;: &quot;#0097A7&quot;,&#10;     &quot;ix_series&quot;: 1,&#10;     &quot;name&quot;: &quot;azh&quot;,&#10;     &quot;timestamp&quot;: &quot;2022-04-27 13:51:05&quot;,&#10;     &quot;xlcharttype&quot;: &quot;xlLine&quot;&#10;    },&#10;    &quot;Trafikarbejde&quot;: {&#10;     &quot;comment&quot;: &quot;nye forklaringer&quot;,&#10;     &quot;hex_color&quot;: &quot;#FF5252&quot;,&#10;     &quot;ix_series&quot;: 2,&#10;     &quot;name&quot;: &quot;azh&quot;,&#10;     &quot;timestamp&quot;: &quot;2022-04-27 13:51:05&quot;,&#10;     &quot;xlcharttype&quot;: &quot;xlLine&quot;&#10;    }&#10;   },&#10;   &quot;legendpos&quot;: -4152&#10;  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254000</xdr:colOff>
      <xdr:row>153</xdr:row>
      <xdr:rowOff>0</xdr:rowOff>
    </xdr:from>
    <xdr:to>
      <xdr:col>7</xdr:col>
      <xdr:colOff>279400</xdr:colOff>
      <xdr:row>168</xdr:row>
      <xdr:rowOff>157163</xdr:rowOff>
    </xdr:to>
    <xdr:graphicFrame macro="">
      <xdr:nvGraphicFramePr>
        <xdr:cNvPr id="10" name="chart_4a_107" descr="{&#10;   &quot;timestamp&quot;: &quot;2022-04-27 13:50:35&quot;,&#10;   &quot;fig_notat&quot;: 107,&#10;   &quot;notat_id&quot;: &quot;04A&quot;,&#10;   &quot;fig_title&quot;: &quot;Indeks for trafikarbejde, energiintensitet og energiforbrug for varebiler, 2020-2035&quot;,&#10;   &quot;plot_title&quot;: &quot;Indekseret udvikling for varebiler&quot;,&#10;   &quot;year_on_xaxis&quot;: [&#10;    2020,&#10;    2021,&#10;    2022,&#10;    2023,&#10;    2024,&#10;    2025,&#10;    2026,&#10;    2027,&#10;    2028,&#10;    2029,&#10;    2030,&#10;    2031,&#10;    2032,&#10;    2033,&#10;    2034,&#10;    2035&#10;   ],&#10;   &quot;unit_on_yaxis&quot;: &quot;Indeks (2020 = 100)&quot;,&#10;   &quot;name&quot;: &quot;azh&quot;,&#10;   &quot;comment&quot;: &quot;nye forklaringer&quot;,&#10;   &quot;ledger&quot;: {&#10;    &quot;Energiforbrug&quot;: {&#10;     &quot;comment&quot;: &quot;nye forklaringer&quot;,&#10;     &quot;hex_color&quot;: &quot;#0091EA&quot;,&#10;     &quot;ix_series&quot;: 3,&#10;     &quot;name&quot;: &quot;azh&quot;,&#10;     &quot;timestamp&quot;: &quot;2022-04-27 13:50:35&quot;,&#10;     &quot;xlcharttype&quot;: &quot;xlLine&quot;&#10;    },&#10;    &quot;Energiintensitet&quot;: {&#10;     &quot;comment&quot;: &quot;nye forklaringer&quot;,&#10;     &quot;hex_color&quot;: &quot;#0097A7&quot;,&#10;     &quot;ix_series&quot;: 1,&#10;     &quot;name&quot;: &quot;azh&quot;,&#10;     &quot;timestamp&quot;: &quot;2022-04-27 13:50:35&quot;,&#10;     &quot;xlcharttype&quot;: &quot;xlLine&quot;&#10;    },&#10;    &quot;Trafikarbejde&quot;: {&#10;     &quot;comment&quot;: &quot;nye forklaringer&quot;,&#10;     &quot;hex_color&quot;: &quot;#FF5252&quot;,&#10;     &quot;ix_series&quot;: 2,&#10;     &quot;name&quot;: &quot;azh&quot;,&#10;     &quot;timestamp&quot;: &quot;2022-04-27 13:50:35&quot;,&#10;     &quot;xlcharttype&quot;: &quot;xlLine&quot;&#10;    }&#10;   },&#10;   &quot;legendpos&quot;: -4152&#10;  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fig_4a_106" displayName="fig_4a_106" ref="M128:W133" totalsRowShown="0">
  <tableColumns count="11">
    <tableColumn id="1" name=" "/>
    <tableColumn id="2" name="2012"/>
    <tableColumn id="3" name="2013"/>
    <tableColumn id="4" name="2014"/>
    <tableColumn id="5" name="2015"/>
    <tableColumn id="6" name="2016"/>
    <tableColumn id="7" name="2017"/>
    <tableColumn id="8" name="2018"/>
    <tableColumn id="9" name="2019"/>
    <tableColumn id="10" name="2020"/>
    <tableColumn id="11" name="2021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id="2" name="fig_4a_104" displayName="fig_4a_104" ref="M78:W82" totalsRowShown="0">
  <tableColumns count="11">
    <tableColumn id="1" name=" "/>
    <tableColumn id="2" name="2012"/>
    <tableColumn id="3" name="2013"/>
    <tableColumn id="4" name="2014"/>
    <tableColumn id="5" name="2015"/>
    <tableColumn id="6" name="2016"/>
    <tableColumn id="7" name="2017"/>
    <tableColumn id="8" name="2018"/>
    <tableColumn id="9" name="2019"/>
    <tableColumn id="10" name="2020"/>
    <tableColumn id="11" name="2021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id="3" name="fig_4a_102" displayName="fig_4a_102" ref="M28:W33" totalsRowShown="0">
  <tableColumns count="11">
    <tableColumn id="1" name=" "/>
    <tableColumn id="2" name="2012"/>
    <tableColumn id="3" name="2013"/>
    <tableColumn id="4" name="2014"/>
    <tableColumn id="5" name="2015"/>
    <tableColumn id="6" name="2016"/>
    <tableColumn id="7" name="2017"/>
    <tableColumn id="8" name="2018"/>
    <tableColumn id="9" name="2019"/>
    <tableColumn id="10" name="2020"/>
    <tableColumn id="11" name="2021"/>
  </tableColumns>
  <tableStyleInfo name="TableStyleLight1" showFirstColumn="0" showLastColumn="0" showRowStripes="0" showColumnStripes="0"/>
</table>
</file>

<file path=xl/tables/table4.xml><?xml version="1.0" encoding="utf-8"?>
<table xmlns="http://schemas.openxmlformats.org/spreadsheetml/2006/main" id="4" name="fig_4a_105" displayName="fig_4a_105" ref="M103:AI109" totalsRowShown="0">
  <tableColumns count="23">
    <tableColumn id="1" name=" "/>
    <tableColumn id="2" name="2000"/>
    <tableColumn id="3" name="2001"/>
    <tableColumn id="4" name="2002"/>
    <tableColumn id="5" name="2003"/>
    <tableColumn id="6" name="2004"/>
    <tableColumn id="7" name="2005"/>
    <tableColumn id="8" name="2006"/>
    <tableColumn id="9" name="2007"/>
    <tableColumn id="10" name="2008"/>
    <tableColumn id="11" name="2009"/>
    <tableColumn id="12" name="2010"/>
    <tableColumn id="13" name="2011"/>
    <tableColumn id="14" name="2012"/>
    <tableColumn id="15" name="2013"/>
    <tableColumn id="16" name="2014"/>
    <tableColumn id="17" name="2015"/>
    <tableColumn id="18" name="2016"/>
    <tableColumn id="19" name="2017"/>
    <tableColumn id="20" name="2018"/>
    <tableColumn id="21" name="2019"/>
    <tableColumn id="22" name="2020"/>
    <tableColumn id="23" name="2021"/>
  </tableColumns>
  <tableStyleInfo name="TableStyleLight1" showFirstColumn="0" showLastColumn="0" showRowStripes="0" showColumnStripes="0"/>
</table>
</file>

<file path=xl/tables/table5.xml><?xml version="1.0" encoding="utf-8"?>
<table xmlns="http://schemas.openxmlformats.org/spreadsheetml/2006/main" id="5" name="fig_4a_103" displayName="fig_4a_103" ref="M53:AI58" totalsRowShown="0">
  <tableColumns count="23">
    <tableColumn id="1" name=" "/>
    <tableColumn id="2" name="2000"/>
    <tableColumn id="3" name="2001"/>
    <tableColumn id="4" name="2002"/>
    <tableColumn id="5" name="2003"/>
    <tableColumn id="6" name="2004"/>
    <tableColumn id="7" name="2005"/>
    <tableColumn id="8" name="2006"/>
    <tableColumn id="9" name="2007"/>
    <tableColumn id="10" name="2008"/>
    <tableColumn id="11" name="2009"/>
    <tableColumn id="12" name="2010"/>
    <tableColumn id="13" name="2011"/>
    <tableColumn id="14" name="2012"/>
    <tableColumn id="15" name="2013"/>
    <tableColumn id="16" name="2014"/>
    <tableColumn id="17" name="2015"/>
    <tableColumn id="18" name="2016"/>
    <tableColumn id="19" name="2017"/>
    <tableColumn id="20" name="2018"/>
    <tableColumn id="21" name="2019"/>
    <tableColumn id="22" name="2020"/>
    <tableColumn id="23" name="2021"/>
  </tableColumns>
  <tableStyleInfo name="TableStyleLight1" showFirstColumn="0" showLastColumn="0" showRowStripes="0" showColumnStripes="0"/>
</table>
</file>

<file path=xl/tables/table6.xml><?xml version="1.0" encoding="utf-8"?>
<table xmlns="http://schemas.openxmlformats.org/spreadsheetml/2006/main" id="6" name="fig_4a_101" displayName="fig_4a_101" ref="M3:AI9" totalsRowShown="0">
  <tableColumns count="23">
    <tableColumn id="1" name=" "/>
    <tableColumn id="2" name="2000"/>
    <tableColumn id="3" name="2001"/>
    <tableColumn id="4" name="2002"/>
    <tableColumn id="5" name="2003"/>
    <tableColumn id="6" name="2004"/>
    <tableColumn id="7" name="2005"/>
    <tableColumn id="8" name="2006"/>
    <tableColumn id="9" name="2007"/>
    <tableColumn id="10" name="2008"/>
    <tableColumn id="11" name="2009"/>
    <tableColumn id="12" name="2010"/>
    <tableColumn id="13" name="2011"/>
    <tableColumn id="14" name="2012"/>
    <tableColumn id="15" name="2013"/>
    <tableColumn id="16" name="2014"/>
    <tableColumn id="17" name="2015"/>
    <tableColumn id="18" name="2016"/>
    <tableColumn id="19" name="2017"/>
    <tableColumn id="20" name="2018"/>
    <tableColumn id="21" name="2019"/>
    <tableColumn id="22" name="2020"/>
    <tableColumn id="23" name="2021"/>
  </tableColumns>
  <tableStyleInfo name="TableStyleLight1" showFirstColumn="0" showLastColumn="0" showRowStripes="0" showColumnStripes="0"/>
</table>
</file>

<file path=xl/tables/table7.xml><?xml version="1.0" encoding="utf-8"?>
<table xmlns="http://schemas.openxmlformats.org/spreadsheetml/2006/main" id="7" name="fig_4a_109" displayName="fig_4a_109" ref="M203:AC206" totalsRowShown="0">
  <tableColumns count="17">
    <tableColumn id="1" name=" "/>
    <tableColumn id="2" name="2020"/>
    <tableColumn id="3" name="2021"/>
    <tableColumn id="4" name="2022"/>
    <tableColumn id="5" name="2023"/>
    <tableColumn id="6" name="2024"/>
    <tableColumn id="7" name="2025"/>
    <tableColumn id="8" name="2026"/>
    <tableColumn id="9" name="2027"/>
    <tableColumn id="10" name="2028"/>
    <tableColumn id="11" name="2029"/>
    <tableColumn id="12" name="2030"/>
    <tableColumn id="13" name="2031"/>
    <tableColumn id="14" name="2032"/>
    <tableColumn id="15" name="2033"/>
    <tableColumn id="16" name="2034"/>
    <tableColumn id="17" name="2035"/>
  </tableColumns>
  <tableStyleInfo name="TableStyleLight1" showFirstColumn="0" showLastColumn="0" showRowStripes="0" showColumnStripes="0"/>
</table>
</file>

<file path=xl/tables/table8.xml><?xml version="1.0" encoding="utf-8"?>
<table xmlns="http://schemas.openxmlformats.org/spreadsheetml/2006/main" id="8" name="fig_4a_108" displayName="fig_4a_108" ref="M178:AC181" totalsRowShown="0">
  <tableColumns count="17">
    <tableColumn id="1" name=" "/>
    <tableColumn id="2" name="2020"/>
    <tableColumn id="3" name="2021"/>
    <tableColumn id="4" name="2022"/>
    <tableColumn id="5" name="2023"/>
    <tableColumn id="6" name="2024"/>
    <tableColumn id="7" name="2025"/>
    <tableColumn id="8" name="2026"/>
    <tableColumn id="9" name="2027"/>
    <tableColumn id="10" name="2028"/>
    <tableColumn id="11" name="2029"/>
    <tableColumn id="12" name="2030"/>
    <tableColumn id="13" name="2031"/>
    <tableColumn id="14" name="2032"/>
    <tableColumn id="15" name="2033"/>
    <tableColumn id="16" name="2034"/>
    <tableColumn id="17" name="2035"/>
  </tableColumns>
  <tableStyleInfo name="TableStyleLight1" showFirstColumn="0" showLastColumn="0" showRowStripes="0" showColumnStripes="0"/>
</table>
</file>

<file path=xl/tables/table9.xml><?xml version="1.0" encoding="utf-8"?>
<table xmlns="http://schemas.openxmlformats.org/spreadsheetml/2006/main" id="9" name="fig_4a_107" displayName="fig_4a_107" ref="M153:AC156" totalsRowShown="0">
  <tableColumns count="17">
    <tableColumn id="1" name=" "/>
    <tableColumn id="2" name="2020"/>
    <tableColumn id="3" name="2021"/>
    <tableColumn id="4" name="2022"/>
    <tableColumn id="5" name="2023"/>
    <tableColumn id="6" name="2024"/>
    <tableColumn id="7" name="2025"/>
    <tableColumn id="8" name="2026"/>
    <tableColumn id="9" name="2027"/>
    <tableColumn id="10" name="2028"/>
    <tableColumn id="11" name="2029"/>
    <tableColumn id="12" name="2030"/>
    <tableColumn id="13" name="2031"/>
    <tableColumn id="14" name="2032"/>
    <tableColumn id="15" name="2033"/>
    <tableColumn id="16" name="2034"/>
    <tableColumn id="17" name="2035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showGridLines="0" tabSelected="1" workbookViewId="0"/>
  </sheetViews>
  <sheetFormatPr defaultRowHeight="14.5" x14ac:dyDescent="0.35"/>
  <cols>
    <col min="1" max="1" width="21.81640625" customWidth="1"/>
    <col min="2" max="2" width="57.453125" customWidth="1"/>
  </cols>
  <sheetData>
    <row r="1" spans="1:2" x14ac:dyDescent="0.35">
      <c r="A1" s="45" t="s">
        <v>56</v>
      </c>
    </row>
    <row r="2" spans="1:2" x14ac:dyDescent="0.35">
      <c r="A2" t="s">
        <v>55</v>
      </c>
    </row>
    <row r="5" spans="1:2" x14ac:dyDescent="0.35">
      <c r="A5" s="45" t="s">
        <v>49</v>
      </c>
      <c r="B5" s="45" t="s">
        <v>35</v>
      </c>
    </row>
    <row r="6" spans="1:2" x14ac:dyDescent="0.35">
      <c r="A6" s="46" t="s">
        <v>50</v>
      </c>
      <c r="B6" s="46"/>
    </row>
    <row r="7" spans="1:2" x14ac:dyDescent="0.35">
      <c r="A7" s="46" t="s">
        <v>51</v>
      </c>
      <c r="B7" s="46"/>
    </row>
    <row r="8" spans="1:2" x14ac:dyDescent="0.35">
      <c r="A8" s="46" t="s">
        <v>52</v>
      </c>
      <c r="B8" s="46"/>
    </row>
    <row r="9" spans="1:2" x14ac:dyDescent="0.35">
      <c r="A9" s="46" t="s">
        <v>53</v>
      </c>
      <c r="B9" s="46"/>
    </row>
    <row r="10" spans="1:2" x14ac:dyDescent="0.35">
      <c r="A10" s="46" t="s">
        <v>54</v>
      </c>
      <c r="B10" s="46" t="s">
        <v>113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70"/>
  <sheetViews>
    <sheetView workbookViewId="0"/>
  </sheetViews>
  <sheetFormatPr defaultColWidth="11.453125" defaultRowHeight="14.5" x14ac:dyDescent="0.35"/>
  <cols>
    <col min="1" max="1" width="11.453125" style="3"/>
    <col min="2" max="2" width="37" style="3" bestFit="1" customWidth="1"/>
    <col min="3" max="3" width="19.453125" style="3" bestFit="1" customWidth="1"/>
    <col min="4" max="16384" width="11.453125" style="3"/>
  </cols>
  <sheetData>
    <row r="4" spans="1:20" x14ac:dyDescent="0.35">
      <c r="A4" s="1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35">
      <c r="B5" s="4"/>
      <c r="C5" s="4"/>
      <c r="D5" s="5">
        <v>2019</v>
      </c>
      <c r="E5" s="5">
        <v>2020</v>
      </c>
      <c r="F5" s="5">
        <v>2021</v>
      </c>
      <c r="G5" s="5">
        <v>2022</v>
      </c>
      <c r="H5" s="5">
        <v>2023</v>
      </c>
      <c r="I5" s="5">
        <v>2024</v>
      </c>
      <c r="J5" s="5">
        <v>2025</v>
      </c>
      <c r="K5" s="5">
        <v>2026</v>
      </c>
      <c r="L5" s="5">
        <v>2027</v>
      </c>
      <c r="M5" s="5">
        <v>2028</v>
      </c>
      <c r="N5" s="5">
        <v>2029</v>
      </c>
      <c r="O5" s="5">
        <v>2030</v>
      </c>
      <c r="P5" s="5">
        <v>2031</v>
      </c>
      <c r="Q5" s="5">
        <v>2032</v>
      </c>
      <c r="R5" s="5">
        <v>2033</v>
      </c>
      <c r="S5" s="5">
        <v>2034</v>
      </c>
      <c r="T5" s="5">
        <v>2035</v>
      </c>
    </row>
    <row r="6" spans="1:20" x14ac:dyDescent="0.35">
      <c r="B6" s="6" t="s">
        <v>0</v>
      </c>
      <c r="C6" s="6"/>
      <c r="D6" s="7">
        <f>SUM(D7:D13)</f>
        <v>101.2</v>
      </c>
      <c r="E6" s="8">
        <f t="shared" ref="E6:T6" si="0">SUM(E7:E13)</f>
        <v>92.6</v>
      </c>
      <c r="F6" s="8">
        <f t="shared" si="0"/>
        <v>103.1</v>
      </c>
      <c r="G6" s="8">
        <f t="shared" si="0"/>
        <v>101.89999999999999</v>
      </c>
      <c r="H6" s="8">
        <f t="shared" si="0"/>
        <v>102</v>
      </c>
      <c r="I6" s="8">
        <f t="shared" si="0"/>
        <v>101.1</v>
      </c>
      <c r="J6" s="8">
        <f t="shared" si="0"/>
        <v>99.6</v>
      </c>
      <c r="K6" s="8">
        <f t="shared" si="0"/>
        <v>97.800000000000011</v>
      </c>
      <c r="L6" s="8">
        <f t="shared" si="0"/>
        <v>95.9</v>
      </c>
      <c r="M6" s="8">
        <f t="shared" si="0"/>
        <v>94.300000000000011</v>
      </c>
      <c r="N6" s="8">
        <f t="shared" si="0"/>
        <v>92.6</v>
      </c>
      <c r="O6" s="8">
        <f t="shared" si="0"/>
        <v>91.2</v>
      </c>
      <c r="P6" s="8">
        <f t="shared" si="0"/>
        <v>89.5</v>
      </c>
      <c r="Q6" s="8">
        <f t="shared" si="0"/>
        <v>86.9</v>
      </c>
      <c r="R6" s="8">
        <f t="shared" si="0"/>
        <v>83.9</v>
      </c>
      <c r="S6" s="8">
        <f t="shared" si="0"/>
        <v>81.3</v>
      </c>
      <c r="T6" s="8">
        <f t="shared" si="0"/>
        <v>78.3</v>
      </c>
    </row>
    <row r="7" spans="1:20" x14ac:dyDescent="0.35">
      <c r="B7" s="9"/>
      <c r="C7" s="10" t="s">
        <v>1</v>
      </c>
      <c r="D7" s="11">
        <v>54.2</v>
      </c>
      <c r="E7" s="12">
        <v>48.4</v>
      </c>
      <c r="F7" s="12">
        <v>53.6</v>
      </c>
      <c r="G7" s="12">
        <v>53.3</v>
      </c>
      <c r="H7" s="12">
        <v>53.5</v>
      </c>
      <c r="I7" s="12">
        <v>53.1</v>
      </c>
      <c r="J7" s="12">
        <v>52.4</v>
      </c>
      <c r="K7" s="12">
        <v>51.7</v>
      </c>
      <c r="L7" s="12">
        <v>50.9</v>
      </c>
      <c r="M7" s="12">
        <v>50.2</v>
      </c>
      <c r="N7" s="12">
        <v>49.5</v>
      </c>
      <c r="O7" s="12">
        <v>48.7</v>
      </c>
      <c r="P7" s="12">
        <v>47.7</v>
      </c>
      <c r="Q7" s="12">
        <v>46</v>
      </c>
      <c r="R7" s="12">
        <v>44</v>
      </c>
      <c r="S7" s="12">
        <v>42</v>
      </c>
      <c r="T7" s="12">
        <v>39.799999999999997</v>
      </c>
    </row>
    <row r="8" spans="1:20" x14ac:dyDescent="0.35">
      <c r="B8" s="9"/>
      <c r="C8" s="10" t="s">
        <v>2</v>
      </c>
      <c r="D8" s="11">
        <v>3.4</v>
      </c>
      <c r="E8" s="12">
        <v>3.1</v>
      </c>
      <c r="F8" s="12">
        <v>3</v>
      </c>
      <c r="G8" s="12">
        <v>2.8</v>
      </c>
      <c r="H8" s="12">
        <v>2.8</v>
      </c>
      <c r="I8" s="12">
        <v>2.7</v>
      </c>
      <c r="J8" s="12">
        <v>3.3</v>
      </c>
      <c r="K8" s="12">
        <v>3.1</v>
      </c>
      <c r="L8" s="12">
        <v>2.9</v>
      </c>
      <c r="M8" s="12">
        <v>3.2</v>
      </c>
      <c r="N8" s="12">
        <v>3</v>
      </c>
      <c r="O8" s="12">
        <v>3.4</v>
      </c>
      <c r="P8" s="12">
        <v>3.2</v>
      </c>
      <c r="Q8" s="12">
        <v>3</v>
      </c>
      <c r="R8" s="12">
        <v>2.8</v>
      </c>
      <c r="S8" s="12">
        <v>2.6</v>
      </c>
      <c r="T8" s="12">
        <v>2.4</v>
      </c>
    </row>
    <row r="9" spans="1:20" x14ac:dyDescent="0.35">
      <c r="B9" s="9"/>
      <c r="C9" s="10" t="s">
        <v>3</v>
      </c>
      <c r="D9" s="11">
        <v>1.8</v>
      </c>
      <c r="E9" s="12">
        <v>3.2</v>
      </c>
      <c r="F9" s="12">
        <v>3.8</v>
      </c>
      <c r="G9" s="12">
        <v>3.8</v>
      </c>
      <c r="H9" s="12">
        <v>3.8</v>
      </c>
      <c r="I9" s="12">
        <v>3.8</v>
      </c>
      <c r="J9" s="12">
        <v>3.7</v>
      </c>
      <c r="K9" s="12">
        <v>3.7</v>
      </c>
      <c r="L9" s="12">
        <v>3.6</v>
      </c>
      <c r="M9" s="12">
        <v>3.6</v>
      </c>
      <c r="N9" s="12">
        <v>3.5</v>
      </c>
      <c r="O9" s="12">
        <v>3.5</v>
      </c>
      <c r="P9" s="12">
        <v>3.4</v>
      </c>
      <c r="Q9" s="12">
        <v>3.3</v>
      </c>
      <c r="R9" s="12">
        <v>3.1</v>
      </c>
      <c r="S9" s="12">
        <v>3</v>
      </c>
      <c r="T9" s="12">
        <v>2.8</v>
      </c>
    </row>
    <row r="10" spans="1:20" x14ac:dyDescent="0.35">
      <c r="B10" s="9"/>
      <c r="C10" s="10" t="s">
        <v>4</v>
      </c>
      <c r="D10" s="11">
        <v>0</v>
      </c>
      <c r="E10" s="12">
        <v>0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35">
      <c r="B11" s="9"/>
      <c r="C11" s="10" t="s">
        <v>5</v>
      </c>
      <c r="D11" s="11">
        <v>0.2</v>
      </c>
      <c r="E11" s="12">
        <v>0.3</v>
      </c>
      <c r="F11" s="12">
        <v>0.9</v>
      </c>
      <c r="G11" s="12">
        <v>1.4</v>
      </c>
      <c r="H11" s="12">
        <v>2.1</v>
      </c>
      <c r="I11" s="12">
        <v>2.7</v>
      </c>
      <c r="J11" s="12">
        <v>3.4</v>
      </c>
      <c r="K11" s="12">
        <v>4</v>
      </c>
      <c r="L11" s="12">
        <v>4.7</v>
      </c>
      <c r="M11" s="12">
        <v>5.5</v>
      </c>
      <c r="N11" s="12">
        <v>6.3</v>
      </c>
      <c r="O11" s="12">
        <v>7.3</v>
      </c>
      <c r="P11" s="12">
        <v>8.4</v>
      </c>
      <c r="Q11" s="12">
        <v>9.5</v>
      </c>
      <c r="R11" s="12">
        <v>10.6</v>
      </c>
      <c r="S11" s="12">
        <v>11.9</v>
      </c>
      <c r="T11" s="12">
        <v>13.1</v>
      </c>
    </row>
    <row r="12" spans="1:20" x14ac:dyDescent="0.35">
      <c r="B12" s="9"/>
      <c r="C12" s="10" t="s">
        <v>6</v>
      </c>
      <c r="D12" s="11">
        <v>41.6</v>
      </c>
      <c r="E12" s="12">
        <v>37.6</v>
      </c>
      <c r="F12" s="12">
        <v>41.8</v>
      </c>
      <c r="G12" s="12">
        <v>40.6</v>
      </c>
      <c r="H12" s="12">
        <v>39.799999999999997</v>
      </c>
      <c r="I12" s="12">
        <v>38.799999999999997</v>
      </c>
      <c r="J12" s="12">
        <v>36.799999999999997</v>
      </c>
      <c r="K12" s="12">
        <v>35.299999999999997</v>
      </c>
      <c r="L12" s="12">
        <v>33.799999999999997</v>
      </c>
      <c r="M12" s="12">
        <v>31.8</v>
      </c>
      <c r="N12" s="12">
        <v>30.3</v>
      </c>
      <c r="O12" s="12">
        <v>28.3</v>
      </c>
      <c r="P12" s="12">
        <v>26.8</v>
      </c>
      <c r="Q12" s="12">
        <v>25.1</v>
      </c>
      <c r="R12" s="12">
        <v>23.4</v>
      </c>
      <c r="S12" s="12">
        <v>21.8</v>
      </c>
      <c r="T12" s="12">
        <v>20.2</v>
      </c>
    </row>
    <row r="13" spans="1:20" x14ac:dyDescent="0.35">
      <c r="B13" s="9"/>
      <c r="C13" s="10" t="s">
        <v>7</v>
      </c>
      <c r="D13" s="11">
        <v>0</v>
      </c>
      <c r="E13" s="12">
        <v>0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x14ac:dyDescent="0.35">
      <c r="B14" s="4"/>
      <c r="C14" s="4"/>
      <c r="D14" s="13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1:20" x14ac:dyDescent="0.35">
      <c r="B15" s="6" t="s">
        <v>8</v>
      </c>
      <c r="C15" s="6"/>
      <c r="D15" s="7">
        <f>SUM(D16:D22)</f>
        <v>28.6</v>
      </c>
      <c r="E15" s="8">
        <f t="shared" ref="E15:T15" si="1">SUM(E16:E22)</f>
        <v>26.799999999999997</v>
      </c>
      <c r="F15" s="8">
        <f t="shared" si="1"/>
        <v>28.3</v>
      </c>
      <c r="G15" s="8">
        <f t="shared" si="1"/>
        <v>28.300000000000004</v>
      </c>
      <c r="H15" s="8">
        <f t="shared" si="1"/>
        <v>27.9</v>
      </c>
      <c r="I15" s="8">
        <f t="shared" si="1"/>
        <v>27.7</v>
      </c>
      <c r="J15" s="8">
        <f t="shared" si="1"/>
        <v>27.4</v>
      </c>
      <c r="K15" s="8">
        <f t="shared" si="1"/>
        <v>27</v>
      </c>
      <c r="L15" s="8">
        <f t="shared" si="1"/>
        <v>26.5</v>
      </c>
      <c r="M15" s="8">
        <f t="shared" si="1"/>
        <v>25.900000000000002</v>
      </c>
      <c r="N15" s="8">
        <f t="shared" si="1"/>
        <v>25.5</v>
      </c>
      <c r="O15" s="8">
        <f t="shared" si="1"/>
        <v>24.9</v>
      </c>
      <c r="P15" s="8">
        <f t="shared" si="1"/>
        <v>24.3</v>
      </c>
      <c r="Q15" s="8">
        <f t="shared" si="1"/>
        <v>23.6</v>
      </c>
      <c r="R15" s="8">
        <f t="shared" si="1"/>
        <v>22.8</v>
      </c>
      <c r="S15" s="8">
        <f t="shared" si="1"/>
        <v>22.099999999999998</v>
      </c>
      <c r="T15" s="8">
        <f t="shared" si="1"/>
        <v>21.5</v>
      </c>
    </row>
    <row r="16" spans="1:20" x14ac:dyDescent="0.35">
      <c r="B16" s="9"/>
      <c r="C16" s="10" t="s">
        <v>1</v>
      </c>
      <c r="D16" s="11">
        <v>1.5</v>
      </c>
      <c r="E16" s="12">
        <v>1.4</v>
      </c>
      <c r="F16" s="12">
        <v>1.3</v>
      </c>
      <c r="G16" s="12">
        <v>1.2</v>
      </c>
      <c r="H16" s="12">
        <v>1.1000000000000001</v>
      </c>
      <c r="I16" s="12">
        <v>1</v>
      </c>
      <c r="J16" s="12">
        <v>1</v>
      </c>
      <c r="K16" s="12">
        <v>0.9</v>
      </c>
      <c r="L16" s="12">
        <v>0.9</v>
      </c>
      <c r="M16" s="12">
        <v>0.9</v>
      </c>
      <c r="N16" s="12">
        <v>0.9</v>
      </c>
      <c r="O16" s="12">
        <v>0.9</v>
      </c>
      <c r="P16" s="12">
        <v>0.9</v>
      </c>
      <c r="Q16" s="12">
        <v>0.9</v>
      </c>
      <c r="R16" s="12">
        <v>0.8</v>
      </c>
      <c r="S16" s="12">
        <v>0.8</v>
      </c>
      <c r="T16" s="12">
        <v>0.8</v>
      </c>
    </row>
    <row r="17" spans="2:20" x14ac:dyDescent="0.35">
      <c r="B17" s="9"/>
      <c r="C17" s="10" t="s">
        <v>2</v>
      </c>
      <c r="D17" s="11">
        <v>2</v>
      </c>
      <c r="E17" s="12">
        <v>1.9</v>
      </c>
      <c r="F17" s="12">
        <v>1.8</v>
      </c>
      <c r="G17" s="12">
        <v>1.8</v>
      </c>
      <c r="H17" s="12">
        <v>1.7</v>
      </c>
      <c r="I17" s="12">
        <v>1.7</v>
      </c>
      <c r="J17" s="12">
        <v>2.1</v>
      </c>
      <c r="K17" s="12">
        <v>2.1</v>
      </c>
      <c r="L17" s="12">
        <v>2</v>
      </c>
      <c r="M17" s="12">
        <v>2.2000000000000002</v>
      </c>
      <c r="N17" s="12">
        <v>2.2000000000000002</v>
      </c>
      <c r="O17" s="12">
        <v>2.5</v>
      </c>
      <c r="P17" s="12">
        <v>2.4</v>
      </c>
      <c r="Q17" s="12">
        <v>2.2999999999999998</v>
      </c>
      <c r="R17" s="12">
        <v>2.2000000000000002</v>
      </c>
      <c r="S17" s="12">
        <v>2.1</v>
      </c>
      <c r="T17" s="12">
        <v>2</v>
      </c>
    </row>
    <row r="18" spans="2:20" x14ac:dyDescent="0.35">
      <c r="B18" s="9"/>
      <c r="C18" s="10" t="s">
        <v>3</v>
      </c>
      <c r="D18" s="11">
        <v>0</v>
      </c>
      <c r="E18" s="12">
        <v>0.1</v>
      </c>
      <c r="F18" s="12">
        <v>0.1</v>
      </c>
      <c r="G18" s="12">
        <v>0.1</v>
      </c>
      <c r="H18" s="12">
        <v>0.1</v>
      </c>
      <c r="I18" s="12">
        <v>0.1</v>
      </c>
      <c r="J18" s="12">
        <v>0.1</v>
      </c>
      <c r="K18" s="12">
        <v>0.1</v>
      </c>
      <c r="L18" s="12">
        <v>0.1</v>
      </c>
      <c r="M18" s="12">
        <v>0.1</v>
      </c>
      <c r="N18" s="12">
        <v>0.1</v>
      </c>
      <c r="O18" s="12">
        <v>0.1</v>
      </c>
      <c r="P18" s="12">
        <v>0.1</v>
      </c>
      <c r="Q18" s="12">
        <v>0.1</v>
      </c>
      <c r="R18" s="12">
        <v>0.1</v>
      </c>
      <c r="S18" s="12">
        <v>0.1</v>
      </c>
      <c r="T18" s="12">
        <v>0.1</v>
      </c>
    </row>
    <row r="19" spans="2:20" x14ac:dyDescent="0.35">
      <c r="B19" s="9"/>
      <c r="C19" s="10" t="s">
        <v>4</v>
      </c>
      <c r="D19" s="11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</row>
    <row r="20" spans="2:20" x14ac:dyDescent="0.35">
      <c r="B20" s="9"/>
      <c r="C20" s="10" t="s">
        <v>6</v>
      </c>
      <c r="D20" s="11">
        <v>25.1</v>
      </c>
      <c r="E20" s="12">
        <v>23.4</v>
      </c>
      <c r="F20" s="12">
        <v>25.1</v>
      </c>
      <c r="G20" s="12">
        <v>25.1</v>
      </c>
      <c r="H20" s="12">
        <v>24.9</v>
      </c>
      <c r="I20" s="12">
        <v>24.7</v>
      </c>
      <c r="J20" s="12">
        <v>23.9</v>
      </c>
      <c r="K20" s="12">
        <v>23.5</v>
      </c>
      <c r="L20" s="12">
        <v>23</v>
      </c>
      <c r="M20" s="12">
        <v>22.1</v>
      </c>
      <c r="N20" s="12">
        <v>21.5</v>
      </c>
      <c r="O20" s="12">
        <v>20.5</v>
      </c>
      <c r="P20" s="12">
        <v>19.8</v>
      </c>
      <c r="Q20" s="12">
        <v>19</v>
      </c>
      <c r="R20" s="12">
        <v>18.2</v>
      </c>
      <c r="S20" s="12">
        <v>17.399999999999999</v>
      </c>
      <c r="T20" s="12">
        <v>16.600000000000001</v>
      </c>
    </row>
    <row r="21" spans="2:20" x14ac:dyDescent="0.35">
      <c r="B21" s="9"/>
      <c r="C21" s="10" t="s">
        <v>7</v>
      </c>
      <c r="D21" s="11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</row>
    <row r="22" spans="2:20" x14ac:dyDescent="0.35">
      <c r="B22" s="9"/>
      <c r="C22" s="10" t="s">
        <v>5</v>
      </c>
      <c r="D22" s="11"/>
      <c r="E22" s="12"/>
      <c r="F22" s="12">
        <v>0</v>
      </c>
      <c r="G22" s="12">
        <v>0.1</v>
      </c>
      <c r="H22" s="12">
        <v>0.1</v>
      </c>
      <c r="I22" s="12">
        <v>0.2</v>
      </c>
      <c r="J22" s="12">
        <v>0.3</v>
      </c>
      <c r="K22" s="12">
        <v>0.4</v>
      </c>
      <c r="L22" s="12">
        <v>0.5</v>
      </c>
      <c r="M22" s="12">
        <v>0.6</v>
      </c>
      <c r="N22" s="12">
        <v>0.8</v>
      </c>
      <c r="O22" s="12">
        <v>0.9</v>
      </c>
      <c r="P22" s="12">
        <v>1.1000000000000001</v>
      </c>
      <c r="Q22" s="12">
        <v>1.3</v>
      </c>
      <c r="R22" s="12">
        <v>1.5</v>
      </c>
      <c r="S22" s="12">
        <v>1.7</v>
      </c>
      <c r="T22" s="12">
        <v>2</v>
      </c>
    </row>
    <row r="23" spans="2:20" x14ac:dyDescent="0.35">
      <c r="B23" s="4"/>
      <c r="C23" s="4"/>
      <c r="D23" s="13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2:20" x14ac:dyDescent="0.35">
      <c r="B24" s="6" t="s">
        <v>9</v>
      </c>
      <c r="C24" s="6"/>
      <c r="D24" s="7">
        <f>SUM(D25:D30)</f>
        <v>24</v>
      </c>
      <c r="E24" s="8">
        <f t="shared" ref="E24:T24" si="2">SUM(E25:E30)</f>
        <v>23.400000000000002</v>
      </c>
      <c r="F24" s="8">
        <f t="shared" si="2"/>
        <v>23.8</v>
      </c>
      <c r="G24" s="8">
        <f t="shared" si="2"/>
        <v>23.7</v>
      </c>
      <c r="H24" s="8">
        <f t="shared" si="2"/>
        <v>23.700000000000003</v>
      </c>
      <c r="I24" s="8">
        <f t="shared" si="2"/>
        <v>23.6</v>
      </c>
      <c r="J24" s="8">
        <f t="shared" si="2"/>
        <v>23.3</v>
      </c>
      <c r="K24" s="8">
        <f t="shared" si="2"/>
        <v>23.2</v>
      </c>
      <c r="L24" s="8">
        <f t="shared" si="2"/>
        <v>23</v>
      </c>
      <c r="M24" s="8">
        <f t="shared" si="2"/>
        <v>23</v>
      </c>
      <c r="N24" s="8">
        <f t="shared" si="2"/>
        <v>22.9</v>
      </c>
      <c r="O24" s="8">
        <f t="shared" si="2"/>
        <v>22.7</v>
      </c>
      <c r="P24" s="8">
        <f t="shared" si="2"/>
        <v>22.6</v>
      </c>
      <c r="Q24" s="8">
        <f t="shared" si="2"/>
        <v>22.3</v>
      </c>
      <c r="R24" s="8">
        <f t="shared" si="2"/>
        <v>22.300000000000004</v>
      </c>
      <c r="S24" s="8">
        <f t="shared" si="2"/>
        <v>22.1</v>
      </c>
      <c r="T24" s="8">
        <f t="shared" si="2"/>
        <v>22.1</v>
      </c>
    </row>
    <row r="25" spans="2:20" x14ac:dyDescent="0.35">
      <c r="B25" s="4"/>
      <c r="C25" s="10" t="s">
        <v>2</v>
      </c>
      <c r="D25" s="11">
        <v>1.7</v>
      </c>
      <c r="E25" s="12">
        <v>1.7</v>
      </c>
      <c r="F25" s="12">
        <v>1.6</v>
      </c>
      <c r="G25" s="12">
        <v>1.5</v>
      </c>
      <c r="H25" s="12">
        <v>1.5</v>
      </c>
      <c r="I25" s="12">
        <v>1.5</v>
      </c>
      <c r="J25" s="12">
        <v>1.9</v>
      </c>
      <c r="K25" s="12">
        <v>1.8</v>
      </c>
      <c r="L25" s="12">
        <v>1.8</v>
      </c>
      <c r="M25" s="12">
        <v>2</v>
      </c>
      <c r="N25" s="12">
        <v>2</v>
      </c>
      <c r="O25" s="12">
        <v>2.2000000000000002</v>
      </c>
      <c r="P25" s="12">
        <v>2.2000000000000002</v>
      </c>
      <c r="Q25" s="12">
        <v>2.1</v>
      </c>
      <c r="R25" s="12">
        <v>2</v>
      </c>
      <c r="S25" s="12">
        <v>2</v>
      </c>
      <c r="T25" s="12">
        <v>1.9</v>
      </c>
    </row>
    <row r="26" spans="2:20" x14ac:dyDescent="0.35">
      <c r="B26" s="9"/>
      <c r="C26" s="10" t="s">
        <v>4</v>
      </c>
      <c r="D26" s="11">
        <v>0</v>
      </c>
      <c r="E26" s="12">
        <v>0</v>
      </c>
      <c r="F26" s="12">
        <v>0.1</v>
      </c>
      <c r="G26" s="12">
        <v>0.1</v>
      </c>
      <c r="H26" s="12">
        <v>0.1</v>
      </c>
      <c r="I26" s="12">
        <v>0.1</v>
      </c>
      <c r="J26" s="12">
        <v>0.1</v>
      </c>
      <c r="K26" s="12">
        <v>0.2</v>
      </c>
      <c r="L26" s="12">
        <v>0.2</v>
      </c>
      <c r="M26" s="12">
        <v>0.3</v>
      </c>
      <c r="N26" s="12">
        <v>0.4</v>
      </c>
      <c r="O26" s="12">
        <v>0.5</v>
      </c>
      <c r="P26" s="12">
        <v>0.5</v>
      </c>
      <c r="Q26" s="12">
        <v>0.6</v>
      </c>
      <c r="R26" s="12">
        <v>0.6</v>
      </c>
      <c r="S26" s="12">
        <v>0.7</v>
      </c>
      <c r="T26" s="12">
        <v>0.7</v>
      </c>
    </row>
    <row r="27" spans="2:20" x14ac:dyDescent="0.35">
      <c r="B27" s="9"/>
      <c r="C27" s="10" t="s">
        <v>6</v>
      </c>
      <c r="D27" s="11">
        <v>22.2</v>
      </c>
      <c r="E27" s="12">
        <v>21.6</v>
      </c>
      <c r="F27" s="12">
        <v>22</v>
      </c>
      <c r="G27" s="12">
        <v>21.9</v>
      </c>
      <c r="H27" s="12">
        <v>21.8</v>
      </c>
      <c r="I27" s="12">
        <v>21.7</v>
      </c>
      <c r="J27" s="12">
        <v>21</v>
      </c>
      <c r="K27" s="12">
        <v>20.8</v>
      </c>
      <c r="L27" s="12">
        <v>20.5</v>
      </c>
      <c r="M27" s="12">
        <v>19.899999999999999</v>
      </c>
      <c r="N27" s="12">
        <v>19.5</v>
      </c>
      <c r="O27" s="12">
        <v>18.7</v>
      </c>
      <c r="P27" s="12">
        <v>18.3</v>
      </c>
      <c r="Q27" s="12">
        <v>17.7</v>
      </c>
      <c r="R27" s="12">
        <v>17.2</v>
      </c>
      <c r="S27" s="12">
        <v>16.5</v>
      </c>
      <c r="T27" s="12">
        <v>15.9</v>
      </c>
    </row>
    <row r="28" spans="2:20" x14ac:dyDescent="0.35">
      <c r="B28" s="9"/>
      <c r="C28" s="10" t="s">
        <v>7</v>
      </c>
      <c r="D28" s="11">
        <v>0.1</v>
      </c>
      <c r="E28" s="12">
        <v>0.1</v>
      </c>
      <c r="F28" s="12">
        <v>0.1</v>
      </c>
      <c r="G28" s="12">
        <v>0.2</v>
      </c>
      <c r="H28" s="12">
        <v>0.2</v>
      </c>
      <c r="I28" s="12">
        <v>0.2</v>
      </c>
      <c r="J28" s="12">
        <v>0.2</v>
      </c>
      <c r="K28" s="12">
        <v>0.2</v>
      </c>
      <c r="L28" s="12">
        <v>0.2</v>
      </c>
      <c r="M28" s="12">
        <v>0.2</v>
      </c>
      <c r="N28" s="12">
        <v>0.2</v>
      </c>
      <c r="O28" s="12">
        <v>0.2</v>
      </c>
      <c r="P28" s="12">
        <v>0.1</v>
      </c>
      <c r="Q28" s="12">
        <v>0.1</v>
      </c>
      <c r="R28" s="12">
        <v>0.1</v>
      </c>
      <c r="S28" s="12">
        <v>0.1</v>
      </c>
      <c r="T28" s="12">
        <v>0.1</v>
      </c>
    </row>
    <row r="29" spans="2:20" x14ac:dyDescent="0.35">
      <c r="B29" s="9"/>
      <c r="C29" s="10" t="s">
        <v>10</v>
      </c>
      <c r="D29" s="11"/>
      <c r="E29" s="12"/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0.1</v>
      </c>
      <c r="N29" s="12">
        <v>0.1</v>
      </c>
      <c r="O29" s="12">
        <v>0.1</v>
      </c>
      <c r="P29" s="12">
        <v>0.2</v>
      </c>
      <c r="Q29" s="12">
        <v>0.2</v>
      </c>
      <c r="R29" s="12">
        <v>0.3</v>
      </c>
      <c r="S29" s="12">
        <v>0.3</v>
      </c>
      <c r="T29" s="12">
        <v>0.4</v>
      </c>
    </row>
    <row r="30" spans="2:20" x14ac:dyDescent="0.35">
      <c r="B30" s="9"/>
      <c r="C30" s="10" t="s">
        <v>5</v>
      </c>
      <c r="D30" s="11"/>
      <c r="E30" s="12"/>
      <c r="F30" s="12">
        <v>0</v>
      </c>
      <c r="G30" s="12">
        <v>0</v>
      </c>
      <c r="H30" s="12">
        <v>0.1</v>
      </c>
      <c r="I30" s="12">
        <v>0.1</v>
      </c>
      <c r="J30" s="12">
        <v>0.1</v>
      </c>
      <c r="K30" s="12">
        <v>0.2</v>
      </c>
      <c r="L30" s="12">
        <v>0.3</v>
      </c>
      <c r="M30" s="12">
        <v>0.5</v>
      </c>
      <c r="N30" s="12">
        <v>0.7</v>
      </c>
      <c r="O30" s="12">
        <v>1</v>
      </c>
      <c r="P30" s="12">
        <v>1.3</v>
      </c>
      <c r="Q30" s="12">
        <v>1.6</v>
      </c>
      <c r="R30" s="12">
        <v>2.1</v>
      </c>
      <c r="S30" s="12">
        <v>2.5</v>
      </c>
      <c r="T30" s="12">
        <v>3.1</v>
      </c>
    </row>
    <row r="31" spans="2:20" x14ac:dyDescent="0.35">
      <c r="B31" s="4"/>
      <c r="C31" s="4"/>
      <c r="D31" s="13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2:20" x14ac:dyDescent="0.35">
      <c r="B32" s="6" t="s">
        <v>11</v>
      </c>
      <c r="C32" s="6"/>
      <c r="D32" s="7">
        <f>SUM(D33:D37)</f>
        <v>8.1</v>
      </c>
      <c r="E32" s="8">
        <f t="shared" ref="E32:T32" si="3">SUM(E33:E37)</f>
        <v>7</v>
      </c>
      <c r="F32" s="8">
        <f t="shared" si="3"/>
        <v>7.2</v>
      </c>
      <c r="G32" s="8">
        <f t="shared" si="3"/>
        <v>7</v>
      </c>
      <c r="H32" s="8">
        <f t="shared" si="3"/>
        <v>6.7999999999999989</v>
      </c>
      <c r="I32" s="8">
        <f t="shared" si="3"/>
        <v>6.6</v>
      </c>
      <c r="J32" s="8">
        <f t="shared" si="3"/>
        <v>6.4</v>
      </c>
      <c r="K32" s="8">
        <f t="shared" si="3"/>
        <v>6.3000000000000007</v>
      </c>
      <c r="L32" s="8">
        <f t="shared" si="3"/>
        <v>6.1</v>
      </c>
      <c r="M32" s="8">
        <f t="shared" si="3"/>
        <v>6</v>
      </c>
      <c r="N32" s="8">
        <f t="shared" si="3"/>
        <v>5.6000000000000005</v>
      </c>
      <c r="O32" s="8">
        <f t="shared" si="3"/>
        <v>5.4</v>
      </c>
      <c r="P32" s="8">
        <f t="shared" si="3"/>
        <v>5.5</v>
      </c>
      <c r="Q32" s="8">
        <f t="shared" si="3"/>
        <v>5.4</v>
      </c>
      <c r="R32" s="8">
        <f t="shared" si="3"/>
        <v>5.2</v>
      </c>
      <c r="S32" s="8">
        <f t="shared" si="3"/>
        <v>5.0999999999999996</v>
      </c>
      <c r="T32" s="8">
        <f t="shared" si="3"/>
        <v>5</v>
      </c>
    </row>
    <row r="33" spans="2:20" x14ac:dyDescent="0.35">
      <c r="B33" s="4"/>
      <c r="C33" s="10" t="s">
        <v>2</v>
      </c>
      <c r="D33" s="11">
        <v>0.6</v>
      </c>
      <c r="E33" s="12">
        <v>0.5</v>
      </c>
      <c r="F33" s="12">
        <v>0.5</v>
      </c>
      <c r="G33" s="12">
        <v>0.4</v>
      </c>
      <c r="H33" s="12">
        <v>0.4</v>
      </c>
      <c r="I33" s="12">
        <v>0.4</v>
      </c>
      <c r="J33" s="12">
        <v>0.4</v>
      </c>
      <c r="K33" s="12">
        <v>0.4</v>
      </c>
      <c r="L33" s="12">
        <v>0.3</v>
      </c>
      <c r="M33" s="12">
        <v>0.4</v>
      </c>
      <c r="N33" s="12">
        <v>0.3</v>
      </c>
      <c r="O33" s="12">
        <v>0.3</v>
      </c>
      <c r="P33" s="12">
        <v>0.3</v>
      </c>
      <c r="Q33" s="12">
        <v>0.3</v>
      </c>
      <c r="R33" s="12">
        <v>0.2</v>
      </c>
      <c r="S33" s="12">
        <v>0.2</v>
      </c>
      <c r="T33" s="12">
        <v>0.2</v>
      </c>
    </row>
    <row r="34" spans="2:20" x14ac:dyDescent="0.35">
      <c r="B34" s="9"/>
      <c r="C34" s="10" t="s">
        <v>4</v>
      </c>
      <c r="D34" s="11">
        <v>0</v>
      </c>
      <c r="E34" s="12">
        <v>0</v>
      </c>
      <c r="F34" s="12">
        <v>0</v>
      </c>
      <c r="G34" s="12">
        <v>0.1</v>
      </c>
      <c r="H34" s="12">
        <v>0.1</v>
      </c>
      <c r="I34" s="12">
        <v>0.1</v>
      </c>
      <c r="J34" s="12">
        <v>0.1</v>
      </c>
      <c r="K34" s="12">
        <v>0.2</v>
      </c>
      <c r="L34" s="12">
        <v>0.2</v>
      </c>
      <c r="M34" s="12">
        <v>0.2</v>
      </c>
      <c r="N34" s="12">
        <v>0.3</v>
      </c>
      <c r="O34" s="12">
        <v>0.3</v>
      </c>
      <c r="P34" s="12">
        <v>0.4</v>
      </c>
      <c r="Q34" s="12">
        <v>0.4</v>
      </c>
      <c r="R34" s="12">
        <v>0.4</v>
      </c>
      <c r="S34" s="12">
        <v>0.4</v>
      </c>
      <c r="T34" s="12">
        <v>0.4</v>
      </c>
    </row>
    <row r="35" spans="2:20" x14ac:dyDescent="0.35">
      <c r="B35" s="9"/>
      <c r="C35" s="10" t="s">
        <v>6</v>
      </c>
      <c r="D35" s="11">
        <v>7.3</v>
      </c>
      <c r="E35" s="12">
        <v>6.3</v>
      </c>
      <c r="F35" s="12">
        <v>6.4</v>
      </c>
      <c r="G35" s="12">
        <v>6</v>
      </c>
      <c r="H35" s="12">
        <v>5.6</v>
      </c>
      <c r="I35" s="12">
        <v>5.2</v>
      </c>
      <c r="J35" s="12">
        <v>4.7</v>
      </c>
      <c r="K35" s="12">
        <v>4.3</v>
      </c>
      <c r="L35" s="12">
        <v>4</v>
      </c>
      <c r="M35" s="12">
        <v>3.6</v>
      </c>
      <c r="N35" s="12">
        <v>3.2</v>
      </c>
      <c r="O35" s="12">
        <v>2.8</v>
      </c>
      <c r="P35" s="12">
        <v>2.6</v>
      </c>
      <c r="Q35" s="12">
        <v>2.2999999999999998</v>
      </c>
      <c r="R35" s="12">
        <v>2.1</v>
      </c>
      <c r="S35" s="12">
        <v>1.9</v>
      </c>
      <c r="T35" s="12">
        <v>1.7</v>
      </c>
    </row>
    <row r="36" spans="2:20" x14ac:dyDescent="0.35">
      <c r="B36" s="9"/>
      <c r="C36" s="10" t="s">
        <v>7</v>
      </c>
      <c r="D36" s="11">
        <v>0.2</v>
      </c>
      <c r="E36" s="12">
        <v>0.2</v>
      </c>
      <c r="F36" s="12">
        <v>0.1</v>
      </c>
      <c r="G36" s="12">
        <v>0.1</v>
      </c>
      <c r="H36" s="12">
        <v>0.1</v>
      </c>
      <c r="I36" s="12">
        <v>0.1</v>
      </c>
      <c r="J36" s="12">
        <v>0.2</v>
      </c>
      <c r="K36" s="12">
        <v>0.2</v>
      </c>
      <c r="L36" s="12">
        <v>0.2</v>
      </c>
      <c r="M36" s="12">
        <v>0.2</v>
      </c>
      <c r="N36" s="12">
        <v>0.1</v>
      </c>
      <c r="O36" s="12">
        <v>0.1</v>
      </c>
      <c r="P36" s="12">
        <v>0.1</v>
      </c>
      <c r="Q36" s="12">
        <v>0.1</v>
      </c>
      <c r="R36" s="12">
        <v>0.1</v>
      </c>
      <c r="S36" s="12">
        <v>0</v>
      </c>
      <c r="T36" s="12">
        <v>0</v>
      </c>
    </row>
    <row r="37" spans="2:20" x14ac:dyDescent="0.35">
      <c r="B37" s="9"/>
      <c r="C37" s="10" t="s">
        <v>5</v>
      </c>
      <c r="D37" s="11"/>
      <c r="E37" s="12"/>
      <c r="F37" s="12">
        <v>0.2</v>
      </c>
      <c r="G37" s="12">
        <v>0.4</v>
      </c>
      <c r="H37" s="12">
        <v>0.6</v>
      </c>
      <c r="I37" s="12">
        <v>0.8</v>
      </c>
      <c r="J37" s="12">
        <v>1</v>
      </c>
      <c r="K37" s="12">
        <v>1.2</v>
      </c>
      <c r="L37" s="12">
        <v>1.4</v>
      </c>
      <c r="M37" s="12">
        <v>1.6</v>
      </c>
      <c r="N37" s="12">
        <v>1.7</v>
      </c>
      <c r="O37" s="12">
        <v>1.9</v>
      </c>
      <c r="P37" s="12">
        <v>2.1</v>
      </c>
      <c r="Q37" s="12">
        <v>2.2999999999999998</v>
      </c>
      <c r="R37" s="12">
        <v>2.4</v>
      </c>
      <c r="S37" s="12">
        <v>2.6</v>
      </c>
      <c r="T37" s="12">
        <v>2.7</v>
      </c>
    </row>
    <row r="38" spans="2:20" x14ac:dyDescent="0.35">
      <c r="B38" s="9"/>
      <c r="C38" s="10"/>
      <c r="D38" s="11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2:20" x14ac:dyDescent="0.35">
      <c r="B39" s="6" t="s">
        <v>12</v>
      </c>
      <c r="C39" s="6"/>
      <c r="D39" s="7">
        <f>SUM(D40:D42)</f>
        <v>0.8</v>
      </c>
      <c r="E39" s="8">
        <f t="shared" ref="E39:T39" si="4">SUM(E40:E42)</f>
        <v>0.8</v>
      </c>
      <c r="F39" s="8">
        <f t="shared" si="4"/>
        <v>0.79999999999999993</v>
      </c>
      <c r="G39" s="8">
        <f t="shared" si="4"/>
        <v>0.79999999999999993</v>
      </c>
      <c r="H39" s="8">
        <f t="shared" si="4"/>
        <v>0.79999999999999993</v>
      </c>
      <c r="I39" s="8">
        <f t="shared" si="4"/>
        <v>0.79999999999999993</v>
      </c>
      <c r="J39" s="8">
        <f t="shared" si="4"/>
        <v>0.79999999999999993</v>
      </c>
      <c r="K39" s="8">
        <f t="shared" si="4"/>
        <v>0.79999999999999993</v>
      </c>
      <c r="L39" s="8">
        <f t="shared" si="4"/>
        <v>0.79999999999999993</v>
      </c>
      <c r="M39" s="8">
        <f t="shared" si="4"/>
        <v>0.9</v>
      </c>
      <c r="N39" s="8">
        <f t="shared" si="4"/>
        <v>0.9</v>
      </c>
      <c r="O39" s="8">
        <f t="shared" si="4"/>
        <v>0.9</v>
      </c>
      <c r="P39" s="8">
        <f t="shared" si="4"/>
        <v>0.9</v>
      </c>
      <c r="Q39" s="8">
        <f t="shared" si="4"/>
        <v>0.9</v>
      </c>
      <c r="R39" s="8">
        <f t="shared" si="4"/>
        <v>0.9</v>
      </c>
      <c r="S39" s="8">
        <f t="shared" si="4"/>
        <v>0.9</v>
      </c>
      <c r="T39" s="8">
        <f t="shared" si="4"/>
        <v>0.9</v>
      </c>
    </row>
    <row r="40" spans="2:20" x14ac:dyDescent="0.35">
      <c r="B40" s="4"/>
      <c r="C40" s="10" t="s">
        <v>1</v>
      </c>
      <c r="D40" s="11">
        <v>0.8</v>
      </c>
      <c r="E40" s="12">
        <v>0.8</v>
      </c>
      <c r="F40" s="12">
        <v>0.7</v>
      </c>
      <c r="G40" s="12">
        <v>0.7</v>
      </c>
      <c r="H40" s="12">
        <v>0.7</v>
      </c>
      <c r="I40" s="12">
        <v>0.7</v>
      </c>
      <c r="J40" s="12">
        <v>0.7</v>
      </c>
      <c r="K40" s="12">
        <v>0.7</v>
      </c>
      <c r="L40" s="12">
        <v>0.7</v>
      </c>
      <c r="M40" s="12">
        <v>0.8</v>
      </c>
      <c r="N40" s="12">
        <v>0.8</v>
      </c>
      <c r="O40" s="12">
        <v>0.8</v>
      </c>
      <c r="P40" s="12">
        <v>0.8</v>
      </c>
      <c r="Q40" s="12">
        <v>0.8</v>
      </c>
      <c r="R40" s="12">
        <v>0.8</v>
      </c>
      <c r="S40" s="12">
        <v>0.8</v>
      </c>
      <c r="T40" s="12">
        <v>0.8</v>
      </c>
    </row>
    <row r="41" spans="2:20" x14ac:dyDescent="0.35">
      <c r="B41" s="9"/>
      <c r="C41" s="10" t="s">
        <v>3</v>
      </c>
      <c r="D41" s="11">
        <v>0</v>
      </c>
      <c r="E41" s="12">
        <v>0</v>
      </c>
      <c r="F41" s="12">
        <v>0.1</v>
      </c>
      <c r="G41" s="12">
        <v>0.1</v>
      </c>
      <c r="H41" s="12">
        <v>0.1</v>
      </c>
      <c r="I41" s="12">
        <v>0.1</v>
      </c>
      <c r="J41" s="12">
        <v>0.1</v>
      </c>
      <c r="K41" s="12">
        <v>0.1</v>
      </c>
      <c r="L41" s="12">
        <v>0.1</v>
      </c>
      <c r="M41" s="12">
        <v>0.1</v>
      </c>
      <c r="N41" s="12">
        <v>0.1</v>
      </c>
      <c r="O41" s="12">
        <v>0.1</v>
      </c>
      <c r="P41" s="12">
        <v>0.1</v>
      </c>
      <c r="Q41" s="12">
        <v>0.1</v>
      </c>
      <c r="R41" s="12">
        <v>0.1</v>
      </c>
      <c r="S41" s="12">
        <v>0.1</v>
      </c>
      <c r="T41" s="12">
        <v>0.1</v>
      </c>
    </row>
    <row r="42" spans="2:20" x14ac:dyDescent="0.35">
      <c r="B42" s="9"/>
      <c r="C42" s="10" t="s">
        <v>5</v>
      </c>
      <c r="D42" s="11"/>
      <c r="E42" s="12"/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</row>
    <row r="43" spans="2:20" x14ac:dyDescent="0.35">
      <c r="B43" s="4"/>
      <c r="C43" s="4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</row>
    <row r="44" spans="2:20" x14ac:dyDescent="0.35">
      <c r="B44" s="6" t="s">
        <v>13</v>
      </c>
      <c r="C44" s="6"/>
      <c r="D44" s="7">
        <f>SUM(D45:D48)</f>
        <v>10.6</v>
      </c>
      <c r="E44" s="8">
        <f t="shared" ref="E44:T44" si="5">SUM(E45:E48)</f>
        <v>10.6</v>
      </c>
      <c r="F44" s="8">
        <f t="shared" si="5"/>
        <v>10.600000000000001</v>
      </c>
      <c r="G44" s="8">
        <f t="shared" si="5"/>
        <v>10.600000000000001</v>
      </c>
      <c r="H44" s="8">
        <f t="shared" si="5"/>
        <v>10.600000000000001</v>
      </c>
      <c r="I44" s="8">
        <f t="shared" si="5"/>
        <v>10.600000000000001</v>
      </c>
      <c r="J44" s="8">
        <f t="shared" si="5"/>
        <v>10.6</v>
      </c>
      <c r="K44" s="8">
        <f t="shared" si="5"/>
        <v>10.6</v>
      </c>
      <c r="L44" s="8">
        <f t="shared" si="5"/>
        <v>10.6</v>
      </c>
      <c r="M44" s="8">
        <f t="shared" si="5"/>
        <v>10.6</v>
      </c>
      <c r="N44" s="8">
        <f t="shared" si="5"/>
        <v>10.6</v>
      </c>
      <c r="O44" s="8">
        <f t="shared" si="5"/>
        <v>10.600000000000001</v>
      </c>
      <c r="P44" s="8">
        <f t="shared" si="5"/>
        <v>10.600000000000001</v>
      </c>
      <c r="Q44" s="8">
        <f t="shared" si="5"/>
        <v>10.600000000000001</v>
      </c>
      <c r="R44" s="8">
        <f t="shared" si="5"/>
        <v>10.600000000000001</v>
      </c>
      <c r="S44" s="8">
        <f t="shared" si="5"/>
        <v>10.600000000000001</v>
      </c>
      <c r="T44" s="8">
        <f t="shared" si="5"/>
        <v>10.600000000000001</v>
      </c>
    </row>
    <row r="45" spans="2:20" x14ac:dyDescent="0.35">
      <c r="B45" s="4"/>
      <c r="C45" s="10" t="s">
        <v>1</v>
      </c>
      <c r="D45" s="11">
        <v>-1.6</v>
      </c>
      <c r="E45" s="12">
        <v>-1.6</v>
      </c>
      <c r="F45" s="12">
        <v>-1.5</v>
      </c>
      <c r="G45" s="12">
        <v>-1.5</v>
      </c>
      <c r="H45" s="12">
        <v>-1.5</v>
      </c>
      <c r="I45" s="12">
        <v>-1.5</v>
      </c>
      <c r="J45" s="12">
        <v>-1.5</v>
      </c>
      <c r="K45" s="12">
        <v>-1.5</v>
      </c>
      <c r="L45" s="12">
        <v>-1.5</v>
      </c>
      <c r="M45" s="12">
        <v>-1.5</v>
      </c>
      <c r="N45" s="12">
        <v>-1.5</v>
      </c>
      <c r="O45" s="12">
        <v>-1.5</v>
      </c>
      <c r="P45" s="12">
        <v>-1.5</v>
      </c>
      <c r="Q45" s="12">
        <v>-1.5</v>
      </c>
      <c r="R45" s="12">
        <v>-1.5</v>
      </c>
      <c r="S45" s="12">
        <v>-1.5</v>
      </c>
      <c r="T45" s="12">
        <v>-1.5</v>
      </c>
    </row>
    <row r="46" spans="2:20" x14ac:dyDescent="0.35">
      <c r="B46" s="4"/>
      <c r="C46" s="10" t="s">
        <v>6</v>
      </c>
      <c r="D46" s="11">
        <v>12.2</v>
      </c>
      <c r="E46" s="12">
        <v>12.2</v>
      </c>
      <c r="F46" s="12">
        <v>11.4</v>
      </c>
      <c r="G46" s="12">
        <v>11.4</v>
      </c>
      <c r="H46" s="12">
        <v>11.4</v>
      </c>
      <c r="I46" s="12">
        <v>11.4</v>
      </c>
      <c r="J46" s="12">
        <v>11.2</v>
      </c>
      <c r="K46" s="12">
        <v>11.2</v>
      </c>
      <c r="L46" s="12">
        <v>11.2</v>
      </c>
      <c r="M46" s="12">
        <v>11.1</v>
      </c>
      <c r="N46" s="12">
        <v>11.1</v>
      </c>
      <c r="O46" s="12">
        <v>10.9</v>
      </c>
      <c r="P46" s="12">
        <v>10.9</v>
      </c>
      <c r="Q46" s="12">
        <v>10.9</v>
      </c>
      <c r="R46" s="12">
        <v>10.9</v>
      </c>
      <c r="S46" s="12">
        <v>10.9</v>
      </c>
      <c r="T46" s="12">
        <v>10.9</v>
      </c>
    </row>
    <row r="47" spans="2:20" x14ac:dyDescent="0.35">
      <c r="B47" s="4"/>
      <c r="C47" s="10" t="s">
        <v>2</v>
      </c>
      <c r="D47" s="11"/>
      <c r="E47" s="12"/>
      <c r="F47" s="12">
        <v>0.8</v>
      </c>
      <c r="G47" s="12">
        <v>0.8</v>
      </c>
      <c r="H47" s="12">
        <v>0.8</v>
      </c>
      <c r="I47" s="12">
        <v>0.8</v>
      </c>
      <c r="J47" s="12">
        <v>1</v>
      </c>
      <c r="K47" s="12">
        <v>1</v>
      </c>
      <c r="L47" s="12">
        <v>1</v>
      </c>
      <c r="M47" s="12">
        <v>1.1000000000000001</v>
      </c>
      <c r="N47" s="12">
        <v>1.1000000000000001</v>
      </c>
      <c r="O47" s="12">
        <v>1.3</v>
      </c>
      <c r="P47" s="12">
        <v>1.3</v>
      </c>
      <c r="Q47" s="12">
        <v>1.3</v>
      </c>
      <c r="R47" s="12">
        <v>1.3</v>
      </c>
      <c r="S47" s="12">
        <v>1.3</v>
      </c>
      <c r="T47" s="12">
        <v>1.3</v>
      </c>
    </row>
    <row r="48" spans="2:20" x14ac:dyDescent="0.35">
      <c r="B48" s="4"/>
      <c r="C48" s="10" t="s">
        <v>3</v>
      </c>
      <c r="D48" s="11"/>
      <c r="E48" s="12"/>
      <c r="F48" s="12">
        <v>-0.1</v>
      </c>
      <c r="G48" s="12">
        <v>-0.1</v>
      </c>
      <c r="H48" s="12">
        <v>-0.1</v>
      </c>
      <c r="I48" s="12">
        <v>-0.1</v>
      </c>
      <c r="J48" s="12">
        <v>-0.1</v>
      </c>
      <c r="K48" s="12">
        <v>-0.1</v>
      </c>
      <c r="L48" s="12">
        <v>-0.1</v>
      </c>
      <c r="M48" s="12">
        <v>-0.1</v>
      </c>
      <c r="N48" s="12">
        <v>-0.1</v>
      </c>
      <c r="O48" s="12">
        <v>-0.1</v>
      </c>
      <c r="P48" s="12">
        <v>-0.1</v>
      </c>
      <c r="Q48" s="12">
        <v>-0.1</v>
      </c>
      <c r="R48" s="12">
        <v>-0.1</v>
      </c>
      <c r="S48" s="12">
        <v>-0.1</v>
      </c>
      <c r="T48" s="12">
        <v>-0.1</v>
      </c>
    </row>
    <row r="49" spans="2:20" x14ac:dyDescent="0.35">
      <c r="B49" s="4"/>
      <c r="C49" s="4"/>
      <c r="D49" s="13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</row>
    <row r="50" spans="2:20" x14ac:dyDescent="0.35">
      <c r="B50" s="6" t="s">
        <v>14</v>
      </c>
      <c r="C50" s="6"/>
      <c r="D50" s="15">
        <f>SUM(D51:D54)</f>
        <v>6.8999999999999995</v>
      </c>
      <c r="E50" s="16">
        <f t="shared" ref="E50:T50" si="6">SUM(E51:E54)</f>
        <v>6.7</v>
      </c>
      <c r="F50" s="16">
        <f t="shared" si="6"/>
        <v>6.8999999999999995</v>
      </c>
      <c r="G50" s="16">
        <f t="shared" si="6"/>
        <v>6.8</v>
      </c>
      <c r="H50" s="16">
        <f t="shared" si="6"/>
        <v>6.8</v>
      </c>
      <c r="I50" s="16">
        <f t="shared" si="6"/>
        <v>6.8</v>
      </c>
      <c r="J50" s="16">
        <f t="shared" si="6"/>
        <v>6.8999999999999995</v>
      </c>
      <c r="K50" s="16">
        <f t="shared" si="6"/>
        <v>6.7999999999999989</v>
      </c>
      <c r="L50" s="16">
        <f t="shared" si="6"/>
        <v>6.7999999999999989</v>
      </c>
      <c r="M50" s="16">
        <f t="shared" si="6"/>
        <v>6.7999999999999989</v>
      </c>
      <c r="N50" s="16">
        <f t="shared" si="6"/>
        <v>6.6999999999999993</v>
      </c>
      <c r="O50" s="16">
        <f t="shared" si="6"/>
        <v>6.6999999999999993</v>
      </c>
      <c r="P50" s="16">
        <f t="shared" si="6"/>
        <v>6.6999999999999993</v>
      </c>
      <c r="Q50" s="16">
        <f t="shared" si="6"/>
        <v>6.6999999999999993</v>
      </c>
      <c r="R50" s="16">
        <f t="shared" si="6"/>
        <v>6.6999999999999993</v>
      </c>
      <c r="S50" s="16">
        <f t="shared" si="6"/>
        <v>6.6999999999999993</v>
      </c>
      <c r="T50" s="16">
        <f t="shared" si="6"/>
        <v>6.8</v>
      </c>
    </row>
    <row r="51" spans="2:20" x14ac:dyDescent="0.35">
      <c r="B51" s="9"/>
      <c r="C51" s="10" t="s">
        <v>15</v>
      </c>
      <c r="D51" s="11">
        <v>1.5</v>
      </c>
      <c r="E51" s="12">
        <v>1.7</v>
      </c>
      <c r="F51" s="12">
        <v>1.5</v>
      </c>
      <c r="G51" s="12">
        <v>1.5</v>
      </c>
      <c r="H51" s="12">
        <v>1.5</v>
      </c>
      <c r="I51" s="12">
        <v>1.5</v>
      </c>
      <c r="J51" s="12">
        <v>1.5</v>
      </c>
      <c r="K51" s="12">
        <v>1.5</v>
      </c>
      <c r="L51" s="12">
        <v>1.5</v>
      </c>
      <c r="M51" s="12">
        <v>1.5</v>
      </c>
      <c r="N51" s="12">
        <v>1.5</v>
      </c>
      <c r="O51" s="12">
        <v>1.5</v>
      </c>
      <c r="P51" s="12">
        <v>1.5</v>
      </c>
      <c r="Q51" s="12">
        <v>1.5</v>
      </c>
      <c r="R51" s="12">
        <v>1.5</v>
      </c>
      <c r="S51" s="12">
        <v>1.5</v>
      </c>
      <c r="T51" s="12">
        <v>1.5</v>
      </c>
    </row>
    <row r="52" spans="2:20" x14ac:dyDescent="0.35">
      <c r="B52" s="9"/>
      <c r="C52" s="10" t="s">
        <v>6</v>
      </c>
      <c r="D52" s="11">
        <v>5.3</v>
      </c>
      <c r="E52" s="12">
        <v>4.9000000000000004</v>
      </c>
      <c r="F52" s="12">
        <v>5.3</v>
      </c>
      <c r="G52" s="12">
        <v>5.2</v>
      </c>
      <c r="H52" s="12">
        <v>5.2</v>
      </c>
      <c r="I52" s="12">
        <v>5.2</v>
      </c>
      <c r="J52" s="12">
        <v>5.2</v>
      </c>
      <c r="K52" s="12">
        <v>5.0999999999999996</v>
      </c>
      <c r="L52" s="12">
        <v>5.0999999999999996</v>
      </c>
      <c r="M52" s="12">
        <v>5.0999999999999996</v>
      </c>
      <c r="N52" s="12">
        <v>5</v>
      </c>
      <c r="O52" s="12">
        <v>5</v>
      </c>
      <c r="P52" s="12">
        <v>5</v>
      </c>
      <c r="Q52" s="12">
        <v>5</v>
      </c>
      <c r="R52" s="12">
        <v>5</v>
      </c>
      <c r="S52" s="12">
        <v>5</v>
      </c>
      <c r="T52" s="12">
        <v>5</v>
      </c>
    </row>
    <row r="53" spans="2:20" x14ac:dyDescent="0.35">
      <c r="B53" s="9"/>
      <c r="C53" s="10" t="s">
        <v>7</v>
      </c>
      <c r="D53" s="11">
        <v>0.1</v>
      </c>
      <c r="E53" s="12">
        <v>0.1</v>
      </c>
      <c r="F53" s="12">
        <v>0.1</v>
      </c>
      <c r="G53" s="12">
        <v>0.1</v>
      </c>
      <c r="H53" s="12">
        <v>0.1</v>
      </c>
      <c r="I53" s="12">
        <v>0.1</v>
      </c>
      <c r="J53" s="12">
        <v>0.1</v>
      </c>
      <c r="K53" s="12">
        <v>0.1</v>
      </c>
      <c r="L53" s="12">
        <v>0.1</v>
      </c>
      <c r="M53" s="12">
        <v>0.1</v>
      </c>
      <c r="N53" s="12">
        <v>0.1</v>
      </c>
      <c r="O53" s="12">
        <v>0.1</v>
      </c>
      <c r="P53" s="12">
        <v>0.1</v>
      </c>
      <c r="Q53" s="12">
        <v>0.1</v>
      </c>
      <c r="R53" s="12">
        <v>0.1</v>
      </c>
      <c r="S53" s="12">
        <v>0.1</v>
      </c>
      <c r="T53" s="12">
        <v>0.1</v>
      </c>
    </row>
    <row r="54" spans="2:20" x14ac:dyDescent="0.35">
      <c r="B54" s="9"/>
      <c r="C54" s="10" t="s">
        <v>5</v>
      </c>
      <c r="D54" s="11"/>
      <c r="E54" s="12"/>
      <c r="F54" s="12">
        <v>0</v>
      </c>
      <c r="G54" s="12">
        <v>0</v>
      </c>
      <c r="H54" s="12">
        <v>0</v>
      </c>
      <c r="I54" s="12">
        <v>0</v>
      </c>
      <c r="J54" s="12">
        <v>0.1</v>
      </c>
      <c r="K54" s="12">
        <v>0.1</v>
      </c>
      <c r="L54" s="12">
        <v>0.1</v>
      </c>
      <c r="M54" s="12">
        <v>0.1</v>
      </c>
      <c r="N54" s="12">
        <v>0.1</v>
      </c>
      <c r="O54" s="12">
        <v>0.1</v>
      </c>
      <c r="P54" s="12">
        <v>0.1</v>
      </c>
      <c r="Q54" s="12">
        <v>0.1</v>
      </c>
      <c r="R54" s="12">
        <v>0.1</v>
      </c>
      <c r="S54" s="12">
        <v>0.1</v>
      </c>
      <c r="T54" s="12">
        <v>0.2</v>
      </c>
    </row>
    <row r="55" spans="2:20" x14ac:dyDescent="0.35">
      <c r="B55" s="4"/>
      <c r="C55" s="4"/>
      <c r="D55" s="13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</row>
    <row r="56" spans="2:20" x14ac:dyDescent="0.35">
      <c r="B56" s="6" t="s">
        <v>16</v>
      </c>
      <c r="C56" s="6"/>
      <c r="D56" s="15">
        <f>SUM(D57:D58)</f>
        <v>2</v>
      </c>
      <c r="E56" s="17">
        <f t="shared" ref="E56:T56" si="7">SUM(E57:E58)</f>
        <v>1</v>
      </c>
      <c r="F56" s="17">
        <f t="shared" si="7"/>
        <v>2</v>
      </c>
      <c r="G56" s="17">
        <f t="shared" si="7"/>
        <v>2</v>
      </c>
      <c r="H56" s="17">
        <f t="shared" si="7"/>
        <v>2</v>
      </c>
      <c r="I56" s="17">
        <f t="shared" si="7"/>
        <v>2.1</v>
      </c>
      <c r="J56" s="17">
        <f t="shared" si="7"/>
        <v>2.1</v>
      </c>
      <c r="K56" s="17">
        <f t="shared" si="7"/>
        <v>2.1</v>
      </c>
      <c r="L56" s="17">
        <f t="shared" si="7"/>
        <v>2.1</v>
      </c>
      <c r="M56" s="17">
        <f t="shared" si="7"/>
        <v>2.1</v>
      </c>
      <c r="N56" s="17">
        <f t="shared" si="7"/>
        <v>2.2000000000000002</v>
      </c>
      <c r="O56" s="17">
        <f t="shared" si="7"/>
        <v>2.2000000000000002</v>
      </c>
      <c r="P56" s="17">
        <f t="shared" si="7"/>
        <v>2.2000000000000002</v>
      </c>
      <c r="Q56" s="17">
        <f t="shared" si="7"/>
        <v>2.2000000000000002</v>
      </c>
      <c r="R56" s="17">
        <f t="shared" si="7"/>
        <v>2.2000000000000002</v>
      </c>
      <c r="S56" s="17">
        <f t="shared" si="7"/>
        <v>2.2000000000000002</v>
      </c>
      <c r="T56" s="17">
        <f t="shared" si="7"/>
        <v>2.2000000000000002</v>
      </c>
    </row>
    <row r="57" spans="2:20" x14ac:dyDescent="0.35">
      <c r="B57" s="4"/>
      <c r="C57" s="10" t="s">
        <v>1</v>
      </c>
      <c r="D57" s="11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</row>
    <row r="58" spans="2:20" x14ac:dyDescent="0.35">
      <c r="B58" s="9"/>
      <c r="C58" s="10" t="s">
        <v>17</v>
      </c>
      <c r="D58" s="11">
        <v>2</v>
      </c>
      <c r="E58" s="12">
        <v>1</v>
      </c>
      <c r="F58" s="12">
        <v>2</v>
      </c>
      <c r="G58" s="12">
        <v>2</v>
      </c>
      <c r="H58" s="12">
        <v>2</v>
      </c>
      <c r="I58" s="12">
        <v>2.1</v>
      </c>
      <c r="J58" s="12">
        <v>2.1</v>
      </c>
      <c r="K58" s="12">
        <v>2.1</v>
      </c>
      <c r="L58" s="12">
        <v>2.1</v>
      </c>
      <c r="M58" s="12">
        <v>2.1</v>
      </c>
      <c r="N58" s="12">
        <v>2.2000000000000002</v>
      </c>
      <c r="O58" s="12">
        <v>2.2000000000000002</v>
      </c>
      <c r="P58" s="12">
        <v>2.2000000000000002</v>
      </c>
      <c r="Q58" s="12">
        <v>2.2000000000000002</v>
      </c>
      <c r="R58" s="12">
        <v>2.2000000000000002</v>
      </c>
      <c r="S58" s="12">
        <v>2.2000000000000002</v>
      </c>
      <c r="T58" s="12">
        <v>2.2000000000000002</v>
      </c>
    </row>
    <row r="59" spans="2:20" x14ac:dyDescent="0.35">
      <c r="B59" s="4"/>
      <c r="C59" s="4"/>
      <c r="D59" s="13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2:20" x14ac:dyDescent="0.35">
      <c r="B60" s="6" t="s">
        <v>18</v>
      </c>
      <c r="C60" s="6"/>
      <c r="D60" s="15">
        <f>SUM(D61:D64)</f>
        <v>4.5</v>
      </c>
      <c r="E60" s="16">
        <f t="shared" ref="E60:T60" si="8">SUM(E61:E64)</f>
        <v>4.2</v>
      </c>
      <c r="F60" s="16">
        <f t="shared" si="8"/>
        <v>4.5000000000000009</v>
      </c>
      <c r="G60" s="16">
        <f t="shared" si="8"/>
        <v>4.5000000000000009</v>
      </c>
      <c r="H60" s="16">
        <f t="shared" si="8"/>
        <v>4.5</v>
      </c>
      <c r="I60" s="16">
        <f t="shared" si="8"/>
        <v>4.6000000000000005</v>
      </c>
      <c r="J60" s="16">
        <f t="shared" si="8"/>
        <v>4.6000000000000005</v>
      </c>
      <c r="K60" s="16">
        <f t="shared" si="8"/>
        <v>4.6000000000000005</v>
      </c>
      <c r="L60" s="16">
        <f t="shared" si="8"/>
        <v>3.6</v>
      </c>
      <c r="M60" s="16">
        <f t="shared" si="8"/>
        <v>4</v>
      </c>
      <c r="N60" s="16">
        <f t="shared" si="8"/>
        <v>3.5999999999999996</v>
      </c>
      <c r="O60" s="16">
        <f t="shared" si="8"/>
        <v>3.7</v>
      </c>
      <c r="P60" s="16">
        <f t="shared" si="8"/>
        <v>3.7</v>
      </c>
      <c r="Q60" s="16">
        <f t="shared" si="8"/>
        <v>3.7</v>
      </c>
      <c r="R60" s="16">
        <f t="shared" si="8"/>
        <v>3.7</v>
      </c>
      <c r="S60" s="16">
        <f t="shared" si="8"/>
        <v>3.7</v>
      </c>
      <c r="T60" s="16">
        <f t="shared" si="8"/>
        <v>3.7</v>
      </c>
    </row>
    <row r="61" spans="2:20" x14ac:dyDescent="0.35">
      <c r="B61" s="9"/>
      <c r="C61" s="10" t="s">
        <v>1</v>
      </c>
      <c r="D61" s="11">
        <v>0</v>
      </c>
      <c r="E61" s="12">
        <v>0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2:20" x14ac:dyDescent="0.35">
      <c r="B62" s="4"/>
      <c r="C62" s="10" t="s">
        <v>5</v>
      </c>
      <c r="D62" s="11">
        <v>1.5</v>
      </c>
      <c r="E62" s="12">
        <v>1.5</v>
      </c>
      <c r="F62" s="12">
        <v>1.6</v>
      </c>
      <c r="G62" s="12">
        <v>1.6</v>
      </c>
      <c r="H62" s="12">
        <v>1.7</v>
      </c>
      <c r="I62" s="12">
        <v>1.9</v>
      </c>
      <c r="J62" s="12">
        <v>1.9</v>
      </c>
      <c r="K62" s="12">
        <v>1.9</v>
      </c>
      <c r="L62" s="12">
        <v>2.5</v>
      </c>
      <c r="M62" s="12">
        <v>3</v>
      </c>
      <c r="N62" s="12">
        <v>3.3</v>
      </c>
      <c r="O62" s="12">
        <v>3.5</v>
      </c>
      <c r="P62" s="12">
        <v>3.7</v>
      </c>
      <c r="Q62" s="12">
        <v>3.7</v>
      </c>
      <c r="R62" s="12">
        <v>3.7</v>
      </c>
      <c r="S62" s="12">
        <v>3.7</v>
      </c>
      <c r="T62" s="12">
        <v>3.7</v>
      </c>
    </row>
    <row r="63" spans="2:20" x14ac:dyDescent="0.35">
      <c r="B63" s="9"/>
      <c r="C63" s="10" t="s">
        <v>6</v>
      </c>
      <c r="D63" s="11">
        <v>3</v>
      </c>
      <c r="E63" s="12">
        <v>2.7</v>
      </c>
      <c r="F63" s="12">
        <v>2.7</v>
      </c>
      <c r="G63" s="12">
        <v>2.7</v>
      </c>
      <c r="H63" s="12">
        <v>2.6</v>
      </c>
      <c r="I63" s="12">
        <v>2.5</v>
      </c>
      <c r="J63" s="12">
        <v>2.5</v>
      </c>
      <c r="K63" s="12">
        <v>2.5</v>
      </c>
      <c r="L63" s="12">
        <v>1</v>
      </c>
      <c r="M63" s="12">
        <v>0.9</v>
      </c>
      <c r="N63" s="12">
        <v>0.3</v>
      </c>
      <c r="O63" s="12">
        <v>0.2</v>
      </c>
      <c r="P63" s="12"/>
      <c r="Q63" s="12"/>
      <c r="R63" s="12"/>
      <c r="S63" s="12"/>
      <c r="T63" s="12"/>
    </row>
    <row r="64" spans="2:20" x14ac:dyDescent="0.35">
      <c r="B64" s="9"/>
      <c r="C64" s="10" t="s">
        <v>2</v>
      </c>
      <c r="D64" s="11"/>
      <c r="E64" s="12"/>
      <c r="F64" s="12">
        <v>0.2</v>
      </c>
      <c r="G64" s="12">
        <v>0.2</v>
      </c>
      <c r="H64" s="12">
        <v>0.2</v>
      </c>
      <c r="I64" s="12">
        <v>0.2</v>
      </c>
      <c r="J64" s="12">
        <v>0.2</v>
      </c>
      <c r="K64" s="12">
        <v>0.2</v>
      </c>
      <c r="L64" s="12">
        <v>0.1</v>
      </c>
      <c r="M64" s="12">
        <v>0.1</v>
      </c>
      <c r="N64" s="12">
        <v>0</v>
      </c>
      <c r="O64" s="12">
        <v>0</v>
      </c>
      <c r="P64" s="12"/>
      <c r="Q64" s="12"/>
      <c r="R64" s="12"/>
      <c r="S64" s="12"/>
      <c r="T64" s="12"/>
    </row>
    <row r="65" spans="2:20" x14ac:dyDescent="0.35">
      <c r="B65" s="4"/>
      <c r="C65" s="4"/>
      <c r="D65" s="13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2:20" x14ac:dyDescent="0.35">
      <c r="B66" s="6" t="s">
        <v>19</v>
      </c>
      <c r="C66" s="6"/>
      <c r="D66" s="15">
        <f>SUM(D67:D70)</f>
        <v>2.6</v>
      </c>
      <c r="E66" s="16">
        <f t="shared" ref="E66:T66" si="9">SUM(E67:E70)</f>
        <v>3.3</v>
      </c>
      <c r="F66" s="16">
        <f t="shared" si="9"/>
        <v>2.6</v>
      </c>
      <c r="G66" s="16">
        <f t="shared" si="9"/>
        <v>2.6</v>
      </c>
      <c r="H66" s="16">
        <f t="shared" si="9"/>
        <v>2.6</v>
      </c>
      <c r="I66" s="16">
        <f t="shared" si="9"/>
        <v>2.6</v>
      </c>
      <c r="J66" s="16">
        <f t="shared" si="9"/>
        <v>2.6</v>
      </c>
      <c r="K66" s="16">
        <f t="shared" si="9"/>
        <v>2.6</v>
      </c>
      <c r="L66" s="16">
        <f t="shared" si="9"/>
        <v>2.6</v>
      </c>
      <c r="M66" s="16">
        <f t="shared" si="9"/>
        <v>2.6</v>
      </c>
      <c r="N66" s="16">
        <f t="shared" si="9"/>
        <v>2.6</v>
      </c>
      <c r="O66" s="16">
        <f t="shared" si="9"/>
        <v>2.6</v>
      </c>
      <c r="P66" s="16">
        <f t="shared" si="9"/>
        <v>2.6</v>
      </c>
      <c r="Q66" s="16">
        <f t="shared" si="9"/>
        <v>2.6</v>
      </c>
      <c r="R66" s="16">
        <f t="shared" si="9"/>
        <v>2.6</v>
      </c>
      <c r="S66" s="16">
        <f t="shared" si="9"/>
        <v>2.6</v>
      </c>
      <c r="T66" s="16">
        <f t="shared" si="9"/>
        <v>2.6</v>
      </c>
    </row>
    <row r="67" spans="2:20" x14ac:dyDescent="0.35">
      <c r="B67" s="4"/>
      <c r="C67" s="10" t="s">
        <v>1</v>
      </c>
      <c r="D67" s="11">
        <v>0.3</v>
      </c>
      <c r="E67" s="12">
        <v>0.3</v>
      </c>
      <c r="F67" s="12">
        <v>0.3</v>
      </c>
      <c r="G67" s="12">
        <v>0.3</v>
      </c>
      <c r="H67" s="12">
        <v>0.3</v>
      </c>
      <c r="I67" s="12">
        <v>0.3</v>
      </c>
      <c r="J67" s="12">
        <v>0.3</v>
      </c>
      <c r="K67" s="12">
        <v>0.3</v>
      </c>
      <c r="L67" s="12">
        <v>0.3</v>
      </c>
      <c r="M67" s="12">
        <v>0.3</v>
      </c>
      <c r="N67" s="12">
        <v>0.3</v>
      </c>
      <c r="O67" s="12">
        <v>0.3</v>
      </c>
      <c r="P67" s="12">
        <v>0.3</v>
      </c>
      <c r="Q67" s="12">
        <v>0.3</v>
      </c>
      <c r="R67" s="12">
        <v>0.3</v>
      </c>
      <c r="S67" s="12">
        <v>0.3</v>
      </c>
      <c r="T67" s="12">
        <v>0.3</v>
      </c>
    </row>
    <row r="68" spans="2:20" x14ac:dyDescent="0.35">
      <c r="B68" s="9"/>
      <c r="C68" s="10" t="s">
        <v>6</v>
      </c>
      <c r="D68" s="11">
        <v>1.4</v>
      </c>
      <c r="E68" s="12">
        <v>1.5</v>
      </c>
      <c r="F68" s="12">
        <v>1.4</v>
      </c>
      <c r="G68" s="12">
        <v>1.4</v>
      </c>
      <c r="H68" s="12">
        <v>1.4</v>
      </c>
      <c r="I68" s="12">
        <v>1.4</v>
      </c>
      <c r="J68" s="12">
        <v>1.4</v>
      </c>
      <c r="K68" s="12">
        <v>1.4</v>
      </c>
      <c r="L68" s="12">
        <v>1.4</v>
      </c>
      <c r="M68" s="12">
        <v>1.4</v>
      </c>
      <c r="N68" s="12">
        <v>1.4</v>
      </c>
      <c r="O68" s="12">
        <v>1.4</v>
      </c>
      <c r="P68" s="12">
        <v>1.4</v>
      </c>
      <c r="Q68" s="12">
        <v>1.4</v>
      </c>
      <c r="R68" s="12">
        <v>1.4</v>
      </c>
      <c r="S68" s="12">
        <v>1.4</v>
      </c>
      <c r="T68" s="12">
        <v>1.4</v>
      </c>
    </row>
    <row r="69" spans="2:20" x14ac:dyDescent="0.35">
      <c r="B69" s="9"/>
      <c r="C69" s="10" t="s">
        <v>17</v>
      </c>
      <c r="D69" s="11">
        <v>0.9</v>
      </c>
      <c r="E69" s="12">
        <v>1.5</v>
      </c>
      <c r="F69" s="12">
        <v>0.9</v>
      </c>
      <c r="G69" s="12">
        <v>0.9</v>
      </c>
      <c r="H69" s="12">
        <v>0.9</v>
      </c>
      <c r="I69" s="12">
        <v>0.9</v>
      </c>
      <c r="J69" s="12">
        <v>0.9</v>
      </c>
      <c r="K69" s="12">
        <v>0.9</v>
      </c>
      <c r="L69" s="12">
        <v>0.9</v>
      </c>
      <c r="M69" s="12">
        <v>0.9</v>
      </c>
      <c r="N69" s="12">
        <v>0.9</v>
      </c>
      <c r="O69" s="12">
        <v>0.9</v>
      </c>
      <c r="P69" s="12">
        <v>0.9</v>
      </c>
      <c r="Q69" s="12">
        <v>0.9</v>
      </c>
      <c r="R69" s="12">
        <v>0.9</v>
      </c>
      <c r="S69" s="12">
        <v>0.9</v>
      </c>
      <c r="T69" s="12">
        <v>0.9</v>
      </c>
    </row>
    <row r="70" spans="2:20" x14ac:dyDescent="0.35">
      <c r="B70" s="9"/>
      <c r="C70" s="10" t="s">
        <v>3</v>
      </c>
      <c r="D70" s="11"/>
      <c r="E70" s="12"/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</row>
  </sheetData>
  <conditionalFormatting sqref="D6:T13">
    <cfRule type="expression" dxfId="59" priority="17">
      <formula>D6=0</formula>
    </cfRule>
  </conditionalFormatting>
  <conditionalFormatting sqref="D16:T22">
    <cfRule type="expression" dxfId="58" priority="16">
      <formula>D16=0</formula>
    </cfRule>
  </conditionalFormatting>
  <conditionalFormatting sqref="E15:T15">
    <cfRule type="expression" dxfId="57" priority="15">
      <formula>E15=0</formula>
    </cfRule>
  </conditionalFormatting>
  <conditionalFormatting sqref="D25:T29">
    <cfRule type="expression" dxfId="56" priority="14">
      <formula>D25=0</formula>
    </cfRule>
  </conditionalFormatting>
  <conditionalFormatting sqref="D24:T24">
    <cfRule type="expression" dxfId="55" priority="13">
      <formula>D24=0</formula>
    </cfRule>
  </conditionalFormatting>
  <conditionalFormatting sqref="D30:T30">
    <cfRule type="expression" dxfId="54" priority="12">
      <formula>D30=0</formula>
    </cfRule>
  </conditionalFormatting>
  <conditionalFormatting sqref="D33:T38">
    <cfRule type="expression" dxfId="53" priority="11">
      <formula>D33=0</formula>
    </cfRule>
  </conditionalFormatting>
  <conditionalFormatting sqref="D32:T32">
    <cfRule type="expression" dxfId="52" priority="10">
      <formula>D32=0</formula>
    </cfRule>
  </conditionalFormatting>
  <conditionalFormatting sqref="D40:T41">
    <cfRule type="expression" dxfId="51" priority="9">
      <formula>D40=0</formula>
    </cfRule>
  </conditionalFormatting>
  <conditionalFormatting sqref="D39:T39">
    <cfRule type="expression" dxfId="50" priority="8">
      <formula>D39=0</formula>
    </cfRule>
  </conditionalFormatting>
  <conditionalFormatting sqref="D67:T70">
    <cfRule type="expression" dxfId="49" priority="2">
      <formula>D67=0</formula>
    </cfRule>
  </conditionalFormatting>
  <conditionalFormatting sqref="D42:T42">
    <cfRule type="expression" dxfId="48" priority="7">
      <formula>D42=0</formula>
    </cfRule>
  </conditionalFormatting>
  <conditionalFormatting sqref="D45:T48">
    <cfRule type="expression" dxfId="47" priority="5">
      <formula>D45=0</formula>
    </cfRule>
  </conditionalFormatting>
  <conditionalFormatting sqref="D44:T44">
    <cfRule type="expression" dxfId="46" priority="4">
      <formula>D44=0</formula>
    </cfRule>
  </conditionalFormatting>
  <conditionalFormatting sqref="B46:B48">
    <cfRule type="duplicateValues" dxfId="45" priority="6"/>
  </conditionalFormatting>
  <conditionalFormatting sqref="D61:T64 D57:T58 D51:T54">
    <cfRule type="expression" dxfId="44" priority="3">
      <formula>D51=0</formula>
    </cfRule>
  </conditionalFormatting>
  <conditionalFormatting sqref="D15">
    <cfRule type="expression" dxfId="43" priority="1">
      <formula>D15=0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67"/>
  <sheetViews>
    <sheetView workbookViewId="0"/>
  </sheetViews>
  <sheetFormatPr defaultColWidth="11.453125" defaultRowHeight="14.5" x14ac:dyDescent="0.35"/>
  <cols>
    <col min="1" max="1" width="11.453125" style="3"/>
    <col min="2" max="2" width="37" style="3" bestFit="1" customWidth="1"/>
    <col min="3" max="3" width="24.81640625" style="3" bestFit="1" customWidth="1"/>
    <col min="4" max="16384" width="11.453125" style="3"/>
  </cols>
  <sheetData>
    <row r="4" spans="1:20" x14ac:dyDescent="0.35">
      <c r="A4" s="1" t="s">
        <v>34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35">
      <c r="B5" s="4"/>
      <c r="C5" s="4"/>
      <c r="D5" s="5">
        <v>2019</v>
      </c>
      <c r="E5" s="5">
        <v>2020</v>
      </c>
      <c r="F5" s="5">
        <v>2021</v>
      </c>
      <c r="G5" s="5">
        <v>2022</v>
      </c>
      <c r="H5" s="5">
        <v>2023</v>
      </c>
      <c r="I5" s="5">
        <v>2024</v>
      </c>
      <c r="J5" s="5">
        <v>2025</v>
      </c>
      <c r="K5" s="5">
        <v>2026</v>
      </c>
      <c r="L5" s="5">
        <v>2027</v>
      </c>
      <c r="M5" s="5">
        <v>2028</v>
      </c>
      <c r="N5" s="5">
        <v>2029</v>
      </c>
      <c r="O5" s="5">
        <v>2030</v>
      </c>
      <c r="P5" s="5">
        <v>2031</v>
      </c>
      <c r="Q5" s="5">
        <v>2032</v>
      </c>
      <c r="R5" s="5">
        <v>2033</v>
      </c>
      <c r="S5" s="5">
        <v>2034</v>
      </c>
      <c r="T5" s="5">
        <v>2035</v>
      </c>
    </row>
    <row r="6" spans="1:20" x14ac:dyDescent="0.35">
      <c r="B6" s="6" t="s">
        <v>0</v>
      </c>
      <c r="C6" s="6"/>
      <c r="D6" s="7">
        <f>SUM(D7:D11)</f>
        <v>7.1999999999999993</v>
      </c>
      <c r="E6" s="8">
        <f t="shared" ref="E6:T6" si="0">SUM(E7:E11)</f>
        <v>6.4</v>
      </c>
      <c r="F6" s="8">
        <f t="shared" si="0"/>
        <v>7.1</v>
      </c>
      <c r="G6" s="8">
        <f t="shared" si="0"/>
        <v>7</v>
      </c>
      <c r="H6" s="8">
        <f t="shared" si="0"/>
        <v>6.9</v>
      </c>
      <c r="I6" s="8">
        <f t="shared" si="0"/>
        <v>6.9</v>
      </c>
      <c r="J6" s="8">
        <f t="shared" si="0"/>
        <v>6.6</v>
      </c>
      <c r="K6" s="8">
        <f t="shared" si="0"/>
        <v>6.5</v>
      </c>
      <c r="L6" s="8">
        <f t="shared" si="0"/>
        <v>6.3000000000000007</v>
      </c>
      <c r="M6" s="8">
        <f t="shared" si="0"/>
        <v>6.2</v>
      </c>
      <c r="N6" s="8">
        <f t="shared" si="0"/>
        <v>5.9</v>
      </c>
      <c r="O6" s="8">
        <f t="shared" si="0"/>
        <v>5.8000000000000007</v>
      </c>
      <c r="P6" s="8">
        <f t="shared" si="0"/>
        <v>5.6</v>
      </c>
      <c r="Q6" s="8">
        <f t="shared" si="0"/>
        <v>5.4</v>
      </c>
      <c r="R6" s="8">
        <f t="shared" si="0"/>
        <v>5</v>
      </c>
      <c r="S6" s="8">
        <f t="shared" si="0"/>
        <v>4.8000000000000007</v>
      </c>
      <c r="T6" s="8">
        <f t="shared" si="0"/>
        <v>4.5</v>
      </c>
    </row>
    <row r="7" spans="1:20" x14ac:dyDescent="0.35">
      <c r="B7" s="9"/>
      <c r="C7" s="10" t="s">
        <v>1</v>
      </c>
      <c r="D7" s="11">
        <v>4</v>
      </c>
      <c r="E7" s="12">
        <v>3.5</v>
      </c>
      <c r="F7" s="12">
        <v>3.9</v>
      </c>
      <c r="G7" s="12">
        <v>3.9</v>
      </c>
      <c r="H7" s="12">
        <v>3.9</v>
      </c>
      <c r="I7" s="12">
        <v>3.9</v>
      </c>
      <c r="J7" s="12">
        <v>3.8</v>
      </c>
      <c r="K7" s="12">
        <v>3.8</v>
      </c>
      <c r="L7" s="12">
        <v>3.7</v>
      </c>
      <c r="M7" s="12">
        <v>3.7</v>
      </c>
      <c r="N7" s="12">
        <v>3.6</v>
      </c>
      <c r="O7" s="12">
        <v>3.6</v>
      </c>
      <c r="P7" s="12">
        <v>3.5</v>
      </c>
      <c r="Q7" s="12">
        <v>3.4</v>
      </c>
      <c r="R7" s="12">
        <v>3.2</v>
      </c>
      <c r="S7" s="12">
        <v>3.1</v>
      </c>
      <c r="T7" s="12">
        <v>2.9</v>
      </c>
    </row>
    <row r="8" spans="1:20" x14ac:dyDescent="0.35">
      <c r="B8" s="9"/>
      <c r="C8" s="10" t="s">
        <v>2</v>
      </c>
      <c r="D8" s="11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</row>
    <row r="9" spans="1:20" x14ac:dyDescent="0.35">
      <c r="B9" s="9"/>
      <c r="C9" s="10" t="s">
        <v>20</v>
      </c>
      <c r="D9" s="11">
        <v>0.1</v>
      </c>
      <c r="E9" s="12">
        <v>0.1</v>
      </c>
      <c r="F9" s="12">
        <v>0.1</v>
      </c>
      <c r="G9" s="12">
        <v>0.1</v>
      </c>
      <c r="H9" s="12">
        <v>0.1</v>
      </c>
      <c r="I9" s="12">
        <v>0.1</v>
      </c>
      <c r="J9" s="12">
        <v>0.1</v>
      </c>
      <c r="K9" s="12">
        <v>0.1</v>
      </c>
      <c r="L9" s="12">
        <v>0.1</v>
      </c>
      <c r="M9" s="12">
        <v>0.1</v>
      </c>
      <c r="N9" s="12">
        <v>0.1</v>
      </c>
      <c r="O9" s="12">
        <v>0.1</v>
      </c>
      <c r="P9" s="12">
        <v>0.1</v>
      </c>
      <c r="Q9" s="12">
        <v>0.1</v>
      </c>
      <c r="R9" s="12">
        <v>0.1</v>
      </c>
      <c r="S9" s="12">
        <v>0.1</v>
      </c>
      <c r="T9" s="12">
        <v>0.1</v>
      </c>
    </row>
    <row r="10" spans="1:20" x14ac:dyDescent="0.35">
      <c r="B10" s="9"/>
      <c r="C10" s="10" t="s">
        <v>6</v>
      </c>
      <c r="D10" s="11">
        <v>3.1</v>
      </c>
      <c r="E10" s="12">
        <v>2.8</v>
      </c>
      <c r="F10" s="12">
        <v>3.1</v>
      </c>
      <c r="G10" s="12">
        <v>3</v>
      </c>
      <c r="H10" s="12">
        <v>2.9</v>
      </c>
      <c r="I10" s="12">
        <v>2.9</v>
      </c>
      <c r="J10" s="12">
        <v>2.7</v>
      </c>
      <c r="K10" s="12">
        <v>2.6</v>
      </c>
      <c r="L10" s="12">
        <v>2.5</v>
      </c>
      <c r="M10" s="12">
        <v>2.4</v>
      </c>
      <c r="N10" s="12">
        <v>2.2000000000000002</v>
      </c>
      <c r="O10" s="12">
        <v>2.1</v>
      </c>
      <c r="P10" s="12">
        <v>2</v>
      </c>
      <c r="Q10" s="12">
        <v>1.9</v>
      </c>
      <c r="R10" s="12">
        <v>1.7</v>
      </c>
      <c r="S10" s="12">
        <v>1.6</v>
      </c>
      <c r="T10" s="12">
        <v>1.5</v>
      </c>
    </row>
    <row r="11" spans="1:20" x14ac:dyDescent="0.35">
      <c r="B11" s="9"/>
      <c r="C11" s="10" t="s">
        <v>7</v>
      </c>
      <c r="D11" s="11">
        <v>0</v>
      </c>
      <c r="E11" s="12">
        <v>0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x14ac:dyDescent="0.35">
      <c r="B12" s="9"/>
      <c r="C12" s="10"/>
      <c r="D12" s="11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x14ac:dyDescent="0.35">
      <c r="B13" s="6" t="s">
        <v>8</v>
      </c>
      <c r="C13" s="6"/>
      <c r="D13" s="7">
        <f>SUM(D14:D18)</f>
        <v>2</v>
      </c>
      <c r="E13" s="8">
        <f t="shared" ref="E13:T13" si="1">SUM(E14:E18)</f>
        <v>1.8</v>
      </c>
      <c r="F13" s="8">
        <f t="shared" si="1"/>
        <v>2</v>
      </c>
      <c r="G13" s="8">
        <f t="shared" si="1"/>
        <v>2</v>
      </c>
      <c r="H13" s="8">
        <f t="shared" si="1"/>
        <v>1.9000000000000001</v>
      </c>
      <c r="I13" s="8">
        <f t="shared" si="1"/>
        <v>1.9000000000000001</v>
      </c>
      <c r="J13" s="8">
        <f t="shared" si="1"/>
        <v>1.9000000000000001</v>
      </c>
      <c r="K13" s="8">
        <f t="shared" si="1"/>
        <v>1.8</v>
      </c>
      <c r="L13" s="8">
        <f t="shared" si="1"/>
        <v>1.8</v>
      </c>
      <c r="M13" s="8">
        <f t="shared" si="1"/>
        <v>1.7000000000000002</v>
      </c>
      <c r="N13" s="8">
        <f t="shared" si="1"/>
        <v>1.7000000000000002</v>
      </c>
      <c r="O13" s="8">
        <f t="shared" si="1"/>
        <v>1.6</v>
      </c>
      <c r="P13" s="8">
        <f t="shared" si="1"/>
        <v>1.6</v>
      </c>
      <c r="Q13" s="8">
        <f t="shared" si="1"/>
        <v>1.5</v>
      </c>
      <c r="R13" s="8">
        <f t="shared" si="1"/>
        <v>1.5</v>
      </c>
      <c r="S13" s="8">
        <f t="shared" si="1"/>
        <v>1.4000000000000001</v>
      </c>
      <c r="T13" s="8">
        <f t="shared" si="1"/>
        <v>1.3</v>
      </c>
    </row>
    <row r="14" spans="1:20" x14ac:dyDescent="0.35">
      <c r="B14" s="9"/>
      <c r="C14" s="10" t="s">
        <v>1</v>
      </c>
      <c r="D14" s="11">
        <v>0.1</v>
      </c>
      <c r="E14" s="12">
        <v>0.1</v>
      </c>
      <c r="F14" s="12">
        <v>0.1</v>
      </c>
      <c r="G14" s="12">
        <v>0.1</v>
      </c>
      <c r="H14" s="12">
        <v>0.1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0.1</v>
      </c>
      <c r="P14" s="12">
        <v>0.1</v>
      </c>
      <c r="Q14" s="12">
        <v>0.1</v>
      </c>
      <c r="R14" s="12">
        <v>0.1</v>
      </c>
      <c r="S14" s="12">
        <v>0.1</v>
      </c>
      <c r="T14" s="12">
        <v>0.1</v>
      </c>
    </row>
    <row r="15" spans="1:20" x14ac:dyDescent="0.35">
      <c r="B15" s="9"/>
      <c r="C15" s="10" t="s">
        <v>2</v>
      </c>
      <c r="D15" s="11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</row>
    <row r="16" spans="1:20" x14ac:dyDescent="0.35">
      <c r="B16" s="9"/>
      <c r="C16" s="10" t="s">
        <v>20</v>
      </c>
      <c r="D16" s="11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</row>
    <row r="17" spans="2:20" x14ac:dyDescent="0.35">
      <c r="B17" s="9"/>
      <c r="C17" s="10" t="s">
        <v>6</v>
      </c>
      <c r="D17" s="11">
        <v>1.9</v>
      </c>
      <c r="E17" s="12">
        <v>1.7</v>
      </c>
      <c r="F17" s="12">
        <v>1.9</v>
      </c>
      <c r="G17" s="12">
        <v>1.9</v>
      </c>
      <c r="H17" s="12">
        <v>1.8</v>
      </c>
      <c r="I17" s="12">
        <v>1.8</v>
      </c>
      <c r="J17" s="12">
        <v>1.8</v>
      </c>
      <c r="K17" s="12">
        <v>1.7</v>
      </c>
      <c r="L17" s="12">
        <v>1.7</v>
      </c>
      <c r="M17" s="12">
        <v>1.6</v>
      </c>
      <c r="N17" s="12">
        <v>1.6</v>
      </c>
      <c r="O17" s="12">
        <v>1.5</v>
      </c>
      <c r="P17" s="12">
        <v>1.5</v>
      </c>
      <c r="Q17" s="12">
        <v>1.4</v>
      </c>
      <c r="R17" s="12">
        <v>1.4</v>
      </c>
      <c r="S17" s="12">
        <v>1.3</v>
      </c>
      <c r="T17" s="12">
        <v>1.2</v>
      </c>
    </row>
    <row r="18" spans="2:20" x14ac:dyDescent="0.35">
      <c r="B18" s="9"/>
      <c r="C18" s="10" t="s">
        <v>7</v>
      </c>
      <c r="D18" s="11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</row>
    <row r="19" spans="2:20" x14ac:dyDescent="0.35">
      <c r="B19" s="9"/>
      <c r="C19" s="10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2:20" x14ac:dyDescent="0.35">
      <c r="B20" s="6" t="s">
        <v>9</v>
      </c>
      <c r="C20" s="6"/>
      <c r="D20" s="7">
        <f>SUM(D21:D24)</f>
        <v>1.6</v>
      </c>
      <c r="E20" s="8">
        <f t="shared" ref="E20:T20" si="2">SUM(E21:E24)</f>
        <v>1.6</v>
      </c>
      <c r="F20" s="8">
        <f t="shared" si="2"/>
        <v>1.6</v>
      </c>
      <c r="G20" s="8">
        <f t="shared" si="2"/>
        <v>1.6</v>
      </c>
      <c r="H20" s="8">
        <f t="shared" si="2"/>
        <v>1.6</v>
      </c>
      <c r="I20" s="8">
        <f t="shared" si="2"/>
        <v>1.6</v>
      </c>
      <c r="J20" s="8">
        <f t="shared" si="2"/>
        <v>1.6</v>
      </c>
      <c r="K20" s="8">
        <f t="shared" si="2"/>
        <v>1.5</v>
      </c>
      <c r="L20" s="8">
        <f t="shared" si="2"/>
        <v>1.5</v>
      </c>
      <c r="M20" s="8">
        <f t="shared" si="2"/>
        <v>1.5</v>
      </c>
      <c r="N20" s="8">
        <f t="shared" si="2"/>
        <v>1.4</v>
      </c>
      <c r="O20" s="8">
        <f t="shared" si="2"/>
        <v>1.4</v>
      </c>
      <c r="P20" s="8">
        <f t="shared" si="2"/>
        <v>1.4</v>
      </c>
      <c r="Q20" s="8">
        <f t="shared" si="2"/>
        <v>1.3</v>
      </c>
      <c r="R20" s="8">
        <f t="shared" si="2"/>
        <v>1.3</v>
      </c>
      <c r="S20" s="8">
        <f t="shared" si="2"/>
        <v>1.2</v>
      </c>
      <c r="T20" s="8">
        <f t="shared" si="2"/>
        <v>1.2</v>
      </c>
    </row>
    <row r="21" spans="2:20" x14ac:dyDescent="0.35">
      <c r="B21" s="4"/>
      <c r="C21" s="10" t="s">
        <v>2</v>
      </c>
      <c r="D21" s="11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</row>
    <row r="22" spans="2:20" x14ac:dyDescent="0.35">
      <c r="B22" s="9"/>
      <c r="C22" s="10" t="s">
        <v>20</v>
      </c>
      <c r="D22" s="11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</row>
    <row r="23" spans="2:20" x14ac:dyDescent="0.35">
      <c r="B23" s="9"/>
      <c r="C23" s="10" t="s">
        <v>6</v>
      </c>
      <c r="D23" s="11">
        <v>1.6</v>
      </c>
      <c r="E23" s="12">
        <v>1.6</v>
      </c>
      <c r="F23" s="12">
        <v>1.6</v>
      </c>
      <c r="G23" s="12">
        <v>1.6</v>
      </c>
      <c r="H23" s="12">
        <v>1.6</v>
      </c>
      <c r="I23" s="12">
        <v>1.6</v>
      </c>
      <c r="J23" s="12">
        <v>1.6</v>
      </c>
      <c r="K23" s="12">
        <v>1.5</v>
      </c>
      <c r="L23" s="12">
        <v>1.5</v>
      </c>
      <c r="M23" s="12">
        <v>1.5</v>
      </c>
      <c r="N23" s="12">
        <v>1.4</v>
      </c>
      <c r="O23" s="12">
        <v>1.4</v>
      </c>
      <c r="P23" s="12">
        <v>1.4</v>
      </c>
      <c r="Q23" s="12">
        <v>1.3</v>
      </c>
      <c r="R23" s="12">
        <v>1.3</v>
      </c>
      <c r="S23" s="12">
        <v>1.2</v>
      </c>
      <c r="T23" s="12">
        <v>1.2</v>
      </c>
    </row>
    <row r="24" spans="2:20" x14ac:dyDescent="0.35">
      <c r="B24" s="9"/>
      <c r="C24" s="10" t="s">
        <v>7</v>
      </c>
      <c r="D24" s="11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</row>
    <row r="25" spans="2:20" x14ac:dyDescent="0.35">
      <c r="B25" s="9"/>
      <c r="C25" s="10"/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2:20" x14ac:dyDescent="0.35">
      <c r="B26" s="6" t="s">
        <v>11</v>
      </c>
      <c r="C26" s="6"/>
      <c r="D26" s="7">
        <f>SUM(D27:D30)</f>
        <v>0.5</v>
      </c>
      <c r="E26" s="8">
        <f t="shared" ref="E26:T26" si="3">SUM(E27:E30)</f>
        <v>0.5</v>
      </c>
      <c r="F26" s="8">
        <f t="shared" si="3"/>
        <v>0.5</v>
      </c>
      <c r="G26" s="8">
        <f t="shared" si="3"/>
        <v>0.4</v>
      </c>
      <c r="H26" s="8">
        <f t="shared" si="3"/>
        <v>0.4</v>
      </c>
      <c r="I26" s="8">
        <f t="shared" si="3"/>
        <v>0.4</v>
      </c>
      <c r="J26" s="8">
        <f t="shared" si="3"/>
        <v>0.4</v>
      </c>
      <c r="K26" s="8">
        <f t="shared" si="3"/>
        <v>0.3</v>
      </c>
      <c r="L26" s="8">
        <f t="shared" si="3"/>
        <v>0.3</v>
      </c>
      <c r="M26" s="8">
        <f t="shared" si="3"/>
        <v>0.3</v>
      </c>
      <c r="N26" s="8">
        <f t="shared" si="3"/>
        <v>0.2</v>
      </c>
      <c r="O26" s="8">
        <f t="shared" si="3"/>
        <v>0.2</v>
      </c>
      <c r="P26" s="8">
        <f t="shared" si="3"/>
        <v>0.2</v>
      </c>
      <c r="Q26" s="8">
        <f t="shared" si="3"/>
        <v>0.2</v>
      </c>
      <c r="R26" s="8">
        <f t="shared" si="3"/>
        <v>0.2</v>
      </c>
      <c r="S26" s="8">
        <f t="shared" si="3"/>
        <v>0.1</v>
      </c>
      <c r="T26" s="8">
        <f t="shared" si="3"/>
        <v>0.1</v>
      </c>
    </row>
    <row r="27" spans="2:20" x14ac:dyDescent="0.35">
      <c r="B27" s="4"/>
      <c r="C27" s="10" t="s">
        <v>2</v>
      </c>
      <c r="D27" s="11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</row>
    <row r="28" spans="2:20" x14ac:dyDescent="0.35">
      <c r="B28" s="9"/>
      <c r="C28" s="10" t="s">
        <v>20</v>
      </c>
      <c r="D28" s="11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</row>
    <row r="29" spans="2:20" x14ac:dyDescent="0.35">
      <c r="B29" s="9"/>
      <c r="C29" s="10" t="s">
        <v>6</v>
      </c>
      <c r="D29" s="11">
        <v>0.5</v>
      </c>
      <c r="E29" s="12">
        <v>0.5</v>
      </c>
      <c r="F29" s="12">
        <v>0.5</v>
      </c>
      <c r="G29" s="12">
        <v>0.4</v>
      </c>
      <c r="H29" s="12">
        <v>0.4</v>
      </c>
      <c r="I29" s="12">
        <v>0.4</v>
      </c>
      <c r="J29" s="12">
        <v>0.4</v>
      </c>
      <c r="K29" s="12">
        <v>0.3</v>
      </c>
      <c r="L29" s="12">
        <v>0.3</v>
      </c>
      <c r="M29" s="12">
        <v>0.3</v>
      </c>
      <c r="N29" s="12">
        <v>0.2</v>
      </c>
      <c r="O29" s="12">
        <v>0.2</v>
      </c>
      <c r="P29" s="12">
        <v>0.2</v>
      </c>
      <c r="Q29" s="12">
        <v>0.2</v>
      </c>
      <c r="R29" s="12">
        <v>0.2</v>
      </c>
      <c r="S29" s="12">
        <v>0.1</v>
      </c>
      <c r="T29" s="12">
        <v>0.1</v>
      </c>
    </row>
    <row r="30" spans="2:20" x14ac:dyDescent="0.35">
      <c r="B30" s="9"/>
      <c r="C30" s="10" t="s">
        <v>7</v>
      </c>
      <c r="D30" s="11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</row>
    <row r="31" spans="2:20" x14ac:dyDescent="0.35">
      <c r="B31" s="9"/>
      <c r="C31" s="10"/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2:20" x14ac:dyDescent="0.35">
      <c r="B32" s="6" t="s">
        <v>12</v>
      </c>
      <c r="C32" s="6"/>
      <c r="D32" s="7">
        <f>SUM(D33:D34)</f>
        <v>0.1</v>
      </c>
      <c r="E32" s="8">
        <f t="shared" ref="E32:T32" si="4">SUM(E33:E34)</f>
        <v>0.1</v>
      </c>
      <c r="F32" s="8">
        <f t="shared" si="4"/>
        <v>0.1</v>
      </c>
      <c r="G32" s="8">
        <f t="shared" si="4"/>
        <v>0.1</v>
      </c>
      <c r="H32" s="8">
        <f t="shared" si="4"/>
        <v>0.1</v>
      </c>
      <c r="I32" s="8">
        <f t="shared" si="4"/>
        <v>0.1</v>
      </c>
      <c r="J32" s="8">
        <f t="shared" si="4"/>
        <v>0.1</v>
      </c>
      <c r="K32" s="8">
        <f t="shared" si="4"/>
        <v>0.1</v>
      </c>
      <c r="L32" s="8">
        <f t="shared" si="4"/>
        <v>0.1</v>
      </c>
      <c r="M32" s="8">
        <f t="shared" si="4"/>
        <v>0.1</v>
      </c>
      <c r="N32" s="8">
        <f t="shared" si="4"/>
        <v>0.1</v>
      </c>
      <c r="O32" s="8">
        <f t="shared" si="4"/>
        <v>0.1</v>
      </c>
      <c r="P32" s="8">
        <f t="shared" si="4"/>
        <v>0.1</v>
      </c>
      <c r="Q32" s="8">
        <f t="shared" si="4"/>
        <v>0.1</v>
      </c>
      <c r="R32" s="8">
        <f t="shared" si="4"/>
        <v>0.1</v>
      </c>
      <c r="S32" s="8">
        <f t="shared" si="4"/>
        <v>0.1</v>
      </c>
      <c r="T32" s="8">
        <f t="shared" si="4"/>
        <v>0.1</v>
      </c>
    </row>
    <row r="33" spans="2:20" x14ac:dyDescent="0.35">
      <c r="B33" s="4"/>
      <c r="C33" s="10" t="s">
        <v>1</v>
      </c>
      <c r="D33" s="11">
        <v>0.1</v>
      </c>
      <c r="E33" s="12">
        <v>0.1</v>
      </c>
      <c r="F33" s="12">
        <v>0.1</v>
      </c>
      <c r="G33" s="12">
        <v>0.1</v>
      </c>
      <c r="H33" s="12">
        <v>0.1</v>
      </c>
      <c r="I33" s="12">
        <v>0.1</v>
      </c>
      <c r="J33" s="12">
        <v>0.1</v>
      </c>
      <c r="K33" s="12">
        <v>0.1</v>
      </c>
      <c r="L33" s="12">
        <v>0.1</v>
      </c>
      <c r="M33" s="12">
        <v>0.1</v>
      </c>
      <c r="N33" s="12">
        <v>0.1</v>
      </c>
      <c r="O33" s="12">
        <v>0.1</v>
      </c>
      <c r="P33" s="12">
        <v>0.1</v>
      </c>
      <c r="Q33" s="12">
        <v>0.1</v>
      </c>
      <c r="R33" s="12">
        <v>0.1</v>
      </c>
      <c r="S33" s="12">
        <v>0.1</v>
      </c>
      <c r="T33" s="12">
        <v>0.1</v>
      </c>
    </row>
    <row r="34" spans="2:20" x14ac:dyDescent="0.35">
      <c r="B34" s="9"/>
      <c r="C34" s="10" t="s">
        <v>20</v>
      </c>
      <c r="D34" s="11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</row>
    <row r="35" spans="2:20" x14ac:dyDescent="0.35">
      <c r="B35" s="4"/>
      <c r="C35" s="10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2:20" x14ac:dyDescent="0.35">
      <c r="B36" s="6" t="s">
        <v>13</v>
      </c>
      <c r="C36" s="6"/>
      <c r="D36" s="7">
        <f>SUM(D37:D40)</f>
        <v>0.8</v>
      </c>
      <c r="E36" s="8">
        <f t="shared" ref="E36:T36" si="5">SUM(E37:E40)</f>
        <v>0.8</v>
      </c>
      <c r="F36" s="8">
        <f t="shared" si="5"/>
        <v>0.70000000000000007</v>
      </c>
      <c r="G36" s="8">
        <f t="shared" si="5"/>
        <v>0.70000000000000007</v>
      </c>
      <c r="H36" s="8">
        <f t="shared" si="5"/>
        <v>0.70000000000000007</v>
      </c>
      <c r="I36" s="8">
        <f t="shared" si="5"/>
        <v>0.70000000000000007</v>
      </c>
      <c r="J36" s="8">
        <f t="shared" si="5"/>
        <v>0.70000000000000007</v>
      </c>
      <c r="K36" s="8">
        <f t="shared" si="5"/>
        <v>0.70000000000000007</v>
      </c>
      <c r="L36" s="8">
        <f t="shared" si="5"/>
        <v>0.70000000000000007</v>
      </c>
      <c r="M36" s="8">
        <f t="shared" si="5"/>
        <v>0.70000000000000007</v>
      </c>
      <c r="N36" s="8">
        <f t="shared" si="5"/>
        <v>0.70000000000000007</v>
      </c>
      <c r="O36" s="8">
        <f t="shared" si="5"/>
        <v>0.70000000000000007</v>
      </c>
      <c r="P36" s="8">
        <f t="shared" si="5"/>
        <v>0.70000000000000007</v>
      </c>
      <c r="Q36" s="8">
        <f t="shared" si="5"/>
        <v>0.70000000000000007</v>
      </c>
      <c r="R36" s="8">
        <f t="shared" si="5"/>
        <v>0.70000000000000007</v>
      </c>
      <c r="S36" s="8">
        <f t="shared" si="5"/>
        <v>0.70000000000000007</v>
      </c>
      <c r="T36" s="8">
        <f t="shared" si="5"/>
        <v>0.70000000000000007</v>
      </c>
    </row>
    <row r="37" spans="2:20" x14ac:dyDescent="0.35">
      <c r="B37" s="4"/>
      <c r="C37" s="10" t="s">
        <v>1</v>
      </c>
      <c r="D37" s="11">
        <v>-0.1</v>
      </c>
      <c r="E37" s="12">
        <v>-0.1</v>
      </c>
      <c r="F37" s="12">
        <v>-0.1</v>
      </c>
      <c r="G37" s="12">
        <v>-0.1</v>
      </c>
      <c r="H37" s="12">
        <v>-0.1</v>
      </c>
      <c r="I37" s="12">
        <v>-0.1</v>
      </c>
      <c r="J37" s="12">
        <v>-0.1</v>
      </c>
      <c r="K37" s="12">
        <v>-0.1</v>
      </c>
      <c r="L37" s="12">
        <v>-0.1</v>
      </c>
      <c r="M37" s="12">
        <v>-0.1</v>
      </c>
      <c r="N37" s="12">
        <v>-0.1</v>
      </c>
      <c r="O37" s="12">
        <v>-0.1</v>
      </c>
      <c r="P37" s="12">
        <v>-0.1</v>
      </c>
      <c r="Q37" s="12">
        <v>-0.1</v>
      </c>
      <c r="R37" s="12">
        <v>-0.1</v>
      </c>
      <c r="S37" s="12">
        <v>-0.1</v>
      </c>
      <c r="T37" s="12">
        <v>-0.1</v>
      </c>
    </row>
    <row r="38" spans="2:20" x14ac:dyDescent="0.35">
      <c r="B38" s="4"/>
      <c r="C38" s="10" t="s">
        <v>20</v>
      </c>
      <c r="D38" s="11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</row>
    <row r="39" spans="2:20" x14ac:dyDescent="0.35">
      <c r="B39" s="4"/>
      <c r="C39" s="10" t="s">
        <v>6</v>
      </c>
      <c r="D39" s="11">
        <v>0.9</v>
      </c>
      <c r="E39" s="12">
        <v>0.9</v>
      </c>
      <c r="F39" s="12">
        <v>0.8</v>
      </c>
      <c r="G39" s="12">
        <v>0.8</v>
      </c>
      <c r="H39" s="12">
        <v>0.8</v>
      </c>
      <c r="I39" s="12">
        <v>0.8</v>
      </c>
      <c r="J39" s="12">
        <v>0.8</v>
      </c>
      <c r="K39" s="12">
        <v>0.8</v>
      </c>
      <c r="L39" s="12">
        <v>0.8</v>
      </c>
      <c r="M39" s="12">
        <v>0.8</v>
      </c>
      <c r="N39" s="12">
        <v>0.8</v>
      </c>
      <c r="O39" s="12">
        <v>0.8</v>
      </c>
      <c r="P39" s="12">
        <v>0.8</v>
      </c>
      <c r="Q39" s="12">
        <v>0.8</v>
      </c>
      <c r="R39" s="12">
        <v>0.8</v>
      </c>
      <c r="S39" s="12">
        <v>0.8</v>
      </c>
      <c r="T39" s="12">
        <v>0.8</v>
      </c>
    </row>
    <row r="40" spans="2:20" x14ac:dyDescent="0.35">
      <c r="B40" s="4"/>
      <c r="C40" s="10" t="s">
        <v>2</v>
      </c>
      <c r="D40" s="11"/>
      <c r="E40" s="12"/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</row>
    <row r="41" spans="2:20" x14ac:dyDescent="0.35">
      <c r="B41" s="4"/>
      <c r="C41" s="10"/>
      <c r="D41" s="11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2:20" x14ac:dyDescent="0.35">
      <c r="B42" s="6" t="s">
        <v>14</v>
      </c>
      <c r="C42" s="6"/>
      <c r="D42" s="15">
        <f>SUM(D43:D46)</f>
        <v>0.5</v>
      </c>
      <c r="E42" s="17">
        <f t="shared" ref="E42:T42" si="6">SUM(E43:E46)</f>
        <v>0.5</v>
      </c>
      <c r="F42" s="17">
        <f t="shared" si="6"/>
        <v>0.5</v>
      </c>
      <c r="G42" s="17">
        <f t="shared" si="6"/>
        <v>0.5</v>
      </c>
      <c r="H42" s="17">
        <f t="shared" si="6"/>
        <v>0.5</v>
      </c>
      <c r="I42" s="17">
        <f t="shared" si="6"/>
        <v>0.5</v>
      </c>
      <c r="J42" s="17">
        <f t="shared" si="6"/>
        <v>0.5</v>
      </c>
      <c r="K42" s="17">
        <f t="shared" si="6"/>
        <v>0.5</v>
      </c>
      <c r="L42" s="17">
        <f t="shared" si="6"/>
        <v>0.5</v>
      </c>
      <c r="M42" s="17">
        <f t="shared" si="6"/>
        <v>0.5</v>
      </c>
      <c r="N42" s="17">
        <f t="shared" si="6"/>
        <v>0.5</v>
      </c>
      <c r="O42" s="17">
        <f t="shared" si="6"/>
        <v>0.5</v>
      </c>
      <c r="P42" s="17">
        <f t="shared" si="6"/>
        <v>0.5</v>
      </c>
      <c r="Q42" s="17">
        <f t="shared" si="6"/>
        <v>0.5</v>
      </c>
      <c r="R42" s="17">
        <f t="shared" si="6"/>
        <v>0.5</v>
      </c>
      <c r="S42" s="17">
        <f t="shared" si="6"/>
        <v>0.5</v>
      </c>
      <c r="T42" s="17">
        <f t="shared" si="6"/>
        <v>0.5</v>
      </c>
    </row>
    <row r="43" spans="2:20" x14ac:dyDescent="0.35">
      <c r="B43" s="9"/>
      <c r="C43" s="10" t="s">
        <v>20</v>
      </c>
      <c r="D43" s="11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</row>
    <row r="44" spans="2:20" x14ac:dyDescent="0.35">
      <c r="B44" s="9"/>
      <c r="C44" s="10" t="s">
        <v>15</v>
      </c>
      <c r="D44" s="11">
        <v>0.1</v>
      </c>
      <c r="E44" s="12">
        <v>0.1</v>
      </c>
      <c r="F44" s="12">
        <v>0.1</v>
      </c>
      <c r="G44" s="12">
        <v>0.1</v>
      </c>
      <c r="H44" s="12">
        <v>0.1</v>
      </c>
      <c r="I44" s="12">
        <v>0.1</v>
      </c>
      <c r="J44" s="12">
        <v>0.1</v>
      </c>
      <c r="K44" s="12">
        <v>0.1</v>
      </c>
      <c r="L44" s="12">
        <v>0.1</v>
      </c>
      <c r="M44" s="12">
        <v>0.1</v>
      </c>
      <c r="N44" s="12">
        <v>0.1</v>
      </c>
      <c r="O44" s="12">
        <v>0.1</v>
      </c>
      <c r="P44" s="12">
        <v>0.1</v>
      </c>
      <c r="Q44" s="12">
        <v>0.1</v>
      </c>
      <c r="R44" s="12">
        <v>0.1</v>
      </c>
      <c r="S44" s="12">
        <v>0.1</v>
      </c>
      <c r="T44" s="12">
        <v>0.1</v>
      </c>
    </row>
    <row r="45" spans="2:20" x14ac:dyDescent="0.35">
      <c r="B45" s="9"/>
      <c r="C45" s="10" t="s">
        <v>6</v>
      </c>
      <c r="D45" s="11">
        <v>0.4</v>
      </c>
      <c r="E45" s="12">
        <v>0.4</v>
      </c>
      <c r="F45" s="12">
        <v>0.4</v>
      </c>
      <c r="G45" s="12">
        <v>0.4</v>
      </c>
      <c r="H45" s="12">
        <v>0.4</v>
      </c>
      <c r="I45" s="12">
        <v>0.4</v>
      </c>
      <c r="J45" s="12">
        <v>0.4</v>
      </c>
      <c r="K45" s="12">
        <v>0.4</v>
      </c>
      <c r="L45" s="12">
        <v>0.4</v>
      </c>
      <c r="M45" s="12">
        <v>0.4</v>
      </c>
      <c r="N45" s="12">
        <v>0.4</v>
      </c>
      <c r="O45" s="12">
        <v>0.4</v>
      </c>
      <c r="P45" s="12">
        <v>0.4</v>
      </c>
      <c r="Q45" s="12">
        <v>0.4</v>
      </c>
      <c r="R45" s="12">
        <v>0.4</v>
      </c>
      <c r="S45" s="12">
        <v>0.4</v>
      </c>
      <c r="T45" s="12">
        <v>0.4</v>
      </c>
    </row>
    <row r="46" spans="2:20" x14ac:dyDescent="0.35">
      <c r="B46" s="9"/>
      <c r="C46" s="10" t="s">
        <v>7</v>
      </c>
      <c r="D46" s="11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</row>
    <row r="47" spans="2:20" x14ac:dyDescent="0.35">
      <c r="B47" s="4"/>
      <c r="C47" s="10"/>
      <c r="D47" s="11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2:20" x14ac:dyDescent="0.35">
      <c r="B48" s="6" t="s">
        <v>16</v>
      </c>
      <c r="C48" s="6"/>
      <c r="D48" s="15">
        <f>SUM(D49:D51)</f>
        <v>0.1</v>
      </c>
      <c r="E48" s="17">
        <f t="shared" ref="E48:T48" si="7">SUM(E49:E51)</f>
        <v>0.1</v>
      </c>
      <c r="F48" s="17">
        <f t="shared" si="7"/>
        <v>0.1</v>
      </c>
      <c r="G48" s="17">
        <f t="shared" si="7"/>
        <v>0.1</v>
      </c>
      <c r="H48" s="17">
        <f t="shared" si="7"/>
        <v>0.1</v>
      </c>
      <c r="I48" s="17">
        <f t="shared" si="7"/>
        <v>0.1</v>
      </c>
      <c r="J48" s="17">
        <f t="shared" si="7"/>
        <v>0.1</v>
      </c>
      <c r="K48" s="17">
        <f t="shared" si="7"/>
        <v>0.2</v>
      </c>
      <c r="L48" s="17">
        <f t="shared" si="7"/>
        <v>0.2</v>
      </c>
      <c r="M48" s="17">
        <f t="shared" si="7"/>
        <v>0.2</v>
      </c>
      <c r="N48" s="17">
        <f t="shared" si="7"/>
        <v>0.2</v>
      </c>
      <c r="O48" s="17">
        <f t="shared" si="7"/>
        <v>0.2</v>
      </c>
      <c r="P48" s="17">
        <f t="shared" si="7"/>
        <v>0.2</v>
      </c>
      <c r="Q48" s="17">
        <f t="shared" si="7"/>
        <v>0.2</v>
      </c>
      <c r="R48" s="17">
        <f t="shared" si="7"/>
        <v>0.2</v>
      </c>
      <c r="S48" s="17">
        <f t="shared" si="7"/>
        <v>0.2</v>
      </c>
      <c r="T48" s="17">
        <f t="shared" si="7"/>
        <v>0.2</v>
      </c>
    </row>
    <row r="49" spans="2:20" x14ac:dyDescent="0.35">
      <c r="B49" s="4"/>
      <c r="C49" s="10" t="s">
        <v>1</v>
      </c>
      <c r="D49" s="11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</row>
    <row r="50" spans="2:20" x14ac:dyDescent="0.35">
      <c r="B50" s="9"/>
      <c r="C50" s="10" t="s">
        <v>20</v>
      </c>
      <c r="D50" s="11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</row>
    <row r="51" spans="2:20" x14ac:dyDescent="0.35">
      <c r="B51" s="4"/>
      <c r="C51" s="10" t="s">
        <v>17</v>
      </c>
      <c r="D51" s="11">
        <v>0.1</v>
      </c>
      <c r="E51" s="12">
        <v>0.1</v>
      </c>
      <c r="F51" s="12">
        <v>0.1</v>
      </c>
      <c r="G51" s="12">
        <v>0.1</v>
      </c>
      <c r="H51" s="12">
        <v>0.1</v>
      </c>
      <c r="I51" s="12">
        <v>0.1</v>
      </c>
      <c r="J51" s="12">
        <v>0.1</v>
      </c>
      <c r="K51" s="12">
        <v>0.2</v>
      </c>
      <c r="L51" s="12">
        <v>0.2</v>
      </c>
      <c r="M51" s="12">
        <v>0.2</v>
      </c>
      <c r="N51" s="12">
        <v>0.2</v>
      </c>
      <c r="O51" s="12">
        <v>0.2</v>
      </c>
      <c r="P51" s="12">
        <v>0.2</v>
      </c>
      <c r="Q51" s="12">
        <v>0.2</v>
      </c>
      <c r="R51" s="12">
        <v>0.2</v>
      </c>
      <c r="S51" s="12">
        <v>0.2</v>
      </c>
      <c r="T51" s="12">
        <v>0.2</v>
      </c>
    </row>
    <row r="52" spans="2:20" x14ac:dyDescent="0.35">
      <c r="B52" s="4"/>
      <c r="C52" s="4"/>
      <c r="D52" s="18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</row>
    <row r="53" spans="2:20" x14ac:dyDescent="0.35">
      <c r="B53" s="6" t="s">
        <v>18</v>
      </c>
      <c r="C53" s="6"/>
      <c r="D53" s="15">
        <f>SUM(D54:D57)</f>
        <v>0.2</v>
      </c>
      <c r="E53" s="17">
        <f t="shared" ref="E53:T53" si="8">SUM(E54:E57)</f>
        <v>0.2</v>
      </c>
      <c r="F53" s="17">
        <f t="shared" si="8"/>
        <v>0.2</v>
      </c>
      <c r="G53" s="17">
        <f t="shared" si="8"/>
        <v>0.2</v>
      </c>
      <c r="H53" s="17">
        <f t="shared" si="8"/>
        <v>0.2</v>
      </c>
      <c r="I53" s="17">
        <f t="shared" si="8"/>
        <v>0.2</v>
      </c>
      <c r="J53" s="17">
        <f t="shared" si="8"/>
        <v>0.2</v>
      </c>
      <c r="K53" s="17">
        <f t="shared" si="8"/>
        <v>0.2</v>
      </c>
      <c r="L53" s="17">
        <f t="shared" si="8"/>
        <v>0.1</v>
      </c>
      <c r="M53" s="17">
        <f t="shared" si="8"/>
        <v>0.1</v>
      </c>
      <c r="N53" s="17">
        <f t="shared" si="8"/>
        <v>0</v>
      </c>
      <c r="O53" s="17">
        <f t="shared" si="8"/>
        <v>0</v>
      </c>
      <c r="P53" s="17">
        <f t="shared" si="8"/>
        <v>0</v>
      </c>
      <c r="Q53" s="17">
        <f t="shared" si="8"/>
        <v>0</v>
      </c>
      <c r="R53" s="17">
        <f t="shared" si="8"/>
        <v>0</v>
      </c>
      <c r="S53" s="17">
        <f t="shared" si="8"/>
        <v>0</v>
      </c>
      <c r="T53" s="17">
        <f t="shared" si="8"/>
        <v>0</v>
      </c>
    </row>
    <row r="54" spans="2:20" x14ac:dyDescent="0.35">
      <c r="B54" s="9"/>
      <c r="C54" s="10" t="s">
        <v>1</v>
      </c>
      <c r="D54" s="11">
        <v>0</v>
      </c>
      <c r="E54" s="12">
        <v>0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2:20" x14ac:dyDescent="0.35">
      <c r="B55" s="4"/>
      <c r="C55" s="10" t="s">
        <v>20</v>
      </c>
      <c r="D55" s="11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</row>
    <row r="56" spans="2:20" x14ac:dyDescent="0.35">
      <c r="B56" s="9"/>
      <c r="C56" s="10" t="s">
        <v>6</v>
      </c>
      <c r="D56" s="11">
        <v>0.2</v>
      </c>
      <c r="E56" s="12">
        <v>0.2</v>
      </c>
      <c r="F56" s="12">
        <v>0.2</v>
      </c>
      <c r="G56" s="12">
        <v>0.2</v>
      </c>
      <c r="H56" s="12">
        <v>0.2</v>
      </c>
      <c r="I56" s="12">
        <v>0.2</v>
      </c>
      <c r="J56" s="12">
        <v>0.2</v>
      </c>
      <c r="K56" s="12">
        <v>0.2</v>
      </c>
      <c r="L56" s="12">
        <v>0.1</v>
      </c>
      <c r="M56" s="12">
        <v>0.1</v>
      </c>
      <c r="N56" s="12">
        <v>0</v>
      </c>
      <c r="O56" s="12">
        <v>0</v>
      </c>
      <c r="P56" s="12"/>
      <c r="Q56" s="12"/>
      <c r="R56" s="12"/>
      <c r="S56" s="12"/>
      <c r="T56" s="12"/>
    </row>
    <row r="57" spans="2:20" x14ac:dyDescent="0.35">
      <c r="B57" s="9"/>
      <c r="C57" s="10" t="s">
        <v>2</v>
      </c>
      <c r="D57" s="11"/>
      <c r="E57" s="12"/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/>
      <c r="Q57" s="12"/>
      <c r="R57" s="12"/>
      <c r="S57" s="12"/>
      <c r="T57" s="12"/>
    </row>
    <row r="58" spans="2:20" x14ac:dyDescent="0.35">
      <c r="B58" s="4"/>
      <c r="C58" s="10"/>
      <c r="D58" s="11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2:20" x14ac:dyDescent="0.35">
      <c r="B59" s="6" t="s">
        <v>19</v>
      </c>
      <c r="C59" s="6"/>
      <c r="D59" s="15">
        <f>SUM(D60:D64)</f>
        <v>0.30000000000000004</v>
      </c>
      <c r="E59" s="17">
        <f t="shared" ref="E59:T59" si="9">SUM(E60:E64)</f>
        <v>0.30000000000000004</v>
      </c>
      <c r="F59" s="17">
        <f t="shared" si="9"/>
        <v>0.30000000000000004</v>
      </c>
      <c r="G59" s="17">
        <f t="shared" si="9"/>
        <v>0.2</v>
      </c>
      <c r="H59" s="17">
        <f t="shared" si="9"/>
        <v>0.2</v>
      </c>
      <c r="I59" s="17">
        <f t="shared" si="9"/>
        <v>0.2</v>
      </c>
      <c r="J59" s="17">
        <f t="shared" si="9"/>
        <v>0.2</v>
      </c>
      <c r="K59" s="17">
        <f t="shared" si="9"/>
        <v>0.2</v>
      </c>
      <c r="L59" s="17">
        <f t="shared" si="9"/>
        <v>0.2</v>
      </c>
      <c r="M59" s="17">
        <f t="shared" si="9"/>
        <v>0.2</v>
      </c>
      <c r="N59" s="17">
        <f t="shared" si="9"/>
        <v>0.2</v>
      </c>
      <c r="O59" s="17">
        <f t="shared" si="9"/>
        <v>0.2</v>
      </c>
      <c r="P59" s="17">
        <f t="shared" si="9"/>
        <v>0.2</v>
      </c>
      <c r="Q59" s="17">
        <f t="shared" si="9"/>
        <v>0.2</v>
      </c>
      <c r="R59" s="17">
        <f t="shared" si="9"/>
        <v>0.2</v>
      </c>
      <c r="S59" s="17">
        <f t="shared" si="9"/>
        <v>0.2</v>
      </c>
      <c r="T59" s="17">
        <f t="shared" si="9"/>
        <v>0.2</v>
      </c>
    </row>
    <row r="60" spans="2:20" x14ac:dyDescent="0.35">
      <c r="B60" s="4"/>
      <c r="C60" s="10" t="s">
        <v>1</v>
      </c>
      <c r="D60" s="11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</row>
    <row r="61" spans="2:20" x14ac:dyDescent="0.35">
      <c r="B61" s="9"/>
      <c r="C61" s="10" t="s">
        <v>20</v>
      </c>
      <c r="D61" s="11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</row>
    <row r="62" spans="2:20" x14ac:dyDescent="0.35">
      <c r="B62" s="9"/>
      <c r="C62" s="10" t="s">
        <v>21</v>
      </c>
      <c r="D62" s="11">
        <v>0.1</v>
      </c>
      <c r="E62" s="12">
        <v>0.1</v>
      </c>
      <c r="F62" s="12">
        <v>0.1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</row>
    <row r="63" spans="2:20" x14ac:dyDescent="0.35">
      <c r="B63" s="9"/>
      <c r="C63" s="10" t="s">
        <v>6</v>
      </c>
      <c r="D63" s="11">
        <v>0.1</v>
      </c>
      <c r="E63" s="12">
        <v>0.1</v>
      </c>
      <c r="F63" s="12">
        <v>0.1</v>
      </c>
      <c r="G63" s="12">
        <v>0.1</v>
      </c>
      <c r="H63" s="12">
        <v>0.1</v>
      </c>
      <c r="I63" s="12">
        <v>0.1</v>
      </c>
      <c r="J63" s="12">
        <v>0.1</v>
      </c>
      <c r="K63" s="12">
        <v>0.1</v>
      </c>
      <c r="L63" s="12">
        <v>0.1</v>
      </c>
      <c r="M63" s="12">
        <v>0.1</v>
      </c>
      <c r="N63" s="12">
        <v>0.1</v>
      </c>
      <c r="O63" s="12">
        <v>0.1</v>
      </c>
      <c r="P63" s="12">
        <v>0.1</v>
      </c>
      <c r="Q63" s="12">
        <v>0.1</v>
      </c>
      <c r="R63" s="12">
        <v>0.1</v>
      </c>
      <c r="S63" s="12">
        <v>0.1</v>
      </c>
      <c r="T63" s="12">
        <v>0.1</v>
      </c>
    </row>
    <row r="64" spans="2:20" x14ac:dyDescent="0.35">
      <c r="C64" s="10" t="s">
        <v>17</v>
      </c>
      <c r="D64" s="11">
        <v>0.1</v>
      </c>
      <c r="E64" s="12">
        <v>0.1</v>
      </c>
      <c r="F64" s="12">
        <v>0.1</v>
      </c>
      <c r="G64" s="12">
        <v>0.1</v>
      </c>
      <c r="H64" s="12">
        <v>0.1</v>
      </c>
      <c r="I64" s="12">
        <v>0.1</v>
      </c>
      <c r="J64" s="12">
        <v>0.1</v>
      </c>
      <c r="K64" s="12">
        <v>0.1</v>
      </c>
      <c r="L64" s="12">
        <v>0.1</v>
      </c>
      <c r="M64" s="12">
        <v>0.1</v>
      </c>
      <c r="N64" s="12">
        <v>0.1</v>
      </c>
      <c r="O64" s="12">
        <v>0.1</v>
      </c>
      <c r="P64" s="12">
        <v>0.1</v>
      </c>
      <c r="Q64" s="12">
        <v>0.1</v>
      </c>
      <c r="R64" s="12">
        <v>0.1</v>
      </c>
      <c r="S64" s="12">
        <v>0.1</v>
      </c>
      <c r="T64" s="12">
        <v>0.1</v>
      </c>
    </row>
    <row r="65" spans="1:20" x14ac:dyDescent="0.35">
      <c r="C65" s="10"/>
      <c r="D65" s="11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7" spans="1:20" x14ac:dyDescent="0.35">
      <c r="A67" s="10" t="s">
        <v>35</v>
      </c>
      <c r="B67" s="10" t="s">
        <v>36</v>
      </c>
    </row>
  </sheetData>
  <conditionalFormatting sqref="D6:T12">
    <cfRule type="expression" dxfId="42" priority="24">
      <formula>D6=0</formula>
    </cfRule>
  </conditionalFormatting>
  <conditionalFormatting sqref="D60:T64">
    <cfRule type="expression" dxfId="41" priority="1">
      <formula>D60=0</formula>
    </cfRule>
  </conditionalFormatting>
  <conditionalFormatting sqref="D14:T19">
    <cfRule type="expression" dxfId="40" priority="22">
      <formula>D14=0</formula>
    </cfRule>
  </conditionalFormatting>
  <conditionalFormatting sqref="D13:T13">
    <cfRule type="expression" dxfId="39" priority="21">
      <formula>D13=0</formula>
    </cfRule>
  </conditionalFormatting>
  <conditionalFormatting sqref="D21:T25">
    <cfRule type="expression" dxfId="38" priority="20">
      <formula>D21=0</formula>
    </cfRule>
  </conditionalFormatting>
  <conditionalFormatting sqref="D20:T20">
    <cfRule type="expression" dxfId="37" priority="19">
      <formula>D20=0</formula>
    </cfRule>
  </conditionalFormatting>
  <conditionalFormatting sqref="D27:T31">
    <cfRule type="expression" dxfId="36" priority="17">
      <formula>D27=0</formula>
    </cfRule>
  </conditionalFormatting>
  <conditionalFormatting sqref="D26:T26">
    <cfRule type="expression" dxfId="35" priority="16">
      <formula>D26=0</formula>
    </cfRule>
  </conditionalFormatting>
  <conditionalFormatting sqref="D33:T34">
    <cfRule type="expression" dxfId="34" priority="14">
      <formula>D33=0</formula>
    </cfRule>
  </conditionalFormatting>
  <conditionalFormatting sqref="D32:T32">
    <cfRule type="expression" dxfId="33" priority="13">
      <formula>D32=0</formula>
    </cfRule>
  </conditionalFormatting>
  <conditionalFormatting sqref="D35:T35">
    <cfRule type="expression" dxfId="32" priority="12">
      <formula>D35=0</formula>
    </cfRule>
  </conditionalFormatting>
  <conditionalFormatting sqref="D37:T40">
    <cfRule type="expression" dxfId="31" priority="10">
      <formula>D37=0</formula>
    </cfRule>
  </conditionalFormatting>
  <conditionalFormatting sqref="D36:T36">
    <cfRule type="expression" dxfId="30" priority="9">
      <formula>D36=0</formula>
    </cfRule>
  </conditionalFormatting>
  <conditionalFormatting sqref="B38:B40">
    <cfRule type="duplicateValues" dxfId="29" priority="11"/>
  </conditionalFormatting>
  <conditionalFormatting sqref="D41:T41">
    <cfRule type="expression" dxfId="28" priority="8">
      <formula>D41=0</formula>
    </cfRule>
  </conditionalFormatting>
  <conditionalFormatting sqref="D43:T46">
    <cfRule type="expression" dxfId="27" priority="7">
      <formula>D43=0</formula>
    </cfRule>
  </conditionalFormatting>
  <conditionalFormatting sqref="D47:T47">
    <cfRule type="expression" dxfId="26" priority="6">
      <formula>D47=0</formula>
    </cfRule>
  </conditionalFormatting>
  <conditionalFormatting sqref="D49:T50">
    <cfRule type="expression" dxfId="25" priority="5">
      <formula>D49=0</formula>
    </cfRule>
  </conditionalFormatting>
  <conditionalFormatting sqref="D51:T51">
    <cfRule type="expression" dxfId="24" priority="4">
      <formula>D51=0</formula>
    </cfRule>
  </conditionalFormatting>
  <conditionalFormatting sqref="D54:T57 D65:T65">
    <cfRule type="expression" dxfId="23" priority="3">
      <formula>D54=0</formula>
    </cfRule>
  </conditionalFormatting>
  <conditionalFormatting sqref="D58:T58">
    <cfRule type="expression" dxfId="22" priority="2">
      <formula>D58=0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34"/>
  <sheetViews>
    <sheetView workbookViewId="0"/>
  </sheetViews>
  <sheetFormatPr defaultColWidth="11.453125" defaultRowHeight="14.5" x14ac:dyDescent="0.35"/>
  <cols>
    <col min="1" max="16384" width="11.453125" style="3"/>
  </cols>
  <sheetData>
    <row r="4" spans="1:20" x14ac:dyDescent="0.35">
      <c r="A4" s="22" t="s">
        <v>37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35">
      <c r="D5" s="42">
        <v>2019</v>
      </c>
      <c r="E5" s="43">
        <v>2020</v>
      </c>
      <c r="F5" s="44">
        <v>2021</v>
      </c>
      <c r="G5" s="44">
        <v>2022</v>
      </c>
      <c r="H5" s="44">
        <v>2023</v>
      </c>
      <c r="I5" s="44">
        <v>2024</v>
      </c>
      <c r="J5" s="44">
        <v>2025</v>
      </c>
      <c r="K5" s="44">
        <v>2026</v>
      </c>
      <c r="L5" s="44">
        <v>2027</v>
      </c>
      <c r="M5" s="44">
        <v>2028</v>
      </c>
      <c r="N5" s="44">
        <v>2029</v>
      </c>
      <c r="O5" s="44">
        <v>2030</v>
      </c>
      <c r="P5" s="44">
        <v>2031</v>
      </c>
      <c r="Q5" s="44">
        <v>2032</v>
      </c>
      <c r="R5" s="44">
        <v>2033</v>
      </c>
      <c r="S5" s="44">
        <v>2034</v>
      </c>
      <c r="T5" s="44">
        <v>2035</v>
      </c>
    </row>
    <row r="6" spans="1:20" x14ac:dyDescent="0.35">
      <c r="B6" s="23" t="s">
        <v>38</v>
      </c>
      <c r="C6" s="23"/>
      <c r="D6" s="31">
        <f>SUM(D7:D10)</f>
        <v>202212</v>
      </c>
      <c r="E6" s="32">
        <f t="shared" ref="E6:T6" si="0">SUM(E7:E10)</f>
        <v>183405</v>
      </c>
      <c r="F6" s="32">
        <f t="shared" si="0"/>
        <v>171049</v>
      </c>
      <c r="G6" s="32">
        <f t="shared" si="0"/>
        <v>245815.9368010732</v>
      </c>
      <c r="H6" s="32">
        <f t="shared" si="0"/>
        <v>238306.0259472302</v>
      </c>
      <c r="I6" s="32">
        <f t="shared" si="0"/>
        <v>221258.7025962887</v>
      </c>
      <c r="J6" s="32">
        <f t="shared" si="0"/>
        <v>215509.95976258771</v>
      </c>
      <c r="K6" s="32">
        <f t="shared" si="0"/>
        <v>218669.15215132112</v>
      </c>
      <c r="L6" s="32">
        <f t="shared" si="0"/>
        <v>229952.38002993449</v>
      </c>
      <c r="M6" s="32">
        <f t="shared" si="0"/>
        <v>246172.21896313113</v>
      </c>
      <c r="N6" s="32">
        <f t="shared" si="0"/>
        <v>264178.02588340727</v>
      </c>
      <c r="O6" s="32">
        <f t="shared" si="0"/>
        <v>284146.24187532242</v>
      </c>
      <c r="P6" s="32">
        <f t="shared" si="0"/>
        <v>305320.53284442431</v>
      </c>
      <c r="Q6" s="32">
        <f t="shared" si="0"/>
        <v>326690.07807365287</v>
      </c>
      <c r="R6" s="32">
        <f t="shared" si="0"/>
        <v>351603.44773091405</v>
      </c>
      <c r="S6" s="32">
        <f t="shared" si="0"/>
        <v>370048.58463417535</v>
      </c>
      <c r="T6" s="32">
        <f t="shared" si="0"/>
        <v>381308.61068054812</v>
      </c>
    </row>
    <row r="7" spans="1:20" x14ac:dyDescent="0.35">
      <c r="B7" s="24"/>
      <c r="C7" s="24" t="s">
        <v>43</v>
      </c>
      <c r="D7" s="33">
        <v>140837</v>
      </c>
      <c r="E7" s="34">
        <v>112774</v>
      </c>
      <c r="F7" s="34">
        <v>86082</v>
      </c>
      <c r="G7" s="34">
        <v>119637.12503578801</v>
      </c>
      <c r="H7" s="34">
        <v>105587.332121012</v>
      </c>
      <c r="I7" s="34">
        <v>93563.317074053906</v>
      </c>
      <c r="J7" s="34">
        <v>89222.932765403297</v>
      </c>
      <c r="K7" s="34">
        <v>86679.338774620905</v>
      </c>
      <c r="L7" s="34">
        <v>86668.997294520406</v>
      </c>
      <c r="M7" s="34">
        <v>87762.929500870203</v>
      </c>
      <c r="N7" s="34">
        <v>88503.870675525293</v>
      </c>
      <c r="O7" s="34">
        <v>88674.661309391304</v>
      </c>
      <c r="P7" s="34">
        <v>88102.869614316005</v>
      </c>
      <c r="Q7" s="34">
        <v>86131.905324540203</v>
      </c>
      <c r="R7" s="34">
        <v>83894.189482240196</v>
      </c>
      <c r="S7" s="34">
        <v>79931.659615420096</v>
      </c>
      <c r="T7" s="34">
        <v>74325.1438371556</v>
      </c>
    </row>
    <row r="8" spans="1:20" x14ac:dyDescent="0.35">
      <c r="B8" s="26"/>
      <c r="C8" s="26" t="s">
        <v>44</v>
      </c>
      <c r="D8" s="33">
        <v>52017</v>
      </c>
      <c r="E8" s="34">
        <v>37872</v>
      </c>
      <c r="F8" s="34">
        <v>16582</v>
      </c>
      <c r="G8" s="35">
        <v>30309.218517438301</v>
      </c>
      <c r="H8" s="35">
        <v>31693.035703612801</v>
      </c>
      <c r="I8" s="35">
        <v>28403.2696845754</v>
      </c>
      <c r="J8" s="35">
        <v>25793.6778480789</v>
      </c>
      <c r="K8" s="35">
        <v>25119.979143354602</v>
      </c>
      <c r="L8" s="35">
        <v>25143.066287903599</v>
      </c>
      <c r="M8" s="35">
        <v>25431.6930524319</v>
      </c>
      <c r="N8" s="35">
        <v>25503.2512615942</v>
      </c>
      <c r="O8" s="35">
        <v>25508.096811762902</v>
      </c>
      <c r="P8" s="35">
        <v>25577.477256901399</v>
      </c>
      <c r="Q8" s="35">
        <v>25106.074437010298</v>
      </c>
      <c r="R8" s="35">
        <v>24525.151713408399</v>
      </c>
      <c r="S8" s="35">
        <v>23467.528159825499</v>
      </c>
      <c r="T8" s="35">
        <v>21931.2533357764</v>
      </c>
    </row>
    <row r="9" spans="1:20" x14ac:dyDescent="0.35">
      <c r="B9" s="26"/>
      <c r="C9" s="26" t="s">
        <v>45</v>
      </c>
      <c r="D9" s="33">
        <v>5579</v>
      </c>
      <c r="E9" s="34">
        <v>14691</v>
      </c>
      <c r="F9" s="34">
        <v>27915</v>
      </c>
      <c r="G9" s="35">
        <v>46810.5300557765</v>
      </c>
      <c r="H9" s="35">
        <v>56195.325203722998</v>
      </c>
      <c r="I9" s="35">
        <v>62358.622048375997</v>
      </c>
      <c r="J9" s="35">
        <v>69486.485110246504</v>
      </c>
      <c r="K9" s="35">
        <v>79387.900322829897</v>
      </c>
      <c r="L9" s="35">
        <v>93421.445705521706</v>
      </c>
      <c r="M9" s="35">
        <v>110732.68972187801</v>
      </c>
      <c r="N9" s="35">
        <v>130483.28499686799</v>
      </c>
      <c r="O9" s="35">
        <v>152759.236508745</v>
      </c>
      <c r="P9" s="35">
        <v>176964.54247956199</v>
      </c>
      <c r="Q9" s="35">
        <v>203341.12998154899</v>
      </c>
      <c r="R9" s="35">
        <v>233368.49959481199</v>
      </c>
      <c r="S9" s="35">
        <v>258903.08651016801</v>
      </c>
      <c r="T9" s="35">
        <v>279054.76400267601</v>
      </c>
    </row>
    <row r="10" spans="1:20" x14ac:dyDescent="0.35">
      <c r="B10" s="26"/>
      <c r="C10" s="26" t="s">
        <v>46</v>
      </c>
      <c r="D10" s="33">
        <v>3779</v>
      </c>
      <c r="E10" s="34">
        <v>18068</v>
      </c>
      <c r="F10" s="34">
        <v>40470</v>
      </c>
      <c r="G10" s="35">
        <v>49059.063192070404</v>
      </c>
      <c r="H10" s="35">
        <v>44830.332918882399</v>
      </c>
      <c r="I10" s="35">
        <v>36933.493789283399</v>
      </c>
      <c r="J10" s="35">
        <v>31006.864038858999</v>
      </c>
      <c r="K10" s="35">
        <v>27481.933910515701</v>
      </c>
      <c r="L10" s="35">
        <v>24718.870741988801</v>
      </c>
      <c r="M10" s="35">
        <v>22244.906687950999</v>
      </c>
      <c r="N10" s="35">
        <v>19687.618949419801</v>
      </c>
      <c r="O10" s="35">
        <v>17204.247245423201</v>
      </c>
      <c r="P10" s="35">
        <v>14675.6434936449</v>
      </c>
      <c r="Q10" s="35">
        <v>12110.9683305534</v>
      </c>
      <c r="R10" s="35">
        <v>9815.6069404534501</v>
      </c>
      <c r="S10" s="35">
        <v>7746.31034876173</v>
      </c>
      <c r="T10" s="35">
        <v>5997.4495049401103</v>
      </c>
    </row>
    <row r="11" spans="1:20" x14ac:dyDescent="0.35">
      <c r="B11" s="26"/>
      <c r="C11" s="26"/>
      <c r="D11" s="33"/>
      <c r="E11" s="34"/>
      <c r="F11" s="34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</row>
    <row r="12" spans="1:20" x14ac:dyDescent="0.35">
      <c r="B12" s="23" t="s">
        <v>39</v>
      </c>
      <c r="C12" s="23"/>
      <c r="D12" s="31">
        <f>SUM(D13:D17)</f>
        <v>32717</v>
      </c>
      <c r="E12" s="32">
        <f t="shared" ref="E12:T12" si="1">SUM(E13:E17)</f>
        <v>30938</v>
      </c>
      <c r="F12" s="32">
        <f t="shared" si="1"/>
        <v>28788.669183206286</v>
      </c>
      <c r="G12" s="32">
        <f t="shared" si="1"/>
        <v>29048.612832283416</v>
      </c>
      <c r="H12" s="32">
        <f t="shared" si="1"/>
        <v>29274.222621264114</v>
      </c>
      <c r="I12" s="32">
        <f t="shared" si="1"/>
        <v>29609.62698421716</v>
      </c>
      <c r="J12" s="32">
        <f t="shared" si="1"/>
        <v>29269.990635406346</v>
      </c>
      <c r="K12" s="32">
        <f t="shared" si="1"/>
        <v>29779.821659126508</v>
      </c>
      <c r="L12" s="32">
        <f t="shared" si="1"/>
        <v>30433.539455103921</v>
      </c>
      <c r="M12" s="32">
        <f t="shared" si="1"/>
        <v>31093.679699311338</v>
      </c>
      <c r="N12" s="32">
        <f t="shared" si="1"/>
        <v>31850.674887855665</v>
      </c>
      <c r="O12" s="32">
        <f t="shared" si="1"/>
        <v>31852.570933250008</v>
      </c>
      <c r="P12" s="32">
        <f t="shared" si="1"/>
        <v>32482.176408379928</v>
      </c>
      <c r="Q12" s="32">
        <f t="shared" si="1"/>
        <v>33027.96570415626</v>
      </c>
      <c r="R12" s="32">
        <f t="shared" si="1"/>
        <v>33512.536792443934</v>
      </c>
      <c r="S12" s="32">
        <f t="shared" si="1"/>
        <v>33909.388537709376</v>
      </c>
      <c r="T12" s="32">
        <f t="shared" si="1"/>
        <v>34592.376843799233</v>
      </c>
    </row>
    <row r="13" spans="1:20" x14ac:dyDescent="0.35">
      <c r="B13" s="27"/>
      <c r="C13" s="24" t="s">
        <v>43</v>
      </c>
      <c r="D13" s="33">
        <v>1941</v>
      </c>
      <c r="E13" s="34">
        <v>1796</v>
      </c>
      <c r="F13" s="34">
        <v>1609.5380998062501</v>
      </c>
      <c r="G13" s="34">
        <v>1566.01958468356</v>
      </c>
      <c r="H13" s="34">
        <v>1519.6797758484699</v>
      </c>
      <c r="I13" s="34">
        <v>1477.9184613452401</v>
      </c>
      <c r="J13" s="34">
        <v>1402.4719973389999</v>
      </c>
      <c r="K13" s="34">
        <v>1355.4079032631</v>
      </c>
      <c r="L13" s="34">
        <v>1312.0993748128201</v>
      </c>
      <c r="M13" s="34">
        <v>1265.91355177491</v>
      </c>
      <c r="N13" s="34">
        <v>1220.2688451086899</v>
      </c>
      <c r="O13" s="34">
        <v>1143.87276661698</v>
      </c>
      <c r="P13" s="34">
        <v>1090.61060575339</v>
      </c>
      <c r="Q13" s="34">
        <v>1031.78876119913</v>
      </c>
      <c r="R13" s="34">
        <v>968.647741895997</v>
      </c>
      <c r="S13" s="34">
        <v>900.91244204063298</v>
      </c>
      <c r="T13" s="34">
        <v>838.25698206239701</v>
      </c>
    </row>
    <row r="14" spans="1:20" x14ac:dyDescent="0.35">
      <c r="B14" s="26"/>
      <c r="C14" s="26" t="s">
        <v>44</v>
      </c>
      <c r="D14" s="33">
        <v>30500</v>
      </c>
      <c r="E14" s="34">
        <v>28516</v>
      </c>
      <c r="F14" s="34">
        <v>25555.450141467201</v>
      </c>
      <c r="G14" s="35">
        <v>24864.484675298601</v>
      </c>
      <c r="H14" s="35">
        <v>24128.724102502802</v>
      </c>
      <c r="I14" s="35">
        <v>23465.658598953702</v>
      </c>
      <c r="J14" s="35">
        <v>22267.756946614201</v>
      </c>
      <c r="K14" s="35">
        <v>21520.496530874501</v>
      </c>
      <c r="L14" s="35">
        <v>20832.865129266302</v>
      </c>
      <c r="M14" s="35">
        <v>20099.549466822598</v>
      </c>
      <c r="N14" s="35">
        <v>19374.8253825832</v>
      </c>
      <c r="O14" s="35">
        <v>18161.8462209631</v>
      </c>
      <c r="P14" s="35">
        <v>17316.175965291601</v>
      </c>
      <c r="Q14" s="35">
        <v>16382.2318008655</v>
      </c>
      <c r="R14" s="35">
        <v>15379.709915315299</v>
      </c>
      <c r="S14" s="35">
        <v>14304.242314716401</v>
      </c>
      <c r="T14" s="35">
        <v>13309.4299000508</v>
      </c>
    </row>
    <row r="15" spans="1:20" x14ac:dyDescent="0.35">
      <c r="B15" s="26"/>
      <c r="C15" s="26" t="s">
        <v>45</v>
      </c>
      <c r="D15" s="33">
        <v>239</v>
      </c>
      <c r="E15" s="34">
        <v>460</v>
      </c>
      <c r="F15" s="34">
        <v>1324.2787824274899</v>
      </c>
      <c r="G15" s="35">
        <v>2245.5601127272198</v>
      </c>
      <c r="H15" s="35">
        <v>3179.3868479385601</v>
      </c>
      <c r="I15" s="35">
        <v>4142.6997669721804</v>
      </c>
      <c r="J15" s="35">
        <v>5011.4348796814802</v>
      </c>
      <c r="K15" s="35">
        <v>6126.6638796856996</v>
      </c>
      <c r="L15" s="35">
        <v>7311.6583345159597</v>
      </c>
      <c r="M15" s="35">
        <v>8543.5474841700707</v>
      </c>
      <c r="N15" s="35">
        <v>9850.9658976093397</v>
      </c>
      <c r="O15" s="35">
        <v>10951.038141914099</v>
      </c>
      <c r="P15" s="35">
        <v>12448.032799275101</v>
      </c>
      <c r="Q15" s="35">
        <v>13959.2440603134</v>
      </c>
      <c r="R15" s="35">
        <v>15485.201041931199</v>
      </c>
      <c r="S15" s="35">
        <v>17005.3734152131</v>
      </c>
      <c r="T15" s="35">
        <v>18711.611881811699</v>
      </c>
    </row>
    <row r="16" spans="1:20" x14ac:dyDescent="0.35">
      <c r="B16" s="26"/>
      <c r="C16" s="26" t="s">
        <v>46</v>
      </c>
      <c r="D16" s="33">
        <v>34</v>
      </c>
      <c r="E16" s="34">
        <v>163</v>
      </c>
      <c r="F16" s="34">
        <v>296.52329258702503</v>
      </c>
      <c r="G16" s="35">
        <v>369.64359829080701</v>
      </c>
      <c r="H16" s="35">
        <v>443.50447271215199</v>
      </c>
      <c r="I16" s="35">
        <v>520.38919424761605</v>
      </c>
      <c r="J16" s="35">
        <v>585.39981270812598</v>
      </c>
      <c r="K16" s="35">
        <v>774.27536313728899</v>
      </c>
      <c r="L16" s="35">
        <v>973.87326256332699</v>
      </c>
      <c r="M16" s="35">
        <v>1181.5598285738299</v>
      </c>
      <c r="N16" s="35">
        <v>1401.4296950656501</v>
      </c>
      <c r="O16" s="35">
        <v>1592.6285466625</v>
      </c>
      <c r="P16" s="35">
        <v>1624.108820419</v>
      </c>
      <c r="Q16" s="35">
        <v>1651.39828520781</v>
      </c>
      <c r="R16" s="35">
        <v>1675.6268396221899</v>
      </c>
      <c r="S16" s="35">
        <v>1695.4694268854701</v>
      </c>
      <c r="T16" s="35">
        <v>1729.6188421899601</v>
      </c>
    </row>
    <row r="17" spans="2:20" x14ac:dyDescent="0.35">
      <c r="B17" s="26"/>
      <c r="C17" s="26" t="s">
        <v>47</v>
      </c>
      <c r="D17" s="33">
        <v>3</v>
      </c>
      <c r="E17" s="34">
        <v>3</v>
      </c>
      <c r="F17" s="34">
        <v>2.8788669183206301</v>
      </c>
      <c r="G17" s="35">
        <v>2.9048612832283398</v>
      </c>
      <c r="H17" s="35">
        <v>2.9274222621264201</v>
      </c>
      <c r="I17" s="35">
        <v>2.9609626984217101</v>
      </c>
      <c r="J17" s="35">
        <v>2.92699906354063</v>
      </c>
      <c r="K17" s="35">
        <v>2.9779821659126502</v>
      </c>
      <c r="L17" s="35">
        <v>3.0433539455103999</v>
      </c>
      <c r="M17" s="35">
        <v>3.1093679699311298</v>
      </c>
      <c r="N17" s="35">
        <v>3.1850674887855699</v>
      </c>
      <c r="O17" s="35">
        <v>3.1852570933250002</v>
      </c>
      <c r="P17" s="35">
        <v>3.2482176408379999</v>
      </c>
      <c r="Q17" s="35">
        <v>3.3027965704156199</v>
      </c>
      <c r="R17" s="35">
        <v>3.3512536792443899</v>
      </c>
      <c r="S17" s="35">
        <v>3.39093885377094</v>
      </c>
      <c r="T17" s="35">
        <v>3.45923768437993</v>
      </c>
    </row>
    <row r="18" spans="2:20" x14ac:dyDescent="0.35">
      <c r="B18" s="26"/>
      <c r="C18" s="26"/>
      <c r="D18" s="36"/>
      <c r="E18" s="37"/>
      <c r="F18" s="37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</row>
    <row r="19" spans="2:20" x14ac:dyDescent="0.35">
      <c r="B19" s="23" t="s">
        <v>40</v>
      </c>
      <c r="C19" s="23"/>
      <c r="D19" s="31">
        <f>SUM(D20:D23)</f>
        <v>4359</v>
      </c>
      <c r="E19" s="32">
        <f t="shared" ref="E19:T19" si="2">SUM(E20:E23)</f>
        <v>3366.1</v>
      </c>
      <c r="F19" s="32">
        <f t="shared" si="2"/>
        <v>4360.5346292913227</v>
      </c>
      <c r="G19" s="32">
        <f t="shared" si="2"/>
        <v>4492.0220424353301</v>
      </c>
      <c r="H19" s="32">
        <f t="shared" si="2"/>
        <v>4490.5180312371667</v>
      </c>
      <c r="I19" s="32">
        <f t="shared" si="2"/>
        <v>4574.2567165673208</v>
      </c>
      <c r="J19" s="32">
        <f t="shared" si="2"/>
        <v>4589.9096911657653</v>
      </c>
      <c r="K19" s="32">
        <f t="shared" si="2"/>
        <v>4671.0982335356412</v>
      </c>
      <c r="L19" s="32">
        <f t="shared" si="2"/>
        <v>4748.5506108985992</v>
      </c>
      <c r="M19" s="32">
        <f t="shared" si="2"/>
        <v>4855.4905749415047</v>
      </c>
      <c r="N19" s="32">
        <f t="shared" si="2"/>
        <v>4915.7067844851435</v>
      </c>
      <c r="O19" s="32">
        <f t="shared" si="2"/>
        <v>4930.1395936543449</v>
      </c>
      <c r="P19" s="32">
        <f t="shared" si="2"/>
        <v>4985.3904417841932</v>
      </c>
      <c r="Q19" s="32">
        <f t="shared" si="2"/>
        <v>5099.2204709359312</v>
      </c>
      <c r="R19" s="32">
        <f t="shared" si="2"/>
        <v>5163.4873783003459</v>
      </c>
      <c r="S19" s="32">
        <f t="shared" si="2"/>
        <v>5261.5366442904206</v>
      </c>
      <c r="T19" s="32">
        <f t="shared" si="2"/>
        <v>5377.1193616554856</v>
      </c>
    </row>
    <row r="20" spans="2:20" x14ac:dyDescent="0.35">
      <c r="B20" s="24"/>
      <c r="C20" s="24" t="s">
        <v>44</v>
      </c>
      <c r="D20" s="33">
        <v>4312</v>
      </c>
      <c r="E20" s="34">
        <v>3309</v>
      </c>
      <c r="F20" s="34">
        <v>4266.2161914204498</v>
      </c>
      <c r="G20" s="34">
        <v>4373.8963152307097</v>
      </c>
      <c r="H20" s="34">
        <v>4351.47565919506</v>
      </c>
      <c r="I20" s="34">
        <v>4411.2745133788103</v>
      </c>
      <c r="J20" s="34">
        <v>4404.9497344952897</v>
      </c>
      <c r="K20" s="34">
        <v>4343.0112063943998</v>
      </c>
      <c r="L20" s="34">
        <v>4272.8491309957099</v>
      </c>
      <c r="M20" s="34">
        <v>4223.6998131131704</v>
      </c>
      <c r="N20" s="34">
        <v>4128.9016276217799</v>
      </c>
      <c r="O20" s="34">
        <v>3993.4130708600201</v>
      </c>
      <c r="P20" s="34">
        <v>3828.77985929026</v>
      </c>
      <c r="Q20" s="34">
        <v>3702.0340618994901</v>
      </c>
      <c r="R20" s="34">
        <v>3531.82536675744</v>
      </c>
      <c r="S20" s="34">
        <v>3377.9065256344502</v>
      </c>
      <c r="T20" s="34">
        <v>3226.2716169932901</v>
      </c>
    </row>
    <row r="21" spans="2:20" x14ac:dyDescent="0.35">
      <c r="B21" s="28"/>
      <c r="C21" s="26" t="s">
        <v>45</v>
      </c>
      <c r="D21" s="33">
        <v>3</v>
      </c>
      <c r="E21" s="34">
        <v>15</v>
      </c>
      <c r="F21" s="34">
        <v>32.987254690628902</v>
      </c>
      <c r="G21" s="34">
        <v>47.946573648510302</v>
      </c>
      <c r="H21" s="34">
        <v>61.890467046966002</v>
      </c>
      <c r="I21" s="34">
        <v>77.264863993315203</v>
      </c>
      <c r="J21" s="34">
        <v>91.798193823315401</v>
      </c>
      <c r="K21" s="34">
        <v>214.87051874264</v>
      </c>
      <c r="L21" s="34">
        <v>341.89564398469901</v>
      </c>
      <c r="M21" s="34">
        <v>475.83807634426802</v>
      </c>
      <c r="N21" s="34">
        <v>609.54764127615795</v>
      </c>
      <c r="O21" s="34">
        <v>739.52093904815194</v>
      </c>
      <c r="P21" s="34">
        <v>947.22418393899602</v>
      </c>
      <c r="Q21" s="34">
        <v>1172.8207083152599</v>
      </c>
      <c r="R21" s="34">
        <v>1394.1415921410901</v>
      </c>
      <c r="S21" s="34">
        <v>1631.0763597300299</v>
      </c>
      <c r="T21" s="34">
        <v>1881.99177657942</v>
      </c>
    </row>
    <row r="22" spans="2:20" x14ac:dyDescent="0.35">
      <c r="B22" s="26"/>
      <c r="C22" s="26" t="s">
        <v>47</v>
      </c>
      <c r="D22" s="33">
        <v>43</v>
      </c>
      <c r="E22" s="34">
        <v>41.1</v>
      </c>
      <c r="F22" s="34">
        <v>60.035756832455597</v>
      </c>
      <c r="G22" s="34">
        <v>68.844664966218403</v>
      </c>
      <c r="H22" s="34">
        <v>75.817863216454697</v>
      </c>
      <c r="I22" s="34">
        <v>84.3584203524494</v>
      </c>
      <c r="J22" s="34">
        <v>91.798193823315401</v>
      </c>
      <c r="K22" s="34">
        <v>102.764161137784</v>
      </c>
      <c r="L22" s="34">
        <v>113.96521466156599</v>
      </c>
      <c r="M22" s="34">
        <v>126.242754948479</v>
      </c>
      <c r="N22" s="34">
        <v>137.63978996558399</v>
      </c>
      <c r="O22" s="34">
        <v>147.90418780963</v>
      </c>
      <c r="P22" s="34">
        <v>149.56171325352599</v>
      </c>
      <c r="Q22" s="34">
        <v>152.97661412807801</v>
      </c>
      <c r="R22" s="34">
        <v>154.90462134901</v>
      </c>
      <c r="S22" s="34">
        <v>157.846099328713</v>
      </c>
      <c r="T22" s="34">
        <v>161.31358084966499</v>
      </c>
    </row>
    <row r="23" spans="2:20" x14ac:dyDescent="0.35">
      <c r="B23" s="26"/>
      <c r="C23" s="26" t="s">
        <v>10</v>
      </c>
      <c r="D23" s="33">
        <v>1</v>
      </c>
      <c r="E23" s="34">
        <v>1</v>
      </c>
      <c r="F23" s="34">
        <v>1.2954263477886301</v>
      </c>
      <c r="G23" s="34">
        <v>1.3344885898919601</v>
      </c>
      <c r="H23" s="34">
        <v>1.3340417786866601</v>
      </c>
      <c r="I23" s="34">
        <v>1.3589188427459999</v>
      </c>
      <c r="J23" s="34">
        <v>1.36356902384533</v>
      </c>
      <c r="K23" s="34">
        <v>10.4523472608173</v>
      </c>
      <c r="L23" s="34">
        <v>19.8406212566241</v>
      </c>
      <c r="M23" s="34">
        <v>29.709930535587301</v>
      </c>
      <c r="N23" s="34">
        <v>39.617725621621702</v>
      </c>
      <c r="O23" s="34">
        <v>49.3013959365435</v>
      </c>
      <c r="P23" s="34">
        <v>59.824685301410298</v>
      </c>
      <c r="Q23" s="34">
        <v>71.389086593103102</v>
      </c>
      <c r="R23" s="34">
        <v>82.615798052805602</v>
      </c>
      <c r="S23" s="34">
        <v>94.707659597227504</v>
      </c>
      <c r="T23" s="34">
        <v>107.54238723311001</v>
      </c>
    </row>
    <row r="24" spans="2:20" x14ac:dyDescent="0.35">
      <c r="D24" s="39"/>
      <c r="E24" s="40"/>
      <c r="F24" s="40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</row>
    <row r="25" spans="2:20" x14ac:dyDescent="0.35">
      <c r="B25" s="23" t="s">
        <v>41</v>
      </c>
      <c r="C25" s="23"/>
      <c r="D25" s="31">
        <f>SUM(D26:D29)</f>
        <v>528</v>
      </c>
      <c r="E25" s="32">
        <f t="shared" ref="E25:T25" si="3">SUM(E26:E29)</f>
        <v>252</v>
      </c>
      <c r="F25" s="32">
        <f t="shared" si="3"/>
        <v>820.45711166368847</v>
      </c>
      <c r="G25" s="32">
        <f t="shared" si="3"/>
        <v>862.9153001060223</v>
      </c>
      <c r="H25" s="32">
        <f t="shared" si="3"/>
        <v>793.52185248694161</v>
      </c>
      <c r="I25" s="32">
        <f t="shared" si="3"/>
        <v>789.37895334179484</v>
      </c>
      <c r="J25" s="32">
        <f t="shared" si="3"/>
        <v>739.60378989839978</v>
      </c>
      <c r="K25" s="32">
        <f t="shared" si="3"/>
        <v>785.17683974928786</v>
      </c>
      <c r="L25" s="32">
        <f t="shared" si="3"/>
        <v>747.62571531741514</v>
      </c>
      <c r="M25" s="32">
        <f t="shared" si="3"/>
        <v>774.05687086772377</v>
      </c>
      <c r="N25" s="32">
        <f t="shared" si="3"/>
        <v>715.4897118089915</v>
      </c>
      <c r="O25" s="32">
        <f t="shared" si="3"/>
        <v>764.60231432803937</v>
      </c>
      <c r="P25" s="32">
        <f t="shared" si="3"/>
        <v>719.11505132449963</v>
      </c>
      <c r="Q25" s="32">
        <f t="shared" si="3"/>
        <v>738.13629023553244</v>
      </c>
      <c r="R25" s="32">
        <f t="shared" si="3"/>
        <v>751.53897711801073</v>
      </c>
      <c r="S25" s="32">
        <f t="shared" si="3"/>
        <v>748.09403026346945</v>
      </c>
      <c r="T25" s="32">
        <f t="shared" si="3"/>
        <v>731.00601412328388</v>
      </c>
    </row>
    <row r="26" spans="2:20" x14ac:dyDescent="0.35">
      <c r="B26" s="24"/>
      <c r="C26" s="24" t="s">
        <v>44</v>
      </c>
      <c r="D26" s="33">
        <v>445</v>
      </c>
      <c r="E26" s="34">
        <v>233</v>
      </c>
      <c r="F26" s="34">
        <v>616.94013691199802</v>
      </c>
      <c r="G26" s="34">
        <v>609.87945393581595</v>
      </c>
      <c r="H26" s="34">
        <v>507.54298698260197</v>
      </c>
      <c r="I26" s="34">
        <v>457.67201059273299</v>
      </c>
      <c r="J26" s="34">
        <v>380.01188996596198</v>
      </c>
      <c r="K26" s="34">
        <v>392.02511906806802</v>
      </c>
      <c r="L26" s="34">
        <v>341.27647342488802</v>
      </c>
      <c r="M26" s="34">
        <v>329.95288737761001</v>
      </c>
      <c r="N26" s="34">
        <v>263.90376200544603</v>
      </c>
      <c r="O26" s="34">
        <v>274.83741886623</v>
      </c>
      <c r="P26" s="34">
        <v>229.414879943805</v>
      </c>
      <c r="Q26" s="34">
        <v>223.67329769492301</v>
      </c>
      <c r="R26" s="34">
        <v>219.90823216788499</v>
      </c>
      <c r="S26" s="34">
        <v>196.507326820689</v>
      </c>
      <c r="T26" s="34">
        <v>172.83284939531001</v>
      </c>
    </row>
    <row r="27" spans="2:20" x14ac:dyDescent="0.35">
      <c r="B27" s="26"/>
      <c r="C27" s="26" t="s">
        <v>45</v>
      </c>
      <c r="D27" s="33">
        <v>83</v>
      </c>
      <c r="E27" s="34">
        <v>3</v>
      </c>
      <c r="F27" s="34">
        <v>199.25058491721001</v>
      </c>
      <c r="G27" s="34">
        <v>228.84928878602599</v>
      </c>
      <c r="H27" s="34">
        <v>244.639555461014</v>
      </c>
      <c r="I27" s="34">
        <v>271.55358149598101</v>
      </c>
      <c r="J27" s="34">
        <v>284.375870213702</v>
      </c>
      <c r="K27" s="34">
        <v>320.34923730059199</v>
      </c>
      <c r="L27" s="34">
        <v>340.08854030864501</v>
      </c>
      <c r="M27" s="34">
        <v>380.11340087806701</v>
      </c>
      <c r="N27" s="34">
        <v>394.46492373581799</v>
      </c>
      <c r="O27" s="34">
        <v>434.81441886080802</v>
      </c>
      <c r="P27" s="34">
        <v>441.24875821209702</v>
      </c>
      <c r="Q27" s="34">
        <v>469.604287137813</v>
      </c>
      <c r="R27" s="34">
        <v>491.07463141219</v>
      </c>
      <c r="S27" s="34">
        <v>515.42535638934396</v>
      </c>
      <c r="T27" s="34">
        <v>527.19811722811005</v>
      </c>
    </row>
    <row r="28" spans="2:20" x14ac:dyDescent="0.35">
      <c r="B28" s="26"/>
      <c r="C28" s="26" t="s">
        <v>47</v>
      </c>
      <c r="D28" s="33">
        <v>0</v>
      </c>
      <c r="E28" s="34">
        <v>16</v>
      </c>
      <c r="F28" s="34">
        <v>4.2663898344803304</v>
      </c>
      <c r="G28" s="34">
        <v>24.186557384180301</v>
      </c>
      <c r="H28" s="34">
        <v>41.339310043325703</v>
      </c>
      <c r="I28" s="34">
        <v>60.153361253080902</v>
      </c>
      <c r="J28" s="34">
        <v>75.216029718735896</v>
      </c>
      <c r="K28" s="34">
        <v>72.802483380627805</v>
      </c>
      <c r="L28" s="34">
        <v>66.260701583882096</v>
      </c>
      <c r="M28" s="34">
        <v>63.990582612046701</v>
      </c>
      <c r="N28" s="34">
        <v>57.121026067727499</v>
      </c>
      <c r="O28" s="34">
        <v>54.950476601001398</v>
      </c>
      <c r="P28" s="34">
        <v>48.451413168597597</v>
      </c>
      <c r="Q28" s="34">
        <v>44.858705402796403</v>
      </c>
      <c r="R28" s="34">
        <v>40.556113537935801</v>
      </c>
      <c r="S28" s="34">
        <v>36.161347053436401</v>
      </c>
      <c r="T28" s="34">
        <v>30.975047499863901</v>
      </c>
    </row>
    <row r="29" spans="2:20" x14ac:dyDescent="0.35">
      <c r="B29" s="28"/>
      <c r="C29" s="26" t="s">
        <v>10</v>
      </c>
      <c r="D29" s="33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</row>
    <row r="30" spans="2:20" x14ac:dyDescent="0.35">
      <c r="B30" s="26"/>
      <c r="C30" s="26"/>
      <c r="D30" s="36"/>
      <c r="E30" s="37"/>
      <c r="F30" s="37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</row>
    <row r="31" spans="2:20" x14ac:dyDescent="0.35">
      <c r="B31" s="23" t="s">
        <v>42</v>
      </c>
      <c r="C31" s="23"/>
      <c r="D31" s="31">
        <f>SUM(D32:D33)</f>
        <v>3061</v>
      </c>
      <c r="E31" s="32">
        <f t="shared" ref="E31:T31" si="4">SUM(E32:E33)</f>
        <v>3510</v>
      </c>
      <c r="F31" s="32">
        <f t="shared" si="4"/>
        <v>3804.3089460270398</v>
      </c>
      <c r="G31" s="32">
        <f t="shared" si="4"/>
        <v>3564.5921515117898</v>
      </c>
      <c r="H31" s="32">
        <f t="shared" si="4"/>
        <v>3835.4612080513002</v>
      </c>
      <c r="I31" s="32">
        <f t="shared" si="4"/>
        <v>3607.15943241686</v>
      </c>
      <c r="J31" s="32">
        <f t="shared" si="4"/>
        <v>3867.2297714567499</v>
      </c>
      <c r="K31" s="32">
        <f t="shared" si="4"/>
        <v>3649.8561383575502</v>
      </c>
      <c r="L31" s="32">
        <f t="shared" si="4"/>
        <v>3899.6075858027598</v>
      </c>
      <c r="M31" s="32">
        <f t="shared" si="4"/>
        <v>3692.69650464699</v>
      </c>
      <c r="N31" s="32">
        <f t="shared" si="4"/>
        <v>3932.58810563511</v>
      </c>
      <c r="O31" s="32">
        <f t="shared" si="4"/>
        <v>3735.6943463046</v>
      </c>
      <c r="P31" s="32">
        <f t="shared" si="4"/>
        <v>3966.1652704979701</v>
      </c>
      <c r="Q31" s="32">
        <f t="shared" si="4"/>
        <v>3778.8630783427202</v>
      </c>
      <c r="R31" s="32">
        <f t="shared" si="4"/>
        <v>4000.3334858350399</v>
      </c>
      <c r="S31" s="32">
        <f t="shared" si="4"/>
        <v>3822.2157351897899</v>
      </c>
      <c r="T31" s="32">
        <f t="shared" si="4"/>
        <v>4035.08760474255</v>
      </c>
    </row>
    <row r="32" spans="2:20" x14ac:dyDescent="0.35">
      <c r="B32" s="24"/>
      <c r="C32" s="24" t="s">
        <v>43</v>
      </c>
      <c r="D32" s="33">
        <v>3058</v>
      </c>
      <c r="E32" s="34">
        <v>3480</v>
      </c>
      <c r="F32" s="34">
        <v>3804.3089460270398</v>
      </c>
      <c r="G32" s="34">
        <v>3564.5921515117898</v>
      </c>
      <c r="H32" s="34">
        <v>3835.4612080513002</v>
      </c>
      <c r="I32" s="34">
        <v>3607.15943241686</v>
      </c>
      <c r="J32" s="34">
        <v>3867.2297714567499</v>
      </c>
      <c r="K32" s="34">
        <v>3649.8561383575502</v>
      </c>
      <c r="L32" s="34">
        <v>3899.6075858027598</v>
      </c>
      <c r="M32" s="34">
        <v>3692.69650464699</v>
      </c>
      <c r="N32" s="34">
        <v>3932.58810563511</v>
      </c>
      <c r="O32" s="34">
        <v>3735.6943463046</v>
      </c>
      <c r="P32" s="34">
        <v>3966.1652704979701</v>
      </c>
      <c r="Q32" s="34">
        <v>3778.8630783427202</v>
      </c>
      <c r="R32" s="34">
        <v>4000.3334858350399</v>
      </c>
      <c r="S32" s="34">
        <v>3822.2157351897899</v>
      </c>
      <c r="T32" s="34">
        <v>4035.08760474255</v>
      </c>
    </row>
    <row r="33" spans="2:20" x14ac:dyDescent="0.35">
      <c r="B33" s="24"/>
      <c r="C33" s="24" t="s">
        <v>45</v>
      </c>
      <c r="D33" s="20">
        <v>3</v>
      </c>
      <c r="E33" s="25">
        <v>30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</row>
    <row r="34" spans="2:20" ht="15" thickBot="1" x14ac:dyDescent="0.4">
      <c r="B34" s="29"/>
      <c r="C34" s="29"/>
      <c r="D34" s="21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</row>
  </sheetData>
  <conditionalFormatting sqref="P17:T31 D6:T16">
    <cfRule type="expression" dxfId="21" priority="7">
      <formula>D6=0</formula>
    </cfRule>
  </conditionalFormatting>
  <conditionalFormatting sqref="P32:T33">
    <cfRule type="expression" dxfId="20" priority="6">
      <formula>P32=0</formula>
    </cfRule>
  </conditionalFormatting>
  <conditionalFormatting sqref="D17:T18">
    <cfRule type="expression" dxfId="19" priority="5">
      <formula>D17=0</formula>
    </cfRule>
  </conditionalFormatting>
  <conditionalFormatting sqref="D19:T24">
    <cfRule type="expression" dxfId="18" priority="4">
      <formula>D19=0</formula>
    </cfRule>
  </conditionalFormatting>
  <conditionalFormatting sqref="D25:T30">
    <cfRule type="expression" dxfId="17" priority="3">
      <formula>D25=0</formula>
    </cfRule>
  </conditionalFormatting>
  <conditionalFormatting sqref="D31:T32">
    <cfRule type="expression" dxfId="16" priority="2">
      <formula>D31=0</formula>
    </cfRule>
  </conditionalFormatting>
  <conditionalFormatting sqref="D33:T34">
    <cfRule type="expression" dxfId="15" priority="1">
      <formula>D33=0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34"/>
  <sheetViews>
    <sheetView workbookViewId="0"/>
  </sheetViews>
  <sheetFormatPr defaultColWidth="11.453125" defaultRowHeight="14.5" x14ac:dyDescent="0.35"/>
  <cols>
    <col min="1" max="16384" width="11.453125" style="3"/>
  </cols>
  <sheetData>
    <row r="4" spans="1:20" x14ac:dyDescent="0.35">
      <c r="A4" s="22" t="s">
        <v>48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35">
      <c r="D5" s="42">
        <v>2019</v>
      </c>
      <c r="E5" s="43">
        <v>2020</v>
      </c>
      <c r="F5" s="44">
        <v>2021</v>
      </c>
      <c r="G5" s="44">
        <v>2022</v>
      </c>
      <c r="H5" s="44">
        <v>2023</v>
      </c>
      <c r="I5" s="44">
        <v>2024</v>
      </c>
      <c r="J5" s="44">
        <v>2025</v>
      </c>
      <c r="K5" s="44">
        <v>2026</v>
      </c>
      <c r="L5" s="44">
        <v>2027</v>
      </c>
      <c r="M5" s="44">
        <v>2028</v>
      </c>
      <c r="N5" s="44">
        <v>2029</v>
      </c>
      <c r="O5" s="44">
        <v>2030</v>
      </c>
      <c r="P5" s="44">
        <v>2031</v>
      </c>
      <c r="Q5" s="44">
        <v>2032</v>
      </c>
      <c r="R5" s="44">
        <v>2033</v>
      </c>
      <c r="S5" s="44">
        <v>2034</v>
      </c>
      <c r="T5" s="44">
        <v>2035</v>
      </c>
    </row>
    <row r="6" spans="1:20" x14ac:dyDescent="0.35">
      <c r="B6" s="23" t="s">
        <v>22</v>
      </c>
      <c r="C6" s="23"/>
      <c r="D6" s="31">
        <f>SUM(D7:D10)</f>
        <v>2567836</v>
      </c>
      <c r="E6" s="32">
        <f t="shared" ref="E6:T6" si="0">SUM(E7:E10)</f>
        <v>2640539</v>
      </c>
      <c r="F6" s="32">
        <f t="shared" si="0"/>
        <v>2703246</v>
      </c>
      <c r="G6" s="32">
        <f t="shared" si="0"/>
        <v>2797230.708591667</v>
      </c>
      <c r="H6" s="32">
        <f t="shared" si="0"/>
        <v>2877989.3886681693</v>
      </c>
      <c r="I6" s="32">
        <f t="shared" si="0"/>
        <v>2933679.9196402784</v>
      </c>
      <c r="J6" s="32">
        <f t="shared" si="0"/>
        <v>2975927.2277620025</v>
      </c>
      <c r="K6" s="32">
        <f t="shared" si="0"/>
        <v>3018125.2476324891</v>
      </c>
      <c r="L6" s="32">
        <f t="shared" si="0"/>
        <v>3067403.5549727771</v>
      </c>
      <c r="M6" s="32">
        <f t="shared" si="0"/>
        <v>3126443.9132403238</v>
      </c>
      <c r="N6" s="32">
        <f t="shared" si="0"/>
        <v>3194120.9186001802</v>
      </c>
      <c r="O6" s="32">
        <f t="shared" si="0"/>
        <v>3273258.230784202</v>
      </c>
      <c r="P6" s="32">
        <f t="shared" si="0"/>
        <v>3362925.3534599077</v>
      </c>
      <c r="Q6" s="32">
        <f t="shared" si="0"/>
        <v>3464615.885028468</v>
      </c>
      <c r="R6" s="32">
        <f t="shared" si="0"/>
        <v>3581779.9430990922</v>
      </c>
      <c r="S6" s="32">
        <f t="shared" si="0"/>
        <v>3709027.0755332513</v>
      </c>
      <c r="T6" s="32">
        <f t="shared" si="0"/>
        <v>3840923.8790075751</v>
      </c>
    </row>
    <row r="7" spans="1:20" x14ac:dyDescent="0.35">
      <c r="B7" s="24"/>
      <c r="C7" s="24" t="s">
        <v>23</v>
      </c>
      <c r="D7" s="33">
        <v>1760551</v>
      </c>
      <c r="E7" s="34">
        <v>1791713</v>
      </c>
      <c r="F7" s="34">
        <v>1797290</v>
      </c>
      <c r="G7" s="34">
        <v>1811267.37855161</v>
      </c>
      <c r="H7" s="34">
        <v>1812178.36255357</v>
      </c>
      <c r="I7" s="34">
        <v>1800828.37563124</v>
      </c>
      <c r="J7" s="34">
        <v>1784428.95249218</v>
      </c>
      <c r="K7" s="34">
        <v>1767129.75843721</v>
      </c>
      <c r="L7" s="34">
        <v>1749691.2619253299</v>
      </c>
      <c r="M7" s="34">
        <v>1731591.5246648099</v>
      </c>
      <c r="N7" s="34">
        <v>1710474.08096284</v>
      </c>
      <c r="O7" s="34">
        <v>1686006.8960358801</v>
      </c>
      <c r="P7" s="34">
        <v>1655837.24969675</v>
      </c>
      <c r="Q7" s="34">
        <v>1620228.9666544499</v>
      </c>
      <c r="R7" s="34">
        <v>1579902.84615566</v>
      </c>
      <c r="S7" s="34">
        <v>1534827.3526572499</v>
      </c>
      <c r="T7" s="34">
        <v>1485034.25026429</v>
      </c>
    </row>
    <row r="8" spans="1:20" x14ac:dyDescent="0.35">
      <c r="B8" s="26"/>
      <c r="C8" s="26" t="s">
        <v>24</v>
      </c>
      <c r="D8" s="33">
        <v>782349</v>
      </c>
      <c r="E8" s="34">
        <v>787763</v>
      </c>
      <c r="F8" s="34">
        <v>762255</v>
      </c>
      <c r="G8" s="35">
        <v>754670.94177154999</v>
      </c>
      <c r="H8" s="35">
        <v>747315.84698607703</v>
      </c>
      <c r="I8" s="35">
        <v>733488.23276070005</v>
      </c>
      <c r="J8" s="35">
        <v>713215.18379922502</v>
      </c>
      <c r="K8" s="35">
        <v>689176.33066966804</v>
      </c>
      <c r="L8" s="35">
        <v>663017.531892478</v>
      </c>
      <c r="M8" s="35">
        <v>635155.00422750798</v>
      </c>
      <c r="N8" s="35">
        <v>605544.36815673695</v>
      </c>
      <c r="O8" s="35">
        <v>575882.96502958599</v>
      </c>
      <c r="P8" s="35">
        <v>546825.78313609899</v>
      </c>
      <c r="Q8" s="35">
        <v>518378.13437226298</v>
      </c>
      <c r="R8" s="35">
        <v>490226.35450388101</v>
      </c>
      <c r="S8" s="35">
        <v>462152.20063787</v>
      </c>
      <c r="T8" s="35">
        <v>434177.19898396102</v>
      </c>
    </row>
    <row r="9" spans="1:20" x14ac:dyDescent="0.35">
      <c r="B9" s="26"/>
      <c r="C9" s="26" t="s">
        <v>25</v>
      </c>
      <c r="D9" s="33">
        <v>15087</v>
      </c>
      <c r="E9" s="34">
        <v>31364</v>
      </c>
      <c r="F9" s="34">
        <v>65863</v>
      </c>
      <c r="G9" s="35">
        <v>108856.277822194</v>
      </c>
      <c r="H9" s="35">
        <v>158844.37403682401</v>
      </c>
      <c r="I9" s="35">
        <v>212307.52499963</v>
      </c>
      <c r="J9" s="35">
        <v>270154.71129141602</v>
      </c>
      <c r="K9" s="35">
        <v>335767.559156403</v>
      </c>
      <c r="L9" s="35">
        <v>413115.65050850098</v>
      </c>
      <c r="M9" s="35">
        <v>504942.55459940998</v>
      </c>
      <c r="N9" s="35">
        <v>612912.93187563505</v>
      </c>
      <c r="O9" s="35">
        <v>738683.144317306</v>
      </c>
      <c r="P9" s="35">
        <v>883305.91338438005</v>
      </c>
      <c r="Q9" s="35">
        <v>1048168.99479303</v>
      </c>
      <c r="R9" s="35">
        <v>1236010.01418083</v>
      </c>
      <c r="S9" s="35">
        <v>1441368.8635607599</v>
      </c>
      <c r="T9" s="35">
        <v>1658314.1519801901</v>
      </c>
    </row>
    <row r="10" spans="1:20" x14ac:dyDescent="0.35">
      <c r="B10" s="26"/>
      <c r="C10" s="26" t="s">
        <v>26</v>
      </c>
      <c r="D10" s="33">
        <v>9849</v>
      </c>
      <c r="E10" s="34">
        <v>29699</v>
      </c>
      <c r="F10" s="34">
        <v>77838</v>
      </c>
      <c r="G10" s="35">
        <v>122436.110446313</v>
      </c>
      <c r="H10" s="35">
        <v>159650.80509169801</v>
      </c>
      <c r="I10" s="35">
        <v>187055.786248708</v>
      </c>
      <c r="J10" s="35">
        <v>208128.380179181</v>
      </c>
      <c r="K10" s="35">
        <v>226051.59936920801</v>
      </c>
      <c r="L10" s="35">
        <v>241579.11064646801</v>
      </c>
      <c r="M10" s="35">
        <v>254754.82974859601</v>
      </c>
      <c r="N10" s="35">
        <v>265189.53760496801</v>
      </c>
      <c r="O10" s="35">
        <v>272685.22540142998</v>
      </c>
      <c r="P10" s="35">
        <v>276956.40724267898</v>
      </c>
      <c r="Q10" s="35">
        <v>277839.78920872498</v>
      </c>
      <c r="R10" s="35">
        <v>275640.72825872101</v>
      </c>
      <c r="S10" s="35">
        <v>270678.65867737099</v>
      </c>
      <c r="T10" s="35">
        <v>263398.27777913399</v>
      </c>
    </row>
    <row r="11" spans="1:20" x14ac:dyDescent="0.35">
      <c r="B11" s="26"/>
      <c r="C11" s="26"/>
      <c r="D11" s="33"/>
      <c r="E11" s="34"/>
      <c r="F11" s="34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</row>
    <row r="12" spans="1:20" x14ac:dyDescent="0.35">
      <c r="B12" s="23" t="s">
        <v>27</v>
      </c>
      <c r="C12" s="23"/>
      <c r="D12" s="31">
        <f>SUM(D13:D17)</f>
        <v>379866</v>
      </c>
      <c r="E12" s="32">
        <f t="shared" ref="E12:T12" si="1">SUM(E13:E17)</f>
        <v>376122</v>
      </c>
      <c r="F12" s="32">
        <f t="shared" si="1"/>
        <v>379654.08811947412</v>
      </c>
      <c r="G12" s="32">
        <f t="shared" si="1"/>
        <v>383624.33795036981</v>
      </c>
      <c r="H12" s="32">
        <f t="shared" si="1"/>
        <v>388259.47122404061</v>
      </c>
      <c r="I12" s="32">
        <f t="shared" si="1"/>
        <v>393334.65563652152</v>
      </c>
      <c r="J12" s="32">
        <f t="shared" si="1"/>
        <v>398216.16801070271</v>
      </c>
      <c r="K12" s="32">
        <f t="shared" si="1"/>
        <v>403295.80514607817</v>
      </c>
      <c r="L12" s="32">
        <f t="shared" si="1"/>
        <v>408674.77366927639</v>
      </c>
      <c r="M12" s="32">
        <f t="shared" si="1"/>
        <v>414053.16627967276</v>
      </c>
      <c r="N12" s="32">
        <f t="shared" si="1"/>
        <v>419528.0517301457</v>
      </c>
      <c r="O12" s="32">
        <f t="shared" si="1"/>
        <v>424239.20269208011</v>
      </c>
      <c r="P12" s="32">
        <f t="shared" si="1"/>
        <v>428905.21959295339</v>
      </c>
      <c r="Q12" s="32">
        <f t="shared" si="1"/>
        <v>433486.1241077616</v>
      </c>
      <c r="R12" s="32">
        <f t="shared" si="1"/>
        <v>438066.76611363952</v>
      </c>
      <c r="S12" s="32">
        <f t="shared" si="1"/>
        <v>442656.95558264497</v>
      </c>
      <c r="T12" s="32">
        <f t="shared" si="1"/>
        <v>447637.03123946331</v>
      </c>
    </row>
    <row r="13" spans="1:20" x14ac:dyDescent="0.35">
      <c r="B13" s="27"/>
      <c r="C13" s="24" t="s">
        <v>23</v>
      </c>
      <c r="D13" s="33">
        <v>38662</v>
      </c>
      <c r="E13" s="34">
        <v>37710</v>
      </c>
      <c r="F13" s="34">
        <v>35259.166069746097</v>
      </c>
      <c r="G13" s="34">
        <v>33140.860730198401</v>
      </c>
      <c r="H13" s="34">
        <v>31463.450249180602</v>
      </c>
      <c r="I13" s="34">
        <v>30054.565317005199</v>
      </c>
      <c r="J13" s="34">
        <v>28924.703364428002</v>
      </c>
      <c r="K13" s="34">
        <v>27939.612160989502</v>
      </c>
      <c r="L13" s="34">
        <v>27122.7735062264</v>
      </c>
      <c r="M13" s="34">
        <v>26350.675577751401</v>
      </c>
      <c r="N13" s="34">
        <v>25644.7359377674</v>
      </c>
      <c r="O13" s="34">
        <v>24891.604381581899</v>
      </c>
      <c r="P13" s="34">
        <v>24150.859154375899</v>
      </c>
      <c r="Q13" s="34">
        <v>23368.281369013901</v>
      </c>
      <c r="R13" s="34">
        <v>22574.3515108471</v>
      </c>
      <c r="S13" s="34">
        <v>21738.2441468336</v>
      </c>
      <c r="T13" s="34">
        <v>20894.3548655056</v>
      </c>
    </row>
    <row r="14" spans="1:20" x14ac:dyDescent="0.35">
      <c r="B14" s="26"/>
      <c r="C14" s="26" t="s">
        <v>24</v>
      </c>
      <c r="D14" s="33">
        <v>339903</v>
      </c>
      <c r="E14" s="34">
        <v>336512</v>
      </c>
      <c r="F14" s="34">
        <v>340904.86344260501</v>
      </c>
      <c r="G14" s="35">
        <v>344423.57560964301</v>
      </c>
      <c r="H14" s="35">
        <v>347184.073720004</v>
      </c>
      <c r="I14" s="35">
        <v>349119.78839671297</v>
      </c>
      <c r="J14" s="35">
        <v>349722.59963964601</v>
      </c>
      <c r="K14" s="35">
        <v>349170.16326159099</v>
      </c>
      <c r="L14" s="35">
        <v>347492.57011509198</v>
      </c>
      <c r="M14" s="35">
        <v>344492.80672524503</v>
      </c>
      <c r="N14" s="35">
        <v>340206.61583445198</v>
      </c>
      <c r="O14" s="35">
        <v>334178.334911499</v>
      </c>
      <c r="P14" s="35">
        <v>326891.20892837498</v>
      </c>
      <c r="Q14" s="35">
        <v>318423.517528111</v>
      </c>
      <c r="R14" s="35">
        <v>308894.14374400902</v>
      </c>
      <c r="S14" s="35">
        <v>298449.69098784</v>
      </c>
      <c r="T14" s="35">
        <v>287324.89479591802</v>
      </c>
    </row>
    <row r="15" spans="1:20" x14ac:dyDescent="0.35">
      <c r="B15" s="26"/>
      <c r="C15" s="26" t="s">
        <v>25</v>
      </c>
      <c r="D15" s="33">
        <v>893</v>
      </c>
      <c r="E15" s="34">
        <v>1320</v>
      </c>
      <c r="F15" s="34">
        <v>2622.2697039823702</v>
      </c>
      <c r="G15" s="35">
        <v>4834.1834458036601</v>
      </c>
      <c r="H15" s="35">
        <v>7960.4393734729701</v>
      </c>
      <c r="I15" s="35">
        <v>12015.1852184375</v>
      </c>
      <c r="J15" s="35">
        <v>16876.7037870487</v>
      </c>
      <c r="K15" s="35">
        <v>22771.5670596864</v>
      </c>
      <c r="L15" s="35">
        <v>29739.936535828299</v>
      </c>
      <c r="M15" s="35">
        <v>37799.529817720701</v>
      </c>
      <c r="N15" s="35">
        <v>46982.308927871301</v>
      </c>
      <c r="O15" s="35">
        <v>57033.687829870898</v>
      </c>
      <c r="P15" s="35">
        <v>68295.031618776295</v>
      </c>
      <c r="Q15" s="35">
        <v>80715.265434072397</v>
      </c>
      <c r="R15" s="35">
        <v>94240.784251294506</v>
      </c>
      <c r="S15" s="35">
        <v>108778.72980815799</v>
      </c>
      <c r="T15" s="35">
        <v>124431.824938422</v>
      </c>
    </row>
    <row r="16" spans="1:20" x14ac:dyDescent="0.35">
      <c r="B16" s="26"/>
      <c r="C16" s="26" t="s">
        <v>26</v>
      </c>
      <c r="D16" s="33">
        <v>265</v>
      </c>
      <c r="E16" s="34">
        <v>433</v>
      </c>
      <c r="F16" s="34">
        <v>722.75958034592497</v>
      </c>
      <c r="G16" s="35">
        <v>1083.1839778317899</v>
      </c>
      <c r="H16" s="35">
        <v>1511.91010564303</v>
      </c>
      <c r="I16" s="35">
        <v>2009.5956730082701</v>
      </c>
      <c r="J16" s="35">
        <v>2561.5919785993201</v>
      </c>
      <c r="K16" s="35">
        <v>3289.6045048385599</v>
      </c>
      <c r="L16" s="35">
        <v>4201.42419436613</v>
      </c>
      <c r="M16" s="35">
        <v>5299.2768480819404</v>
      </c>
      <c r="N16" s="35">
        <v>6591.5943710268803</v>
      </c>
      <c r="O16" s="35">
        <v>8040.8944687848598</v>
      </c>
      <c r="P16" s="35">
        <v>9481.3214588627307</v>
      </c>
      <c r="Q16" s="35">
        <v>10899.803069318999</v>
      </c>
      <c r="R16" s="35">
        <v>12284.478712847</v>
      </c>
      <c r="S16" s="35">
        <v>13622.986407949</v>
      </c>
      <c r="T16" s="35">
        <v>14922.8418397314</v>
      </c>
    </row>
    <row r="17" spans="2:20" x14ac:dyDescent="0.35">
      <c r="B17" s="26"/>
      <c r="C17" s="26" t="s">
        <v>28</v>
      </c>
      <c r="D17" s="33">
        <v>143</v>
      </c>
      <c r="E17" s="34">
        <v>147</v>
      </c>
      <c r="F17" s="34">
        <v>145.029322794725</v>
      </c>
      <c r="G17" s="35">
        <v>142.534186892962</v>
      </c>
      <c r="H17" s="35">
        <v>139.597775739952</v>
      </c>
      <c r="I17" s="35">
        <v>135.521031357514</v>
      </c>
      <c r="J17" s="35">
        <v>130.56924098068299</v>
      </c>
      <c r="K17" s="35">
        <v>124.85815897270901</v>
      </c>
      <c r="L17" s="35">
        <v>118.06931776354401</v>
      </c>
      <c r="M17" s="35">
        <v>110.87731087362801</v>
      </c>
      <c r="N17" s="35">
        <v>102.796659028099</v>
      </c>
      <c r="O17" s="35">
        <v>94.681100343465104</v>
      </c>
      <c r="P17" s="35">
        <v>86.798432563503496</v>
      </c>
      <c r="Q17" s="35">
        <v>79.2567072452958</v>
      </c>
      <c r="R17" s="35">
        <v>73.007894641877201</v>
      </c>
      <c r="S17" s="35">
        <v>67.304231864322105</v>
      </c>
      <c r="T17" s="35">
        <v>63.114799886285397</v>
      </c>
    </row>
    <row r="18" spans="2:20" x14ac:dyDescent="0.35">
      <c r="B18" s="26"/>
      <c r="C18" s="26"/>
      <c r="D18" s="36"/>
      <c r="E18" s="37"/>
      <c r="F18" s="37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</row>
    <row r="19" spans="2:20" x14ac:dyDescent="0.35">
      <c r="B19" s="23" t="s">
        <v>29</v>
      </c>
      <c r="C19" s="23"/>
      <c r="D19" s="31">
        <f>SUM(D20:D23)</f>
        <v>42173</v>
      </c>
      <c r="E19" s="32">
        <f t="shared" ref="E19:T19" si="2">SUM(E20:E23)</f>
        <v>41877.1</v>
      </c>
      <c r="F19" s="32">
        <f t="shared" si="2"/>
        <v>42085.185338292431</v>
      </c>
      <c r="G19" s="32">
        <f t="shared" si="2"/>
        <v>42450.178374752235</v>
      </c>
      <c r="H19" s="32">
        <f t="shared" si="2"/>
        <v>42845.228993196135</v>
      </c>
      <c r="I19" s="32">
        <f t="shared" si="2"/>
        <v>43325.80754449567</v>
      </c>
      <c r="J19" s="32">
        <f t="shared" si="2"/>
        <v>43824.527454668329</v>
      </c>
      <c r="K19" s="32">
        <f t="shared" si="2"/>
        <v>44377.088273116307</v>
      </c>
      <c r="L19" s="32">
        <f t="shared" si="2"/>
        <v>44978.025475295392</v>
      </c>
      <c r="M19" s="32">
        <f t="shared" si="2"/>
        <v>45649.454630853688</v>
      </c>
      <c r="N19" s="32">
        <f t="shared" si="2"/>
        <v>46336.696679210123</v>
      </c>
      <c r="O19" s="32">
        <f t="shared" si="2"/>
        <v>46988.303275779261</v>
      </c>
      <c r="P19" s="32">
        <f t="shared" si="2"/>
        <v>47645.296870071164</v>
      </c>
      <c r="Q19" s="32">
        <f t="shared" si="2"/>
        <v>48354.64183830846</v>
      </c>
      <c r="R19" s="32">
        <f t="shared" si="2"/>
        <v>49080.640542061461</v>
      </c>
      <c r="S19" s="32">
        <f t="shared" si="2"/>
        <v>49849.828180950448</v>
      </c>
      <c r="T19" s="32">
        <f t="shared" si="2"/>
        <v>50675.102635274568</v>
      </c>
    </row>
    <row r="20" spans="2:20" x14ac:dyDescent="0.35">
      <c r="B20" s="24"/>
      <c r="C20" s="24" t="s">
        <v>24</v>
      </c>
      <c r="D20" s="33">
        <v>41969</v>
      </c>
      <c r="E20" s="34">
        <v>41620</v>
      </c>
      <c r="F20" s="34">
        <v>41748.3362348148</v>
      </c>
      <c r="G20" s="34">
        <v>42012.358805935102</v>
      </c>
      <c r="H20" s="34">
        <v>42288.611419747802</v>
      </c>
      <c r="I20" s="34">
        <v>42631.547648189997</v>
      </c>
      <c r="J20" s="34">
        <v>42977.826706277301</v>
      </c>
      <c r="K20" s="34">
        <v>43243.335263987203</v>
      </c>
      <c r="L20" s="34">
        <v>43421.120316457702</v>
      </c>
      <c r="M20" s="34">
        <v>43527.963420792497</v>
      </c>
      <c r="N20" s="34">
        <v>43515.337117680399</v>
      </c>
      <c r="O20" s="34">
        <v>43343.531620643902</v>
      </c>
      <c r="P20" s="34">
        <v>42992.2889278031</v>
      </c>
      <c r="Q20" s="34">
        <v>42498.075552383598</v>
      </c>
      <c r="R20" s="34">
        <v>41842.611830026202</v>
      </c>
      <c r="S20" s="34">
        <v>41048.777697930898</v>
      </c>
      <c r="T20" s="34">
        <v>40129.161082541199</v>
      </c>
    </row>
    <row r="21" spans="2:20" x14ac:dyDescent="0.35">
      <c r="B21" s="28"/>
      <c r="C21" s="26" t="s">
        <v>25</v>
      </c>
      <c r="D21" s="33">
        <v>12</v>
      </c>
      <c r="E21" s="34">
        <v>28</v>
      </c>
      <c r="F21" s="34">
        <v>59.787883015660597</v>
      </c>
      <c r="G21" s="34">
        <v>106.103313744197</v>
      </c>
      <c r="H21" s="34">
        <v>165.535280487287</v>
      </c>
      <c r="I21" s="34">
        <v>238.916336243145</v>
      </c>
      <c r="J21" s="34">
        <v>324.526162496746</v>
      </c>
      <c r="K21" s="34">
        <v>529.95551869553401</v>
      </c>
      <c r="L21" s="34">
        <v>857.00488241916298</v>
      </c>
      <c r="M21" s="34">
        <v>1310.0258053155201</v>
      </c>
      <c r="N21" s="34">
        <v>1884.4480991453199</v>
      </c>
      <c r="O21" s="34">
        <v>2570.8460542822399</v>
      </c>
      <c r="P21" s="34">
        <v>3439.3431291663701</v>
      </c>
      <c r="Q21" s="34">
        <v>4498.6760859770802</v>
      </c>
      <c r="R21" s="34">
        <v>5734.3158044326601</v>
      </c>
      <c r="S21" s="34">
        <v>7149.1448051924099</v>
      </c>
      <c r="T21" s="34">
        <v>8742.9098775709608</v>
      </c>
    </row>
    <row r="22" spans="2:20" x14ac:dyDescent="0.35">
      <c r="B22" s="26"/>
      <c r="C22" s="26" t="s">
        <v>28</v>
      </c>
      <c r="D22" s="33">
        <v>189</v>
      </c>
      <c r="E22" s="34">
        <v>225.1</v>
      </c>
      <c r="F22" s="34">
        <v>272.08539129442198</v>
      </c>
      <c r="G22" s="34">
        <v>325.73447935517902</v>
      </c>
      <c r="H22" s="34">
        <v>384.14339544292602</v>
      </c>
      <c r="I22" s="34">
        <v>447.48393283847599</v>
      </c>
      <c r="J22" s="34">
        <v>513.42875809493796</v>
      </c>
      <c r="K22" s="34">
        <v>585.20317748566401</v>
      </c>
      <c r="L22" s="34">
        <v>662.26432259987803</v>
      </c>
      <c r="M22" s="34">
        <v>745.26218019739804</v>
      </c>
      <c r="N22" s="34">
        <v>832.91571624857397</v>
      </c>
      <c r="O22" s="34">
        <v>923.63288162120102</v>
      </c>
      <c r="P22" s="34">
        <v>1008.4385826628099</v>
      </c>
      <c r="Q22" s="34">
        <v>1088.81386044603</v>
      </c>
      <c r="R22" s="34">
        <v>1163.0497737093399</v>
      </c>
      <c r="S22" s="34">
        <v>1231.94349767728</v>
      </c>
      <c r="T22" s="34">
        <v>1296.2209578632101</v>
      </c>
    </row>
    <row r="23" spans="2:20" x14ac:dyDescent="0.35">
      <c r="B23" s="26"/>
      <c r="C23" s="26" t="s">
        <v>30</v>
      </c>
      <c r="D23" s="33">
        <v>3</v>
      </c>
      <c r="E23" s="34">
        <v>4</v>
      </c>
      <c r="F23" s="34">
        <v>4.9758291675485404</v>
      </c>
      <c r="G23" s="34">
        <v>5.98177571774883</v>
      </c>
      <c r="H23" s="34">
        <v>6.9388975181175203</v>
      </c>
      <c r="I23" s="34">
        <v>7.85962722405168</v>
      </c>
      <c r="J23" s="34">
        <v>8.7458277993454008</v>
      </c>
      <c r="K23" s="34">
        <v>18.594312947902999</v>
      </c>
      <c r="L23" s="34">
        <v>37.635953818654301</v>
      </c>
      <c r="M23" s="34">
        <v>66.203224548276793</v>
      </c>
      <c r="N23" s="34">
        <v>103.99574613583501</v>
      </c>
      <c r="O23" s="34">
        <v>150.29271923190899</v>
      </c>
      <c r="P23" s="34">
        <v>205.226230438881</v>
      </c>
      <c r="Q23" s="34">
        <v>269.07633950175102</v>
      </c>
      <c r="R23" s="34">
        <v>340.66313389325597</v>
      </c>
      <c r="S23" s="34">
        <v>419.96218014985601</v>
      </c>
      <c r="T23" s="34">
        <v>506.81071729919699</v>
      </c>
    </row>
    <row r="24" spans="2:20" x14ac:dyDescent="0.35">
      <c r="D24" s="39"/>
      <c r="E24" s="40"/>
      <c r="F24" s="40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</row>
    <row r="25" spans="2:20" x14ac:dyDescent="0.35">
      <c r="B25" s="23" t="s">
        <v>31</v>
      </c>
      <c r="C25" s="23"/>
      <c r="D25" s="31">
        <f>SUM(D26:D29)</f>
        <v>11193</v>
      </c>
      <c r="E25" s="32">
        <f t="shared" ref="E25:T25" si="3">SUM(E26:E29)</f>
        <v>10646</v>
      </c>
      <c r="F25" s="32">
        <f t="shared" si="3"/>
        <v>10304.415708450342</v>
      </c>
      <c r="G25" s="32">
        <f t="shared" si="3"/>
        <v>10090.603953910351</v>
      </c>
      <c r="H25" s="32">
        <f t="shared" si="3"/>
        <v>9865.7814066962001</v>
      </c>
      <c r="I25" s="32">
        <f t="shared" si="3"/>
        <v>9690.7658168258185</v>
      </c>
      <c r="J25" s="32">
        <f t="shared" si="3"/>
        <v>9525.1692678354793</v>
      </c>
      <c r="K25" s="32">
        <f t="shared" si="3"/>
        <v>9454.945419446507</v>
      </c>
      <c r="L25" s="32">
        <f t="shared" si="3"/>
        <v>9386.0491599619563</v>
      </c>
      <c r="M25" s="32">
        <f t="shared" si="3"/>
        <v>9361.5676032403135</v>
      </c>
      <c r="N25" s="32">
        <f t="shared" si="3"/>
        <v>9304.850674444273</v>
      </c>
      <c r="O25" s="32">
        <f t="shared" si="3"/>
        <v>9315.1297462241746</v>
      </c>
      <c r="P25" s="32">
        <f t="shared" si="3"/>
        <v>9291.0625088372271</v>
      </c>
      <c r="Q25" s="32">
        <f t="shared" si="3"/>
        <v>9301.918533539485</v>
      </c>
      <c r="R25" s="32">
        <f t="shared" si="3"/>
        <v>9324.5123269606156</v>
      </c>
      <c r="S25" s="32">
        <f t="shared" si="3"/>
        <v>9344.9486010388155</v>
      </c>
      <c r="T25" s="32">
        <f t="shared" si="3"/>
        <v>9347.6517946386721</v>
      </c>
    </row>
    <row r="26" spans="2:20" x14ac:dyDescent="0.35">
      <c r="B26" s="24"/>
      <c r="C26" s="24" t="s">
        <v>24</v>
      </c>
      <c r="D26" s="33">
        <v>10952</v>
      </c>
      <c r="E26" s="34">
        <v>10388</v>
      </c>
      <c r="F26" s="34">
        <v>9853.1757829152302</v>
      </c>
      <c r="G26" s="34">
        <v>9402.4989828349499</v>
      </c>
      <c r="H26" s="34">
        <v>8917.7745673370791</v>
      </c>
      <c r="I26" s="34">
        <v>8445.5459212477308</v>
      </c>
      <c r="J26" s="34">
        <v>7966.6799395818498</v>
      </c>
      <c r="K26" s="34">
        <v>7564.7709354219196</v>
      </c>
      <c r="L26" s="34">
        <v>7165.6377995620296</v>
      </c>
      <c r="M26" s="34">
        <v>6795.1877141540999</v>
      </c>
      <c r="N26" s="34">
        <v>6404.33671875852</v>
      </c>
      <c r="O26" s="34">
        <v>6064.6772069547796</v>
      </c>
      <c r="P26" s="34">
        <v>5717.4129324892901</v>
      </c>
      <c r="Q26" s="34">
        <v>5407.5595124500996</v>
      </c>
      <c r="R26" s="34">
        <v>5124.2188328899401</v>
      </c>
      <c r="S26" s="34">
        <v>4849.6274847279201</v>
      </c>
      <c r="T26" s="34">
        <v>4580.9704460498897</v>
      </c>
    </row>
    <row r="27" spans="2:20" x14ac:dyDescent="0.35">
      <c r="B27" s="26"/>
      <c r="C27" s="26" t="s">
        <v>25</v>
      </c>
      <c r="D27" s="33">
        <v>86</v>
      </c>
      <c r="E27" s="34">
        <v>88</v>
      </c>
      <c r="F27" s="34">
        <v>284.68645304210901</v>
      </c>
      <c r="G27" s="34">
        <v>505.69165510438501</v>
      </c>
      <c r="H27" s="34">
        <v>735.62879458697898</v>
      </c>
      <c r="I27" s="34">
        <v>986.16631233348005</v>
      </c>
      <c r="J27" s="34">
        <v>1239.27879028544</v>
      </c>
      <c r="K27" s="34">
        <v>1517.6350834945199</v>
      </c>
      <c r="L27" s="34">
        <v>1803.4677810134301</v>
      </c>
      <c r="M27" s="34">
        <v>2110.4865602713699</v>
      </c>
      <c r="N27" s="34">
        <v>2415.4356009702401</v>
      </c>
      <c r="O27" s="34">
        <v>2738.6632374649898</v>
      </c>
      <c r="P27" s="34">
        <v>3043.8549793224101</v>
      </c>
      <c r="Q27" s="34">
        <v>3352.4193949709102</v>
      </c>
      <c r="R27" s="34">
        <v>3652.55301720748</v>
      </c>
      <c r="S27" s="34">
        <v>3949.32728403586</v>
      </c>
      <c r="T27" s="34">
        <v>4230.7209295955099</v>
      </c>
    </row>
    <row r="28" spans="2:20" x14ac:dyDescent="0.35">
      <c r="B28" s="26"/>
      <c r="C28" s="26" t="s">
        <v>28</v>
      </c>
      <c r="D28" s="33">
        <v>155</v>
      </c>
      <c r="E28" s="34">
        <v>170</v>
      </c>
      <c r="F28" s="34">
        <v>166.553472493003</v>
      </c>
      <c r="G28" s="34">
        <v>182.413315971016</v>
      </c>
      <c r="H28" s="34">
        <v>212.378044772142</v>
      </c>
      <c r="I28" s="34">
        <v>259.05358324460701</v>
      </c>
      <c r="J28" s="34">
        <v>319.21053796818802</v>
      </c>
      <c r="K28" s="34">
        <v>372.53940053006801</v>
      </c>
      <c r="L28" s="34">
        <v>416.943579386495</v>
      </c>
      <c r="M28" s="34">
        <v>455.89332881484302</v>
      </c>
      <c r="N28" s="34">
        <v>485.07835471551402</v>
      </c>
      <c r="O28" s="34">
        <v>511.789301804405</v>
      </c>
      <c r="P28" s="34">
        <v>529.79459702552595</v>
      </c>
      <c r="Q28" s="34">
        <v>541.93962611847599</v>
      </c>
      <c r="R28" s="34">
        <v>547.740476863195</v>
      </c>
      <c r="S28" s="34">
        <v>545.99383227503495</v>
      </c>
      <c r="T28" s="34">
        <v>535.96041899327201</v>
      </c>
    </row>
    <row r="29" spans="2:20" x14ac:dyDescent="0.35">
      <c r="B29" s="28"/>
      <c r="C29" s="26" t="s">
        <v>30</v>
      </c>
      <c r="D29" s="33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</row>
    <row r="30" spans="2:20" x14ac:dyDescent="0.35">
      <c r="B30" s="26"/>
      <c r="C30" s="26"/>
      <c r="D30" s="36"/>
      <c r="E30" s="37"/>
      <c r="F30" s="37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</row>
    <row r="31" spans="2:20" x14ac:dyDescent="0.35">
      <c r="B31" s="23" t="s">
        <v>32</v>
      </c>
      <c r="C31" s="23"/>
      <c r="D31" s="31">
        <f>SUM(D32:D33)</f>
        <v>161991</v>
      </c>
      <c r="E31" s="32">
        <f t="shared" ref="E31:T31" si="4">SUM(E32:E33)</f>
        <v>165489</v>
      </c>
      <c r="F31" s="32">
        <f t="shared" si="4"/>
        <v>167638.418946027</v>
      </c>
      <c r="G31" s="32">
        <f t="shared" si="4"/>
        <v>169526.62690807899</v>
      </c>
      <c r="H31" s="32">
        <f t="shared" si="4"/>
        <v>171666.821847049</v>
      </c>
      <c r="I31" s="32">
        <f t="shared" si="4"/>
        <v>173557.31306099499</v>
      </c>
      <c r="J31" s="32">
        <f t="shared" si="4"/>
        <v>175688.9697018427</v>
      </c>
      <c r="K31" s="32">
        <f t="shared" si="4"/>
        <v>177581.93614318149</v>
      </c>
      <c r="L31" s="32">
        <f t="shared" si="4"/>
        <v>179705.72436755183</v>
      </c>
      <c r="M31" s="32">
        <f t="shared" si="4"/>
        <v>181601.36362852366</v>
      </c>
      <c r="N31" s="32">
        <f t="shared" si="4"/>
        <v>183717.93809787356</v>
      </c>
      <c r="O31" s="32">
        <f t="shared" si="4"/>
        <v>185616.45306319965</v>
      </c>
      <c r="P31" s="32">
        <f t="shared" si="4"/>
        <v>187726.45380306538</v>
      </c>
      <c r="Q31" s="32">
        <f t="shared" si="4"/>
        <v>189628.05234337799</v>
      </c>
      <c r="R31" s="32">
        <f t="shared" si="4"/>
        <v>191732.10530577868</v>
      </c>
      <c r="S31" s="32">
        <f t="shared" si="4"/>
        <v>193636.999987911</v>
      </c>
      <c r="T31" s="32">
        <f t="shared" si="4"/>
        <v>195735.71759277431</v>
      </c>
    </row>
    <row r="32" spans="2:20" x14ac:dyDescent="0.35">
      <c r="B32" s="24"/>
      <c r="C32" s="24" t="s">
        <v>23</v>
      </c>
      <c r="D32" s="33">
        <v>161722</v>
      </c>
      <c r="E32" s="34">
        <v>165186</v>
      </c>
      <c r="F32" s="34">
        <v>167338.448946027</v>
      </c>
      <c r="G32" s="34">
        <v>169229.65660807901</v>
      </c>
      <c r="H32" s="34">
        <v>171372.82125004899</v>
      </c>
      <c r="I32" s="34">
        <v>173266.25246996499</v>
      </c>
      <c r="J32" s="34">
        <v>175400.819716723</v>
      </c>
      <c r="K32" s="34">
        <v>177296.667657913</v>
      </c>
      <c r="L32" s="34">
        <v>179423.308567136</v>
      </c>
      <c r="M32" s="34">
        <v>181321.771986112</v>
      </c>
      <c r="N32" s="34">
        <v>183441.142371886</v>
      </c>
      <c r="O32" s="34">
        <v>185342.42529447199</v>
      </c>
      <c r="P32" s="34">
        <v>187455.16631202499</v>
      </c>
      <c r="Q32" s="34">
        <v>189359.47772724801</v>
      </c>
      <c r="R32" s="34">
        <v>191466.21643581</v>
      </c>
      <c r="S32" s="34">
        <v>193373.77000664201</v>
      </c>
      <c r="T32" s="34">
        <v>195475.119911318</v>
      </c>
    </row>
    <row r="33" spans="2:20" x14ac:dyDescent="0.35">
      <c r="B33" s="24"/>
      <c r="C33" s="24" t="s">
        <v>25</v>
      </c>
      <c r="D33" s="20">
        <v>269</v>
      </c>
      <c r="E33" s="25">
        <v>303</v>
      </c>
      <c r="F33" s="25">
        <v>299.97000000000003</v>
      </c>
      <c r="G33" s="25">
        <v>296.97030000000001</v>
      </c>
      <c r="H33" s="25">
        <v>294.00059700000003</v>
      </c>
      <c r="I33" s="25">
        <v>291.06059103000001</v>
      </c>
      <c r="J33" s="25">
        <v>288.14998511969998</v>
      </c>
      <c r="K33" s="25">
        <v>285.26848526850301</v>
      </c>
      <c r="L33" s="25">
        <v>282.41580041581801</v>
      </c>
      <c r="M33" s="25">
        <v>279.59164241166002</v>
      </c>
      <c r="N33" s="25">
        <v>276.79572598754299</v>
      </c>
      <c r="O33" s="25">
        <v>274.02776872766799</v>
      </c>
      <c r="P33" s="25">
        <v>271.28749104039099</v>
      </c>
      <c r="Q33" s="25">
        <v>268.57461612998702</v>
      </c>
      <c r="R33" s="25">
        <v>265.888869968687</v>
      </c>
      <c r="S33" s="25">
        <v>263.22998126900001</v>
      </c>
      <c r="T33" s="25">
        <v>260.59768145631</v>
      </c>
    </row>
    <row r="34" spans="2:20" ht="15" thickBot="1" x14ac:dyDescent="0.4">
      <c r="B34" s="29"/>
      <c r="C34" s="29"/>
      <c r="D34" s="21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</row>
  </sheetData>
  <conditionalFormatting sqref="P17:T18 D7:T11 D13:T16 P20:T24 P26:T30">
    <cfRule type="expression" dxfId="14" priority="15">
      <formula>D7=0</formula>
    </cfRule>
  </conditionalFormatting>
  <conditionalFormatting sqref="P32:T33">
    <cfRule type="expression" dxfId="13" priority="14">
      <formula>P32=0</formula>
    </cfRule>
  </conditionalFormatting>
  <conditionalFormatting sqref="D17:T18">
    <cfRule type="expression" dxfId="12" priority="13">
      <formula>D17=0</formula>
    </cfRule>
  </conditionalFormatting>
  <conditionalFormatting sqref="D20:T24">
    <cfRule type="expression" dxfId="11" priority="12">
      <formula>D20=0</formula>
    </cfRule>
  </conditionalFormatting>
  <conditionalFormatting sqref="D26:T30">
    <cfRule type="expression" dxfId="10" priority="11">
      <formula>D26=0</formula>
    </cfRule>
  </conditionalFormatting>
  <conditionalFormatting sqref="D32:T32">
    <cfRule type="expression" dxfId="9" priority="10">
      <formula>D32=0</formula>
    </cfRule>
  </conditionalFormatting>
  <conditionalFormatting sqref="D33:T34">
    <cfRule type="expression" dxfId="8" priority="9">
      <formula>D33=0</formula>
    </cfRule>
  </conditionalFormatting>
  <conditionalFormatting sqref="D6:T6">
    <cfRule type="expression" dxfId="7" priority="8">
      <formula>D6=0</formula>
    </cfRule>
  </conditionalFormatting>
  <conditionalFormatting sqref="D12:T12">
    <cfRule type="expression" dxfId="6" priority="7">
      <formula>D12=0</formula>
    </cfRule>
  </conditionalFormatting>
  <conditionalFormatting sqref="P19:T19">
    <cfRule type="expression" dxfId="5" priority="6">
      <formula>P19=0</formula>
    </cfRule>
  </conditionalFormatting>
  <conditionalFormatting sqref="D19:T19">
    <cfRule type="expression" dxfId="4" priority="5">
      <formula>D19=0</formula>
    </cfRule>
  </conditionalFormatting>
  <conditionalFormatting sqref="P25:T25">
    <cfRule type="expression" dxfId="3" priority="4">
      <formula>P25=0</formula>
    </cfRule>
  </conditionalFormatting>
  <conditionalFormatting sqref="D25:T25">
    <cfRule type="expression" dxfId="2" priority="3">
      <formula>D25=0</formula>
    </cfRule>
  </conditionalFormatting>
  <conditionalFormatting sqref="P31:T31">
    <cfRule type="expression" dxfId="1" priority="2">
      <formula>P31=0</formula>
    </cfRule>
  </conditionalFormatting>
  <conditionalFormatting sqref="D31:T31">
    <cfRule type="expression" dxfId="0" priority="1">
      <formula>D31=0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06"/>
  <sheetViews>
    <sheetView showGridLines="0" workbookViewId="0"/>
  </sheetViews>
  <sheetFormatPr defaultRowHeight="14.5" x14ac:dyDescent="0.35"/>
  <cols>
    <col min="1" max="43" width="11.453125" customWidth="1"/>
  </cols>
  <sheetData>
    <row r="1" spans="1:54" x14ac:dyDescent="0.3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</row>
    <row r="2" spans="1:54" x14ac:dyDescent="0.35">
      <c r="M2" s="48" t="s">
        <v>57</v>
      </c>
    </row>
    <row r="3" spans="1:54" x14ac:dyDescent="0.35">
      <c r="M3" s="48" t="s">
        <v>58</v>
      </c>
      <c r="N3" s="48" t="s">
        <v>59</v>
      </c>
      <c r="O3" s="48" t="s">
        <v>60</v>
      </c>
      <c r="P3" s="48" t="s">
        <v>61</v>
      </c>
      <c r="Q3" s="48" t="s">
        <v>62</v>
      </c>
      <c r="R3" s="48" t="s">
        <v>63</v>
      </c>
      <c r="S3" s="48" t="s">
        <v>64</v>
      </c>
      <c r="T3" s="48" t="s">
        <v>65</v>
      </c>
      <c r="U3" s="48" t="s">
        <v>66</v>
      </c>
      <c r="V3" s="48" t="s">
        <v>67</v>
      </c>
      <c r="W3" s="48" t="s">
        <v>68</v>
      </c>
      <c r="X3" s="48" t="s">
        <v>69</v>
      </c>
      <c r="Y3" s="48" t="s">
        <v>70</v>
      </c>
      <c r="Z3" s="48" t="s">
        <v>71</v>
      </c>
      <c r="AA3" s="48" t="s">
        <v>72</v>
      </c>
      <c r="AB3" s="48" t="s">
        <v>73</v>
      </c>
      <c r="AC3" s="48" t="s">
        <v>74</v>
      </c>
      <c r="AD3" s="48" t="s">
        <v>75</v>
      </c>
      <c r="AE3" s="48" t="s">
        <v>76</v>
      </c>
      <c r="AF3" s="48" t="s">
        <v>77</v>
      </c>
      <c r="AG3" s="48" t="s">
        <v>78</v>
      </c>
      <c r="AH3" s="48" t="s">
        <v>79</v>
      </c>
      <c r="AI3" s="48" t="s">
        <v>80</v>
      </c>
    </row>
    <row r="4" spans="1:54" x14ac:dyDescent="0.35">
      <c r="B4" t="s">
        <v>81</v>
      </c>
      <c r="M4" t="s">
        <v>82</v>
      </c>
      <c r="N4">
        <v>7</v>
      </c>
      <c r="O4">
        <v>4</v>
      </c>
      <c r="P4">
        <v>1</v>
      </c>
      <c r="Q4">
        <v>0</v>
      </c>
      <c r="R4">
        <v>1</v>
      </c>
      <c r="S4">
        <v>2</v>
      </c>
      <c r="T4">
        <v>6</v>
      </c>
      <c r="U4">
        <v>13</v>
      </c>
      <c r="V4">
        <v>11</v>
      </c>
      <c r="W4">
        <v>18</v>
      </c>
      <c r="X4">
        <v>18</v>
      </c>
      <c r="Y4">
        <v>30</v>
      </c>
      <c r="Z4">
        <v>137</v>
      </c>
      <c r="AA4">
        <v>114</v>
      </c>
      <c r="AB4">
        <v>51</v>
      </c>
      <c r="AC4">
        <v>276</v>
      </c>
      <c r="AD4">
        <v>57</v>
      </c>
      <c r="AE4">
        <v>61</v>
      </c>
      <c r="AF4">
        <v>190</v>
      </c>
      <c r="AG4">
        <v>231</v>
      </c>
      <c r="AH4">
        <v>460</v>
      </c>
      <c r="AI4">
        <v>1451</v>
      </c>
    </row>
    <row r="5" spans="1:54" x14ac:dyDescent="0.35">
      <c r="B5" t="s">
        <v>83</v>
      </c>
      <c r="C5" t="s">
        <v>58</v>
      </c>
      <c r="M5" t="s">
        <v>84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8</v>
      </c>
      <c r="AA5">
        <v>2</v>
      </c>
      <c r="AB5">
        <v>2</v>
      </c>
      <c r="AC5">
        <v>85</v>
      </c>
      <c r="AD5">
        <v>81</v>
      </c>
      <c r="AE5">
        <v>24</v>
      </c>
      <c r="AF5">
        <v>31</v>
      </c>
      <c r="AG5">
        <v>34</v>
      </c>
      <c r="AH5">
        <v>164</v>
      </c>
      <c r="AI5">
        <v>324</v>
      </c>
    </row>
    <row r="6" spans="1:54" x14ac:dyDescent="0.35">
      <c r="M6" t="s">
        <v>43</v>
      </c>
      <c r="N6">
        <v>5042</v>
      </c>
      <c r="O6">
        <v>5044</v>
      </c>
      <c r="P6">
        <v>3933</v>
      </c>
      <c r="Q6">
        <v>4302</v>
      </c>
      <c r="R6">
        <v>6005</v>
      </c>
      <c r="S6">
        <v>6769</v>
      </c>
      <c r="T6">
        <v>5896</v>
      </c>
      <c r="U6">
        <v>4836</v>
      </c>
      <c r="V6">
        <v>2019</v>
      </c>
      <c r="W6">
        <v>909</v>
      </c>
      <c r="X6">
        <v>833</v>
      </c>
      <c r="Y6">
        <v>919</v>
      </c>
      <c r="Z6">
        <v>657</v>
      </c>
      <c r="AA6">
        <v>1104</v>
      </c>
      <c r="AB6">
        <v>1496</v>
      </c>
      <c r="AC6">
        <v>2142</v>
      </c>
      <c r="AD6">
        <v>2364</v>
      </c>
      <c r="AE6">
        <v>2175</v>
      </c>
      <c r="AF6">
        <v>1918</v>
      </c>
      <c r="AG6">
        <v>1955</v>
      </c>
      <c r="AH6">
        <v>2004</v>
      </c>
      <c r="AI6">
        <v>2412</v>
      </c>
    </row>
    <row r="7" spans="1:54" x14ac:dyDescent="0.35">
      <c r="M7" t="s">
        <v>44</v>
      </c>
      <c r="N7">
        <v>26433</v>
      </c>
      <c r="O7">
        <v>25963</v>
      </c>
      <c r="P7">
        <v>27496</v>
      </c>
      <c r="Q7">
        <v>27569</v>
      </c>
      <c r="R7">
        <v>38719</v>
      </c>
      <c r="S7">
        <v>48976</v>
      </c>
      <c r="T7">
        <v>56854</v>
      </c>
      <c r="U7">
        <v>51248</v>
      </c>
      <c r="V7">
        <v>31651</v>
      </c>
      <c r="W7">
        <v>14315</v>
      </c>
      <c r="X7">
        <v>15405</v>
      </c>
      <c r="Y7">
        <v>23334</v>
      </c>
      <c r="Z7">
        <v>23316</v>
      </c>
      <c r="AA7">
        <v>22821</v>
      </c>
      <c r="AB7">
        <v>26922</v>
      </c>
      <c r="AC7">
        <v>29936</v>
      </c>
      <c r="AD7">
        <v>34101</v>
      </c>
      <c r="AE7">
        <v>33583</v>
      </c>
      <c r="AF7">
        <v>31703</v>
      </c>
      <c r="AG7">
        <v>30869</v>
      </c>
      <c r="AH7">
        <v>28478</v>
      </c>
      <c r="AI7">
        <v>27381</v>
      </c>
    </row>
    <row r="8" spans="1:54" x14ac:dyDescent="0.35">
      <c r="M8" t="s">
        <v>47</v>
      </c>
      <c r="N8">
        <v>3</v>
      </c>
      <c r="O8">
        <v>2</v>
      </c>
      <c r="P8">
        <v>1</v>
      </c>
      <c r="Q8">
        <v>2</v>
      </c>
      <c r="R8">
        <v>3</v>
      </c>
      <c r="S8">
        <v>2</v>
      </c>
      <c r="T8">
        <v>2</v>
      </c>
      <c r="U8">
        <v>2</v>
      </c>
      <c r="V8">
        <v>3</v>
      </c>
      <c r="W8">
        <v>0</v>
      </c>
      <c r="X8">
        <v>0</v>
      </c>
      <c r="Y8">
        <v>11</v>
      </c>
      <c r="Z8">
        <v>0</v>
      </c>
      <c r="AA8">
        <v>5</v>
      </c>
      <c r="AB8">
        <v>30</v>
      </c>
      <c r="AC8">
        <v>13</v>
      </c>
      <c r="AD8">
        <v>24</v>
      </c>
      <c r="AE8">
        <v>46</v>
      </c>
      <c r="AF8">
        <v>7</v>
      </c>
      <c r="AG8">
        <v>6</v>
      </c>
      <c r="AH8">
        <v>3</v>
      </c>
      <c r="AI8">
        <v>2</v>
      </c>
    </row>
    <row r="9" spans="1:54" x14ac:dyDescent="0.35">
      <c r="M9" t="s">
        <v>10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2</v>
      </c>
    </row>
    <row r="26" spans="1:54" x14ac:dyDescent="0.3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</row>
    <row r="27" spans="1:54" x14ac:dyDescent="0.35">
      <c r="M27" s="48" t="s">
        <v>85</v>
      </c>
    </row>
    <row r="28" spans="1:54" x14ac:dyDescent="0.35">
      <c r="M28" s="48" t="s">
        <v>58</v>
      </c>
      <c r="N28" s="48" t="s">
        <v>71</v>
      </c>
      <c r="O28" s="48" t="s">
        <v>72</v>
      </c>
      <c r="P28" s="48" t="s">
        <v>73</v>
      </c>
      <c r="Q28" s="48" t="s">
        <v>74</v>
      </c>
      <c r="R28" s="48" t="s">
        <v>75</v>
      </c>
      <c r="S28" s="48" t="s">
        <v>76</v>
      </c>
      <c r="T28" s="48" t="s">
        <v>77</v>
      </c>
      <c r="U28" s="48" t="s">
        <v>78</v>
      </c>
      <c r="V28" s="48" t="s">
        <v>79</v>
      </c>
      <c r="W28" s="48" t="s">
        <v>80</v>
      </c>
    </row>
    <row r="29" spans="1:54" x14ac:dyDescent="0.35">
      <c r="B29" t="s">
        <v>81</v>
      </c>
      <c r="M29" t="s">
        <v>82</v>
      </c>
      <c r="N29">
        <v>0.22</v>
      </c>
      <c r="O29">
        <v>0.31</v>
      </c>
      <c r="P29">
        <v>0.35</v>
      </c>
      <c r="Q29">
        <v>0.59</v>
      </c>
      <c r="R29">
        <v>0.62</v>
      </c>
      <c r="S29">
        <v>0.51</v>
      </c>
      <c r="T29">
        <v>0.67</v>
      </c>
      <c r="U29">
        <v>0.9</v>
      </c>
      <c r="V29">
        <v>1.32</v>
      </c>
      <c r="W29">
        <v>2.64</v>
      </c>
    </row>
    <row r="30" spans="1:54" x14ac:dyDescent="0.35">
      <c r="B30" t="s">
        <v>86</v>
      </c>
      <c r="C30" t="s">
        <v>58</v>
      </c>
      <c r="M30" t="s">
        <v>84</v>
      </c>
      <c r="N30">
        <v>0.01</v>
      </c>
      <c r="O30">
        <v>0.01</v>
      </c>
      <c r="P30">
        <v>0.01</v>
      </c>
      <c r="Q30">
        <v>0.1</v>
      </c>
      <c r="R30">
        <v>0.18</v>
      </c>
      <c r="S30">
        <v>0.2</v>
      </c>
      <c r="T30">
        <v>0.23</v>
      </c>
      <c r="U30">
        <v>0.26</v>
      </c>
      <c r="V30">
        <v>0.43</v>
      </c>
      <c r="W30">
        <v>0.78</v>
      </c>
    </row>
    <row r="31" spans="1:54" x14ac:dyDescent="0.35">
      <c r="M31" t="s">
        <v>43</v>
      </c>
      <c r="N31">
        <v>57.71</v>
      </c>
      <c r="O31">
        <v>52.61</v>
      </c>
      <c r="P31">
        <v>48.77</v>
      </c>
      <c r="Q31">
        <v>46.32</v>
      </c>
      <c r="R31">
        <v>44.7</v>
      </c>
      <c r="S31">
        <v>42.81</v>
      </c>
      <c r="T31">
        <v>40.71</v>
      </c>
      <c r="U31">
        <v>38.700000000000003</v>
      </c>
      <c r="V31">
        <v>37.75</v>
      </c>
      <c r="W31">
        <v>36.97</v>
      </c>
    </row>
    <row r="32" spans="1:54" x14ac:dyDescent="0.35">
      <c r="M32" t="s">
        <v>44</v>
      </c>
      <c r="N32">
        <v>355.9</v>
      </c>
      <c r="O32">
        <v>348.91</v>
      </c>
      <c r="P32">
        <v>348.42</v>
      </c>
      <c r="Q32">
        <v>348.77</v>
      </c>
      <c r="R32">
        <v>351.48</v>
      </c>
      <c r="S32">
        <v>351.86</v>
      </c>
      <c r="T32">
        <v>347.58</v>
      </c>
      <c r="U32">
        <v>339.99</v>
      </c>
      <c r="V32">
        <v>336.58</v>
      </c>
      <c r="W32">
        <v>332.73</v>
      </c>
    </row>
    <row r="33" spans="13:23" x14ac:dyDescent="0.35">
      <c r="M33" t="s">
        <v>47</v>
      </c>
      <c r="N33">
        <v>0.03</v>
      </c>
      <c r="O33">
        <v>0.03</v>
      </c>
      <c r="P33">
        <v>0.06</v>
      </c>
      <c r="Q33">
        <v>7.0000000000000007E-2</v>
      </c>
      <c r="R33">
        <v>0.09</v>
      </c>
      <c r="S33">
        <v>0.14000000000000001</v>
      </c>
      <c r="T33">
        <v>0.14000000000000001</v>
      </c>
      <c r="U33">
        <v>0.14000000000000001</v>
      </c>
      <c r="V33">
        <v>0.15</v>
      </c>
      <c r="W33">
        <v>0.14000000000000001</v>
      </c>
    </row>
    <row r="51" spans="1:54" x14ac:dyDescent="0.35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</row>
    <row r="52" spans="1:54" x14ac:dyDescent="0.35">
      <c r="M52" s="48" t="s">
        <v>87</v>
      </c>
    </row>
    <row r="53" spans="1:54" x14ac:dyDescent="0.35">
      <c r="M53" s="48" t="s">
        <v>58</v>
      </c>
      <c r="N53" s="48" t="s">
        <v>59</v>
      </c>
      <c r="O53" s="48" t="s">
        <v>60</v>
      </c>
      <c r="P53" s="48" t="s">
        <v>61</v>
      </c>
      <c r="Q53" s="48" t="s">
        <v>62</v>
      </c>
      <c r="R53" s="48" t="s">
        <v>63</v>
      </c>
      <c r="S53" s="48" t="s">
        <v>64</v>
      </c>
      <c r="T53" s="48" t="s">
        <v>65</v>
      </c>
      <c r="U53" s="48" t="s">
        <v>66</v>
      </c>
      <c r="V53" s="48" t="s">
        <v>67</v>
      </c>
      <c r="W53" s="48" t="s">
        <v>68</v>
      </c>
      <c r="X53" s="48" t="s">
        <v>69</v>
      </c>
      <c r="Y53" s="48" t="s">
        <v>70</v>
      </c>
      <c r="Z53" s="48" t="s">
        <v>71</v>
      </c>
      <c r="AA53" s="48" t="s">
        <v>72</v>
      </c>
      <c r="AB53" s="48" t="s">
        <v>73</v>
      </c>
      <c r="AC53" s="48" t="s">
        <v>74</v>
      </c>
      <c r="AD53" s="48" t="s">
        <v>75</v>
      </c>
      <c r="AE53" s="48" t="s">
        <v>76</v>
      </c>
      <c r="AF53" s="48" t="s">
        <v>77</v>
      </c>
      <c r="AG53" s="48" t="s">
        <v>78</v>
      </c>
      <c r="AH53" s="48" t="s">
        <v>79</v>
      </c>
      <c r="AI53" s="48" t="s">
        <v>80</v>
      </c>
    </row>
    <row r="54" spans="1:54" x14ac:dyDescent="0.35">
      <c r="B54" t="s">
        <v>81</v>
      </c>
      <c r="M54" t="s">
        <v>82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5</v>
      </c>
      <c r="X54">
        <v>4</v>
      </c>
      <c r="Y54">
        <v>1</v>
      </c>
      <c r="Z54">
        <v>1</v>
      </c>
      <c r="AA54">
        <v>4</v>
      </c>
      <c r="AB54">
        <v>0</v>
      </c>
      <c r="AC54">
        <v>0</v>
      </c>
      <c r="AD54">
        <v>0</v>
      </c>
      <c r="AE54">
        <v>1</v>
      </c>
      <c r="AF54">
        <v>3</v>
      </c>
      <c r="AG54">
        <v>2</v>
      </c>
      <c r="AH54">
        <v>15</v>
      </c>
      <c r="AI54">
        <v>27</v>
      </c>
    </row>
    <row r="55" spans="1:54" x14ac:dyDescent="0.35">
      <c r="B55" t="s">
        <v>86</v>
      </c>
      <c r="C55" t="s">
        <v>58</v>
      </c>
      <c r="M55" t="s">
        <v>43</v>
      </c>
      <c r="N55">
        <v>3</v>
      </c>
      <c r="O55">
        <v>8</v>
      </c>
      <c r="P55">
        <v>4</v>
      </c>
      <c r="Q55">
        <v>7</v>
      </c>
      <c r="R55">
        <v>2</v>
      </c>
      <c r="S55">
        <v>14</v>
      </c>
      <c r="T55">
        <v>4</v>
      </c>
      <c r="U55">
        <v>10</v>
      </c>
      <c r="V55">
        <v>11</v>
      </c>
      <c r="W55">
        <v>10</v>
      </c>
      <c r="X55">
        <v>2</v>
      </c>
      <c r="Y55">
        <v>6</v>
      </c>
      <c r="Z55">
        <v>2</v>
      </c>
      <c r="AA55">
        <v>1</v>
      </c>
      <c r="AB55">
        <v>0</v>
      </c>
      <c r="AC55">
        <v>0</v>
      </c>
      <c r="AD55">
        <v>2</v>
      </c>
      <c r="AE55">
        <v>0</v>
      </c>
      <c r="AF55">
        <v>0</v>
      </c>
      <c r="AG55">
        <v>0</v>
      </c>
      <c r="AH55">
        <v>0</v>
      </c>
      <c r="AI55">
        <v>2</v>
      </c>
    </row>
    <row r="56" spans="1:54" x14ac:dyDescent="0.35">
      <c r="M56" t="s">
        <v>44</v>
      </c>
      <c r="N56">
        <v>4767</v>
      </c>
      <c r="O56">
        <v>4644</v>
      </c>
      <c r="P56">
        <v>4143</v>
      </c>
      <c r="Q56">
        <v>4262</v>
      </c>
      <c r="R56">
        <v>4638</v>
      </c>
      <c r="S56">
        <v>5960</v>
      </c>
      <c r="T56">
        <v>5993</v>
      </c>
      <c r="U56">
        <v>6935</v>
      </c>
      <c r="V56">
        <v>6674</v>
      </c>
      <c r="W56">
        <v>3235</v>
      </c>
      <c r="X56">
        <v>2725</v>
      </c>
      <c r="Y56">
        <v>3676</v>
      </c>
      <c r="Z56">
        <v>3782</v>
      </c>
      <c r="AA56">
        <v>4289</v>
      </c>
      <c r="AB56">
        <v>3655</v>
      </c>
      <c r="AC56">
        <v>4692</v>
      </c>
      <c r="AD56">
        <v>5014</v>
      </c>
      <c r="AE56">
        <v>4967</v>
      </c>
      <c r="AF56">
        <v>4956</v>
      </c>
      <c r="AG56">
        <v>4976</v>
      </c>
      <c r="AH56">
        <v>3645</v>
      </c>
      <c r="AI56">
        <v>4243</v>
      </c>
    </row>
    <row r="57" spans="1:54" x14ac:dyDescent="0.35">
      <c r="M57" t="s">
        <v>47</v>
      </c>
      <c r="N57">
        <v>0</v>
      </c>
      <c r="O57">
        <v>1</v>
      </c>
      <c r="P57">
        <v>1</v>
      </c>
      <c r="Q57">
        <v>2</v>
      </c>
      <c r="R57">
        <v>0</v>
      </c>
      <c r="S57">
        <v>2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1</v>
      </c>
      <c r="AA57">
        <v>6</v>
      </c>
      <c r="AB57">
        <v>16</v>
      </c>
      <c r="AC57">
        <v>31</v>
      </c>
      <c r="AD57">
        <v>51</v>
      </c>
      <c r="AE57">
        <v>23</v>
      </c>
      <c r="AF57">
        <v>21</v>
      </c>
      <c r="AG57">
        <v>42</v>
      </c>
      <c r="AH57">
        <v>65</v>
      </c>
      <c r="AI57">
        <v>118</v>
      </c>
    </row>
    <row r="58" spans="1:54" x14ac:dyDescent="0.35">
      <c r="M58" t="s">
        <v>10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1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1</v>
      </c>
      <c r="AH58">
        <v>1</v>
      </c>
      <c r="AI58">
        <v>0</v>
      </c>
    </row>
    <row r="76" spans="1:54" x14ac:dyDescent="0.35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</row>
    <row r="77" spans="1:54" x14ac:dyDescent="0.35">
      <c r="M77" s="48" t="s">
        <v>88</v>
      </c>
    </row>
    <row r="78" spans="1:54" x14ac:dyDescent="0.35">
      <c r="M78" s="48" t="s">
        <v>58</v>
      </c>
      <c r="N78" s="48" t="s">
        <v>71</v>
      </c>
      <c r="O78" s="48" t="s">
        <v>72</v>
      </c>
      <c r="P78" s="48" t="s">
        <v>73</v>
      </c>
      <c r="Q78" s="48" t="s">
        <v>74</v>
      </c>
      <c r="R78" s="48" t="s">
        <v>75</v>
      </c>
      <c r="S78" s="48" t="s">
        <v>76</v>
      </c>
      <c r="T78" s="48" t="s">
        <v>77</v>
      </c>
      <c r="U78" s="48" t="s">
        <v>78</v>
      </c>
      <c r="V78" s="48" t="s">
        <v>79</v>
      </c>
      <c r="W78" s="48" t="s">
        <v>80</v>
      </c>
    </row>
    <row r="79" spans="1:54" x14ac:dyDescent="0.35">
      <c r="B79" t="s">
        <v>81</v>
      </c>
      <c r="M79" t="s">
        <v>82</v>
      </c>
      <c r="N79">
        <v>0.01</v>
      </c>
      <c r="O79">
        <v>0.01</v>
      </c>
      <c r="P79">
        <v>0.01</v>
      </c>
      <c r="Q79">
        <v>0.01</v>
      </c>
      <c r="R79">
        <v>0.01</v>
      </c>
      <c r="S79">
        <v>0.01</v>
      </c>
      <c r="T79">
        <v>0.01</v>
      </c>
      <c r="U79">
        <v>0.01</v>
      </c>
      <c r="V79">
        <v>0.03</v>
      </c>
      <c r="W79">
        <v>0.06</v>
      </c>
    </row>
    <row r="80" spans="1:54" x14ac:dyDescent="0.35">
      <c r="B80" t="s">
        <v>89</v>
      </c>
      <c r="C80" t="s">
        <v>58</v>
      </c>
      <c r="M80" t="s">
        <v>43</v>
      </c>
      <c r="N80">
        <v>0.32</v>
      </c>
      <c r="O80">
        <v>0.32</v>
      </c>
      <c r="P80">
        <v>0.31</v>
      </c>
      <c r="Q80">
        <v>0.3</v>
      </c>
      <c r="R80">
        <v>0.28999999999999998</v>
      </c>
      <c r="S80">
        <v>0.28999999999999998</v>
      </c>
      <c r="T80">
        <v>0.28000000000000003</v>
      </c>
      <c r="U80">
        <v>0.27</v>
      </c>
      <c r="V80">
        <v>0.25</v>
      </c>
      <c r="W80">
        <v>0.24</v>
      </c>
    </row>
    <row r="81" spans="13:23" x14ac:dyDescent="0.35">
      <c r="M81" t="s">
        <v>44</v>
      </c>
      <c r="N81">
        <v>42.14</v>
      </c>
      <c r="O81">
        <v>41.75</v>
      </c>
      <c r="P81">
        <v>41.16</v>
      </c>
      <c r="Q81">
        <v>41.17</v>
      </c>
      <c r="R81">
        <v>41.66</v>
      </c>
      <c r="S81">
        <v>42.06</v>
      </c>
      <c r="T81">
        <v>42.31</v>
      </c>
      <c r="U81">
        <v>42.11</v>
      </c>
      <c r="V81">
        <v>41.75</v>
      </c>
      <c r="W81">
        <v>42.59</v>
      </c>
    </row>
    <row r="82" spans="13:23" x14ac:dyDescent="0.35">
      <c r="M82" t="s">
        <v>47</v>
      </c>
      <c r="N82">
        <v>0</v>
      </c>
      <c r="O82">
        <v>0.01</v>
      </c>
      <c r="P82">
        <v>0.02</v>
      </c>
      <c r="Q82">
        <v>0.05</v>
      </c>
      <c r="R82">
        <v>0.1</v>
      </c>
      <c r="S82">
        <v>0.13</v>
      </c>
      <c r="T82">
        <v>0.15</v>
      </c>
      <c r="U82">
        <v>0.19</v>
      </c>
      <c r="V82">
        <v>0.23</v>
      </c>
      <c r="W82">
        <v>0.33</v>
      </c>
    </row>
    <row r="101" spans="1:54" x14ac:dyDescent="0.35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</row>
    <row r="102" spans="1:54" x14ac:dyDescent="0.35">
      <c r="M102" s="48" t="s">
        <v>90</v>
      </c>
    </row>
    <row r="103" spans="1:54" x14ac:dyDescent="0.35">
      <c r="M103" s="48" t="s">
        <v>58</v>
      </c>
      <c r="N103" s="48" t="s">
        <v>59</v>
      </c>
      <c r="O103" s="48" t="s">
        <v>60</v>
      </c>
      <c r="P103" s="48" t="s">
        <v>61</v>
      </c>
      <c r="Q103" s="48" t="s">
        <v>62</v>
      </c>
      <c r="R103" s="48" t="s">
        <v>63</v>
      </c>
      <c r="S103" s="48" t="s">
        <v>64</v>
      </c>
      <c r="T103" s="48" t="s">
        <v>65</v>
      </c>
      <c r="U103" s="48" t="s">
        <v>66</v>
      </c>
      <c r="V103" s="48" t="s">
        <v>67</v>
      </c>
      <c r="W103" s="48" t="s">
        <v>68</v>
      </c>
      <c r="X103" s="48" t="s">
        <v>69</v>
      </c>
      <c r="Y103" s="48" t="s">
        <v>70</v>
      </c>
      <c r="Z103" s="48" t="s">
        <v>71</v>
      </c>
      <c r="AA103" s="48" t="s">
        <v>72</v>
      </c>
      <c r="AB103" s="48" t="s">
        <v>73</v>
      </c>
      <c r="AC103" s="48" t="s">
        <v>74</v>
      </c>
      <c r="AD103" s="48" t="s">
        <v>75</v>
      </c>
      <c r="AE103" s="48" t="s">
        <v>76</v>
      </c>
      <c r="AF103" s="48" t="s">
        <v>77</v>
      </c>
      <c r="AG103" s="48" t="s">
        <v>78</v>
      </c>
      <c r="AH103" s="48" t="s">
        <v>79</v>
      </c>
      <c r="AI103" s="48" t="s">
        <v>80</v>
      </c>
    </row>
    <row r="104" spans="1:54" x14ac:dyDescent="0.35">
      <c r="B104" t="s">
        <v>81</v>
      </c>
      <c r="M104" t="s">
        <v>82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11</v>
      </c>
      <c r="X104">
        <v>0</v>
      </c>
      <c r="Y104">
        <v>0</v>
      </c>
      <c r="Z104">
        <v>1</v>
      </c>
      <c r="AA104">
        <v>2</v>
      </c>
      <c r="AB104">
        <v>0</v>
      </c>
      <c r="AC104">
        <v>0</v>
      </c>
      <c r="AD104">
        <v>3</v>
      </c>
      <c r="AE104">
        <v>0</v>
      </c>
      <c r="AF104">
        <v>2</v>
      </c>
      <c r="AG104">
        <v>83</v>
      </c>
      <c r="AH104">
        <v>3</v>
      </c>
      <c r="AI104">
        <v>223</v>
      </c>
    </row>
    <row r="105" spans="1:54" x14ac:dyDescent="0.35">
      <c r="B105" t="s">
        <v>83</v>
      </c>
      <c r="C105" t="s">
        <v>58</v>
      </c>
      <c r="M105" t="s">
        <v>84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17</v>
      </c>
      <c r="AH105">
        <v>0</v>
      </c>
      <c r="AI105">
        <v>0</v>
      </c>
    </row>
    <row r="106" spans="1:54" x14ac:dyDescent="0.35">
      <c r="M106" t="s">
        <v>43</v>
      </c>
      <c r="N106">
        <v>2</v>
      </c>
      <c r="O106">
        <v>1</v>
      </c>
      <c r="P106">
        <v>0</v>
      </c>
      <c r="Q106">
        <v>5</v>
      </c>
      <c r="R106">
        <v>4</v>
      </c>
      <c r="S106">
        <v>2</v>
      </c>
      <c r="T106">
        <v>1</v>
      </c>
      <c r="U106">
        <v>1</v>
      </c>
      <c r="V106">
        <v>1</v>
      </c>
      <c r="W106">
        <v>2</v>
      </c>
      <c r="X106">
        <v>0</v>
      </c>
      <c r="Y106">
        <v>1</v>
      </c>
      <c r="Z106">
        <v>1</v>
      </c>
      <c r="AA106">
        <v>0</v>
      </c>
      <c r="AB106">
        <v>0</v>
      </c>
      <c r="AC106">
        <v>0</v>
      </c>
      <c r="AD106">
        <v>1</v>
      </c>
      <c r="AE106">
        <v>0</v>
      </c>
      <c r="AF106">
        <v>0</v>
      </c>
      <c r="AG106">
        <v>0</v>
      </c>
      <c r="AH106">
        <v>0</v>
      </c>
      <c r="AI106">
        <v>0</v>
      </c>
    </row>
    <row r="107" spans="1:54" x14ac:dyDescent="0.35">
      <c r="M107" t="s">
        <v>44</v>
      </c>
      <c r="N107">
        <v>634</v>
      </c>
      <c r="O107">
        <v>468</v>
      </c>
      <c r="P107">
        <v>710</v>
      </c>
      <c r="Q107">
        <v>585</v>
      </c>
      <c r="R107">
        <v>560</v>
      </c>
      <c r="S107">
        <v>569</v>
      </c>
      <c r="T107">
        <v>654</v>
      </c>
      <c r="U107">
        <v>597</v>
      </c>
      <c r="V107">
        <v>805</v>
      </c>
      <c r="W107">
        <v>852</v>
      </c>
      <c r="X107">
        <v>725</v>
      </c>
      <c r="Y107">
        <v>514</v>
      </c>
      <c r="Z107">
        <v>537</v>
      </c>
      <c r="AA107">
        <v>413</v>
      </c>
      <c r="AB107">
        <v>470</v>
      </c>
      <c r="AC107">
        <v>542</v>
      </c>
      <c r="AD107">
        <v>698</v>
      </c>
      <c r="AE107">
        <v>769</v>
      </c>
      <c r="AF107">
        <v>575</v>
      </c>
      <c r="AG107">
        <v>446</v>
      </c>
      <c r="AH107">
        <v>257</v>
      </c>
      <c r="AI107">
        <v>427</v>
      </c>
    </row>
    <row r="108" spans="1:54" x14ac:dyDescent="0.35">
      <c r="M108" t="s">
        <v>47</v>
      </c>
      <c r="N108">
        <v>8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1</v>
      </c>
      <c r="W108">
        <v>0</v>
      </c>
      <c r="X108">
        <v>0</v>
      </c>
      <c r="Y108">
        <v>0</v>
      </c>
      <c r="Z108">
        <v>0</v>
      </c>
      <c r="AA108">
        <v>11</v>
      </c>
      <c r="AB108">
        <v>21</v>
      </c>
      <c r="AC108">
        <v>1</v>
      </c>
      <c r="AD108">
        <v>36</v>
      </c>
      <c r="AE108">
        <v>85</v>
      </c>
      <c r="AF108">
        <v>0</v>
      </c>
      <c r="AG108">
        <v>0</v>
      </c>
      <c r="AH108">
        <v>16</v>
      </c>
      <c r="AI108">
        <v>1</v>
      </c>
    </row>
    <row r="109" spans="1:54" x14ac:dyDescent="0.35">
      <c r="M109" t="s">
        <v>10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1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3</v>
      </c>
      <c r="AI109">
        <v>0</v>
      </c>
    </row>
    <row r="126" spans="1:54" x14ac:dyDescent="0.35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47"/>
      <c r="AT126" s="47"/>
      <c r="AU126" s="47"/>
      <c r="AV126" s="47"/>
      <c r="AW126" s="47"/>
      <c r="AX126" s="47"/>
      <c r="AY126" s="47"/>
      <c r="AZ126" s="47"/>
      <c r="BA126" s="47"/>
      <c r="BB126" s="47"/>
    </row>
    <row r="127" spans="1:54" x14ac:dyDescent="0.35">
      <c r="M127" s="48" t="s">
        <v>91</v>
      </c>
    </row>
    <row r="128" spans="1:54" x14ac:dyDescent="0.35">
      <c r="M128" s="48" t="s">
        <v>58</v>
      </c>
      <c r="N128" s="48" t="s">
        <v>71</v>
      </c>
      <c r="O128" s="48" t="s">
        <v>72</v>
      </c>
      <c r="P128" s="48" t="s">
        <v>73</v>
      </c>
      <c r="Q128" s="48" t="s">
        <v>74</v>
      </c>
      <c r="R128" s="48" t="s">
        <v>75</v>
      </c>
      <c r="S128" s="48" t="s">
        <v>76</v>
      </c>
      <c r="T128" s="48" t="s">
        <v>77</v>
      </c>
      <c r="U128" s="48" t="s">
        <v>78</v>
      </c>
      <c r="V128" s="48" t="s">
        <v>79</v>
      </c>
      <c r="W128" s="48" t="s">
        <v>80</v>
      </c>
    </row>
    <row r="129" spans="2:23" x14ac:dyDescent="0.35">
      <c r="B129" t="s">
        <v>81</v>
      </c>
      <c r="M129" t="s">
        <v>82</v>
      </c>
      <c r="N129">
        <v>0.01</v>
      </c>
      <c r="O129">
        <v>0.01</v>
      </c>
      <c r="P129">
        <v>0.01</v>
      </c>
      <c r="Q129">
        <v>0</v>
      </c>
      <c r="R129">
        <v>0.01</v>
      </c>
      <c r="S129">
        <v>0</v>
      </c>
      <c r="T129">
        <v>0.01</v>
      </c>
      <c r="U129">
        <v>0.09</v>
      </c>
      <c r="V129">
        <v>0.09</v>
      </c>
      <c r="W129">
        <v>0.31</v>
      </c>
    </row>
    <row r="130" spans="2:23" x14ac:dyDescent="0.35">
      <c r="B130" t="s">
        <v>86</v>
      </c>
      <c r="C130" t="s">
        <v>58</v>
      </c>
      <c r="M130" t="s">
        <v>84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0.02</v>
      </c>
      <c r="V130">
        <v>0.02</v>
      </c>
      <c r="W130">
        <v>0.02</v>
      </c>
    </row>
    <row r="131" spans="2:23" x14ac:dyDescent="0.35">
      <c r="M131" t="s">
        <v>43</v>
      </c>
      <c r="N131">
        <v>0.04</v>
      </c>
      <c r="O131">
        <v>0.04</v>
      </c>
      <c r="P131">
        <v>0.04</v>
      </c>
      <c r="Q131">
        <v>0.04</v>
      </c>
      <c r="R131">
        <v>0.04</v>
      </c>
      <c r="S131">
        <v>0.04</v>
      </c>
      <c r="T131">
        <v>0.04</v>
      </c>
      <c r="U131">
        <v>0.04</v>
      </c>
      <c r="V131">
        <v>0.03</v>
      </c>
      <c r="W131">
        <v>0.03</v>
      </c>
    </row>
    <row r="132" spans="2:23" x14ac:dyDescent="0.35">
      <c r="M132" t="s">
        <v>44</v>
      </c>
      <c r="N132">
        <v>8.7899999999999991</v>
      </c>
      <c r="O132">
        <v>8.68</v>
      </c>
      <c r="P132">
        <v>8.7200000000000006</v>
      </c>
      <c r="Q132">
        <v>8.7799999999999994</v>
      </c>
      <c r="R132">
        <v>8.94</v>
      </c>
      <c r="S132">
        <v>8.8800000000000008</v>
      </c>
      <c r="T132">
        <v>8.7799999999999994</v>
      </c>
      <c r="U132">
        <v>8.64</v>
      </c>
      <c r="V132">
        <v>8.23</v>
      </c>
      <c r="W132">
        <v>8.15</v>
      </c>
    </row>
    <row r="133" spans="2:23" x14ac:dyDescent="0.35">
      <c r="M133" t="s">
        <v>47</v>
      </c>
      <c r="N133">
        <v>0</v>
      </c>
      <c r="O133">
        <v>0.01</v>
      </c>
      <c r="P133">
        <v>0.03</v>
      </c>
      <c r="Q133">
        <v>0.03</v>
      </c>
      <c r="R133">
        <v>7.0000000000000007E-2</v>
      </c>
      <c r="S133">
        <v>0.15</v>
      </c>
      <c r="T133">
        <v>0.15</v>
      </c>
      <c r="U133">
        <v>0.15</v>
      </c>
      <c r="V133">
        <v>0.17</v>
      </c>
      <c r="W133">
        <v>0.17</v>
      </c>
    </row>
    <row r="151" spans="1:54" x14ac:dyDescent="0.35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7"/>
      <c r="AY151" s="47"/>
      <c r="AZ151" s="47"/>
      <c r="BA151" s="47"/>
      <c r="BB151" s="47"/>
    </row>
    <row r="152" spans="1:54" x14ac:dyDescent="0.35">
      <c r="M152" s="48" t="s">
        <v>92</v>
      </c>
    </row>
    <row r="153" spans="1:54" x14ac:dyDescent="0.35">
      <c r="M153" s="48" t="s">
        <v>58</v>
      </c>
      <c r="N153" s="48" t="s">
        <v>79</v>
      </c>
      <c r="O153" s="48" t="s">
        <v>80</v>
      </c>
      <c r="P153" s="48" t="s">
        <v>93</v>
      </c>
      <c r="Q153" s="48" t="s">
        <v>94</v>
      </c>
      <c r="R153" s="48" t="s">
        <v>95</v>
      </c>
      <c r="S153" s="48" t="s">
        <v>96</v>
      </c>
      <c r="T153" s="48" t="s">
        <v>97</v>
      </c>
      <c r="U153" s="48" t="s">
        <v>98</v>
      </c>
      <c r="V153" s="48" t="s">
        <v>99</v>
      </c>
      <c r="W153" s="48" t="s">
        <v>100</v>
      </c>
      <c r="X153" s="48" t="s">
        <v>101</v>
      </c>
      <c r="Y153" s="48" t="s">
        <v>102</v>
      </c>
      <c r="Z153" s="48" t="s">
        <v>103</v>
      </c>
      <c r="AA153" s="48" t="s">
        <v>104</v>
      </c>
      <c r="AB153" s="48" t="s">
        <v>105</v>
      </c>
      <c r="AC153" s="48" t="s">
        <v>106</v>
      </c>
    </row>
    <row r="154" spans="1:54" x14ac:dyDescent="0.35">
      <c r="B154" t="s">
        <v>107</v>
      </c>
      <c r="M154" t="s">
        <v>108</v>
      </c>
      <c r="N154">
        <v>1</v>
      </c>
      <c r="O154">
        <v>0.99</v>
      </c>
      <c r="P154">
        <v>0.98</v>
      </c>
      <c r="Q154">
        <v>0.96</v>
      </c>
      <c r="R154">
        <v>0.94</v>
      </c>
      <c r="S154">
        <v>0.92</v>
      </c>
      <c r="T154">
        <v>0.9</v>
      </c>
      <c r="U154">
        <v>0.88</v>
      </c>
      <c r="V154">
        <v>0.86</v>
      </c>
      <c r="W154">
        <v>0.84</v>
      </c>
      <c r="X154">
        <v>0.82</v>
      </c>
      <c r="Y154">
        <v>0.79</v>
      </c>
      <c r="Z154">
        <v>0.77</v>
      </c>
      <c r="AA154">
        <v>0.75</v>
      </c>
      <c r="AB154">
        <v>0.72</v>
      </c>
      <c r="AC154">
        <v>0.7</v>
      </c>
    </row>
    <row r="155" spans="1:54" x14ac:dyDescent="0.35">
      <c r="B155" t="s">
        <v>109</v>
      </c>
      <c r="C155" t="s">
        <v>58</v>
      </c>
      <c r="M155" t="s">
        <v>110</v>
      </c>
      <c r="N155">
        <v>1</v>
      </c>
      <c r="O155">
        <v>1.01</v>
      </c>
      <c r="P155">
        <v>1.02</v>
      </c>
      <c r="Q155">
        <v>1.03</v>
      </c>
      <c r="R155">
        <v>1.04</v>
      </c>
      <c r="S155">
        <v>1.05</v>
      </c>
      <c r="T155">
        <v>1.06</v>
      </c>
      <c r="U155">
        <v>1.07</v>
      </c>
      <c r="V155">
        <v>1.07</v>
      </c>
      <c r="W155">
        <v>1.08</v>
      </c>
      <c r="X155">
        <v>1.0900000000000001</v>
      </c>
      <c r="Y155">
        <v>1.0900000000000001</v>
      </c>
      <c r="Z155">
        <v>1.1000000000000001</v>
      </c>
      <c r="AA155">
        <v>1.1100000000000001</v>
      </c>
      <c r="AB155">
        <v>1.1100000000000001</v>
      </c>
      <c r="AC155">
        <v>1.1200000000000001</v>
      </c>
    </row>
    <row r="156" spans="1:54" x14ac:dyDescent="0.35">
      <c r="M156" t="s">
        <v>50</v>
      </c>
      <c r="N156">
        <v>1</v>
      </c>
      <c r="O156">
        <v>1</v>
      </c>
      <c r="P156">
        <v>1</v>
      </c>
      <c r="Q156">
        <v>0.99</v>
      </c>
      <c r="R156">
        <v>0.98</v>
      </c>
      <c r="S156">
        <v>0.97</v>
      </c>
      <c r="T156">
        <v>0.96</v>
      </c>
      <c r="U156">
        <v>0.94</v>
      </c>
      <c r="V156">
        <v>0.92</v>
      </c>
      <c r="W156">
        <v>0.91</v>
      </c>
      <c r="X156">
        <v>0.89</v>
      </c>
      <c r="Y156">
        <v>0.87</v>
      </c>
      <c r="Z156">
        <v>0.85</v>
      </c>
      <c r="AA156">
        <v>0.83</v>
      </c>
      <c r="AB156">
        <v>0.8</v>
      </c>
      <c r="AC156">
        <v>0.78</v>
      </c>
    </row>
    <row r="176" spans="1:54" x14ac:dyDescent="0.35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7"/>
      <c r="AY176" s="47"/>
      <c r="AZ176" s="47"/>
      <c r="BA176" s="47"/>
      <c r="BB176" s="47"/>
    </row>
    <row r="177" spans="2:29" x14ac:dyDescent="0.35">
      <c r="M177" s="48" t="s">
        <v>111</v>
      </c>
    </row>
    <row r="178" spans="2:29" x14ac:dyDescent="0.35">
      <c r="M178" s="48" t="s">
        <v>58</v>
      </c>
      <c r="N178" s="48" t="s">
        <v>79</v>
      </c>
      <c r="O178" s="48" t="s">
        <v>80</v>
      </c>
      <c r="P178" s="48" t="s">
        <v>93</v>
      </c>
      <c r="Q178" s="48" t="s">
        <v>94</v>
      </c>
      <c r="R178" s="48" t="s">
        <v>95</v>
      </c>
      <c r="S178" s="48" t="s">
        <v>96</v>
      </c>
      <c r="T178" s="48" t="s">
        <v>97</v>
      </c>
      <c r="U178" s="48" t="s">
        <v>98</v>
      </c>
      <c r="V178" s="48" t="s">
        <v>99</v>
      </c>
      <c r="W178" s="48" t="s">
        <v>100</v>
      </c>
      <c r="X178" s="48" t="s">
        <v>101</v>
      </c>
      <c r="Y178" s="48" t="s">
        <v>102</v>
      </c>
      <c r="Z178" s="48" t="s">
        <v>103</v>
      </c>
      <c r="AA178" s="48" t="s">
        <v>104</v>
      </c>
      <c r="AB178" s="48" t="s">
        <v>105</v>
      </c>
      <c r="AC178" s="48" t="s">
        <v>106</v>
      </c>
    </row>
    <row r="179" spans="2:29" x14ac:dyDescent="0.35">
      <c r="B179" t="s">
        <v>107</v>
      </c>
      <c r="M179" t="s">
        <v>108</v>
      </c>
      <c r="N179">
        <v>1</v>
      </c>
      <c r="O179">
        <v>0.99</v>
      </c>
      <c r="P179">
        <v>0.98</v>
      </c>
      <c r="Q179">
        <v>0.96</v>
      </c>
      <c r="R179">
        <v>0.94</v>
      </c>
      <c r="S179">
        <v>0.92</v>
      </c>
      <c r="T179">
        <v>0.9</v>
      </c>
      <c r="U179">
        <v>0.88</v>
      </c>
      <c r="V179">
        <v>0.86</v>
      </c>
      <c r="W179">
        <v>0.84</v>
      </c>
      <c r="X179">
        <v>0.82</v>
      </c>
      <c r="Y179">
        <v>0.81</v>
      </c>
      <c r="Z179">
        <v>0.79</v>
      </c>
      <c r="AA179">
        <v>0.78</v>
      </c>
      <c r="AB179">
        <v>0.76</v>
      </c>
      <c r="AC179">
        <v>0.75</v>
      </c>
    </row>
    <row r="180" spans="2:29" x14ac:dyDescent="0.35">
      <c r="B180" t="s">
        <v>109</v>
      </c>
      <c r="C180" t="s">
        <v>58</v>
      </c>
      <c r="M180" t="s">
        <v>110</v>
      </c>
      <c r="N180">
        <v>1</v>
      </c>
      <c r="O180">
        <v>1.02</v>
      </c>
      <c r="P180">
        <v>1.03</v>
      </c>
      <c r="Q180">
        <v>1.05</v>
      </c>
      <c r="R180">
        <v>1.06</v>
      </c>
      <c r="S180">
        <v>1.08</v>
      </c>
      <c r="T180">
        <v>1.0900000000000001</v>
      </c>
      <c r="U180">
        <v>1.1100000000000001</v>
      </c>
      <c r="V180">
        <v>1.1200000000000001</v>
      </c>
      <c r="W180">
        <v>1.1399999999999999</v>
      </c>
      <c r="X180">
        <v>1.1499999999999999</v>
      </c>
      <c r="Y180">
        <v>1.17</v>
      </c>
      <c r="Z180">
        <v>1.18</v>
      </c>
      <c r="AA180">
        <v>1.19</v>
      </c>
      <c r="AB180">
        <v>1.2</v>
      </c>
      <c r="AC180">
        <v>1.22</v>
      </c>
    </row>
    <row r="181" spans="2:29" x14ac:dyDescent="0.35">
      <c r="M181" t="s">
        <v>50</v>
      </c>
      <c r="N181">
        <v>1</v>
      </c>
      <c r="O181">
        <v>1.01</v>
      </c>
      <c r="P181">
        <v>1.01</v>
      </c>
      <c r="Q181">
        <v>1</v>
      </c>
      <c r="R181">
        <v>1</v>
      </c>
      <c r="S181">
        <v>0.99</v>
      </c>
      <c r="T181">
        <v>0.98</v>
      </c>
      <c r="U181">
        <v>0.97</v>
      </c>
      <c r="V181">
        <v>0.97</v>
      </c>
      <c r="W181">
        <v>0.96</v>
      </c>
      <c r="X181">
        <v>0.95</v>
      </c>
      <c r="Y181">
        <v>0.94</v>
      </c>
      <c r="Z181">
        <v>0.94</v>
      </c>
      <c r="AA181">
        <v>0.93</v>
      </c>
      <c r="AB181">
        <v>0.92</v>
      </c>
      <c r="AC181">
        <v>0.91</v>
      </c>
    </row>
    <row r="201" spans="1:54" x14ac:dyDescent="0.35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  <c r="AP201" s="47"/>
      <c r="AQ201" s="47"/>
      <c r="AR201" s="47"/>
      <c r="AS201" s="47"/>
      <c r="AT201" s="47"/>
      <c r="AU201" s="47"/>
      <c r="AV201" s="47"/>
      <c r="AW201" s="47"/>
      <c r="AX201" s="47"/>
      <c r="AY201" s="47"/>
      <c r="AZ201" s="47"/>
      <c r="BA201" s="47"/>
      <c r="BB201" s="47"/>
    </row>
    <row r="202" spans="1:54" x14ac:dyDescent="0.35">
      <c r="M202" s="48" t="s">
        <v>112</v>
      </c>
    </row>
    <row r="203" spans="1:54" x14ac:dyDescent="0.35">
      <c r="M203" s="48" t="s">
        <v>58</v>
      </c>
      <c r="N203" s="48" t="s">
        <v>79</v>
      </c>
      <c r="O203" s="48" t="s">
        <v>80</v>
      </c>
      <c r="P203" s="48" t="s">
        <v>93</v>
      </c>
      <c r="Q203" s="48" t="s">
        <v>94</v>
      </c>
      <c r="R203" s="48" t="s">
        <v>95</v>
      </c>
      <c r="S203" s="48" t="s">
        <v>96</v>
      </c>
      <c r="T203" s="48" t="s">
        <v>97</v>
      </c>
      <c r="U203" s="48" t="s">
        <v>98</v>
      </c>
      <c r="V203" s="48" t="s">
        <v>99</v>
      </c>
      <c r="W203" s="48" t="s">
        <v>100</v>
      </c>
      <c r="X203" s="48" t="s">
        <v>101</v>
      </c>
      <c r="Y203" s="48" t="s">
        <v>102</v>
      </c>
      <c r="Z203" s="48" t="s">
        <v>103</v>
      </c>
      <c r="AA203" s="48" t="s">
        <v>104</v>
      </c>
      <c r="AB203" s="48" t="s">
        <v>105</v>
      </c>
      <c r="AC203" s="48" t="s">
        <v>106</v>
      </c>
    </row>
    <row r="204" spans="1:54" x14ac:dyDescent="0.35">
      <c r="B204" t="s">
        <v>107</v>
      </c>
      <c r="M204" t="s">
        <v>108</v>
      </c>
      <c r="N204">
        <v>1</v>
      </c>
      <c r="O204">
        <v>0.99</v>
      </c>
      <c r="P204">
        <v>0.96</v>
      </c>
      <c r="Q204">
        <v>0.94</v>
      </c>
      <c r="R204">
        <v>0.92</v>
      </c>
      <c r="S204">
        <v>0.9</v>
      </c>
      <c r="T204">
        <v>0.88</v>
      </c>
      <c r="U204">
        <v>0.86</v>
      </c>
      <c r="V204">
        <v>0.84</v>
      </c>
      <c r="W204">
        <v>0.83</v>
      </c>
      <c r="X204">
        <v>0.81</v>
      </c>
      <c r="Y204">
        <v>0.79</v>
      </c>
      <c r="Z204">
        <v>0.77</v>
      </c>
      <c r="AA204">
        <v>0.76</v>
      </c>
      <c r="AB204">
        <v>0.74</v>
      </c>
      <c r="AC204">
        <v>0.73</v>
      </c>
    </row>
    <row r="205" spans="1:54" x14ac:dyDescent="0.35">
      <c r="B205" t="s">
        <v>109</v>
      </c>
      <c r="C205" t="s">
        <v>58</v>
      </c>
      <c r="M205" t="s">
        <v>110</v>
      </c>
      <c r="N205">
        <v>1</v>
      </c>
      <c r="O205">
        <v>1</v>
      </c>
      <c r="P205">
        <v>1</v>
      </c>
      <c r="Q205">
        <v>1</v>
      </c>
      <c r="R205">
        <v>1</v>
      </c>
      <c r="S205">
        <v>1.01</v>
      </c>
      <c r="T205">
        <v>1.01</v>
      </c>
      <c r="U205">
        <v>1.01</v>
      </c>
      <c r="V205">
        <v>1.01</v>
      </c>
      <c r="W205">
        <v>1.01</v>
      </c>
      <c r="X205">
        <v>1.01</v>
      </c>
      <c r="Y205">
        <v>1.01</v>
      </c>
      <c r="Z205">
        <v>1.01</v>
      </c>
      <c r="AA205">
        <v>1.01</v>
      </c>
      <c r="AB205">
        <v>1.02</v>
      </c>
      <c r="AC205">
        <v>1.02</v>
      </c>
    </row>
    <row r="206" spans="1:54" x14ac:dyDescent="0.35">
      <c r="M206" t="s">
        <v>50</v>
      </c>
      <c r="N206">
        <v>1</v>
      </c>
      <c r="O206">
        <v>0.99</v>
      </c>
      <c r="P206">
        <v>0.96</v>
      </c>
      <c r="Q206">
        <v>0.94</v>
      </c>
      <c r="R206">
        <v>0.92</v>
      </c>
      <c r="S206">
        <v>0.9</v>
      </c>
      <c r="T206">
        <v>0.89</v>
      </c>
      <c r="U206">
        <v>0.87</v>
      </c>
      <c r="V206">
        <v>0.85</v>
      </c>
      <c r="W206">
        <v>0.83</v>
      </c>
      <c r="X206">
        <v>0.82</v>
      </c>
      <c r="Y206">
        <v>0.8</v>
      </c>
      <c r="Z206">
        <v>0.78</v>
      </c>
      <c r="AA206">
        <v>0.77</v>
      </c>
      <c r="AB206">
        <v>0.75</v>
      </c>
      <c r="AC206">
        <v>0.74</v>
      </c>
    </row>
  </sheetData>
  <pageMargins left="0.7" right="0.7" top="0.75" bottom="0.75" header="0.3" footer="0.3"/>
  <drawing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3756E8D4-F064-4B9D-A004-D8BBFE486B21}"/>
</file>

<file path=customXml/itemProps2.xml><?xml version="1.0" encoding="utf-8"?>
<ds:datastoreItem xmlns:ds="http://schemas.openxmlformats.org/officeDocument/2006/customXml" ds:itemID="{A30CACDF-F008-4085-A647-651BEE35A3D1}"/>
</file>

<file path=customXml/itemProps3.xml><?xml version="1.0" encoding="utf-8"?>
<ds:datastoreItem xmlns:ds="http://schemas.openxmlformats.org/officeDocument/2006/customXml" ds:itemID="{CFB53925-0C71-4872-A168-82EB31BCC4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Velkommen</vt:lpstr>
      <vt:lpstr>Energiforbrug</vt:lpstr>
      <vt:lpstr>Udledninger</vt:lpstr>
      <vt:lpstr>Salg</vt:lpstr>
      <vt:lpstr>Bestand</vt:lpstr>
      <vt:lpstr>4A Ekstra figurer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B037394</dc:creator>
  <cp:lastModifiedBy>Birgitte Gersfelt-Larsen</cp:lastModifiedBy>
  <dcterms:created xsi:type="dcterms:W3CDTF">2022-04-28T12:01:05Z</dcterms:created>
  <dcterms:modified xsi:type="dcterms:W3CDTF">2022-04-29T11:20:09Z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