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b163270\Desktop\"/>
    </mc:Choice>
  </mc:AlternateContent>
  <xr:revisionPtr revIDLastSave="0" documentId="13_ncr:1_{5F1D03AB-B3FF-467C-9B33-8F0F2DDEE9E8}" xr6:coauthVersionLast="36" xr6:coauthVersionMax="36" xr10:uidLastSave="{00000000-0000-0000-0000-000000000000}"/>
  <bookViews>
    <workbookView xWindow="0" yWindow="0" windowWidth="28740" windowHeight="11720" xr2:uid="{D64C4C13-B81F-425A-B073-5768C0B38443}"/>
  </bookViews>
  <sheets>
    <sheet name="Guía y Portada" sheetId="36" r:id="rId1"/>
    <sheet name="Índice" sheetId="37" r:id="rId2"/>
    <sheet name="2.a. Solar residencial" sheetId="1" r:id="rId3"/>
    <sheet name="2.b. Solar industrial" sheetId="2" r:id="rId4"/>
    <sheet name="2.c. Solar pequeña escala" sheetId="4" r:id="rId5"/>
    <sheet name="2.d. Solar gran escala" sheetId="5" r:id="rId6"/>
    <sheet name="2.e. Solar flotante" sheetId="8" r:id="rId7"/>
    <sheet name="3.a. Eólica gran escala" sheetId="10" r:id="rId8"/>
    <sheet name="3.b. Eólica pequeña escala" sheetId="11" r:id="rId9"/>
    <sheet name="4.a. Eólica costa afuera fija" sheetId="13" r:id="rId10"/>
    <sheet name="4.b. Costa afuera flotante" sheetId="14" r:id="rId11"/>
    <sheet name="5.a. FDA gran escala" sheetId="16" r:id="rId12"/>
    <sheet name="5.b. FDA mediana-pequeña" sheetId="17" r:id="rId13"/>
    <sheet name="5.c. FDA mini-micro" sheetId="18" r:id="rId14"/>
    <sheet name="5.d. Hidroeléctrica de embalse" sheetId="19" r:id="rId15"/>
    <sheet name="6.a. Geotérmica flash" sheetId="20" r:id="rId16"/>
    <sheet name="6.b. Geotérmica binaria" sheetId="21" r:id="rId17"/>
    <sheet name="7. Biomasa" sheetId="22" r:id="rId18"/>
    <sheet name="8. Biogás" sheetId="24" r:id="rId19"/>
    <sheet name="9. Carbón supercrítica" sheetId="26" r:id="rId20"/>
    <sheet name="10. Gas ciclo combinado" sheetId="27" r:id="rId21"/>
    <sheet name="11. Gas ciclo simple" sheetId="28" r:id="rId22"/>
    <sheet name="12. WtE" sheetId="29" r:id="rId23"/>
    <sheet name="13.a. Nuclear convencional" sheetId="30" r:id="rId24"/>
    <sheet name="13.b. Nuclear SMR" sheetId="32" r:id="rId25"/>
    <sheet name="14.a. Baterías gran escala" sheetId="33" r:id="rId26"/>
    <sheet name="14.b. Baterías pequeña escala" sheetId="34" r:id="rId27"/>
    <sheet name="15. Hidroeléctrica de bombeo" sheetId="35" r:id="rId28"/>
  </sheets>
  <externalReferences>
    <externalReference r:id="rId29"/>
    <externalReference r:id="rId30"/>
    <externalReference r:id="rId31"/>
    <externalReference r:id="rId32"/>
    <externalReference r:id="rId33"/>
    <externalReference r:id="rId34"/>
    <externalReference r:id="rId35"/>
  </externalReferences>
  <definedNames>
    <definedName name="_Hlk183460715" localSheetId="20">'10. Gas ciclo combinado'!$B$1</definedName>
    <definedName name="_Hlk183460715" localSheetId="21">'11. Gas ciclo simple'!$B$1</definedName>
    <definedName name="_Hlk183460715" localSheetId="22">'12. WtE'!$B$1</definedName>
    <definedName name="_Hlk183460715" localSheetId="23">'13.a. Nuclear convencional'!$B$1</definedName>
    <definedName name="_Hlk183460715" localSheetId="24">'13.b. Nuclear SMR'!$B$1</definedName>
    <definedName name="_Hlk183460715" localSheetId="25">'14.a. Baterías gran escala'!$B$1</definedName>
    <definedName name="_Hlk183460715" localSheetId="26">'14.b. Baterías pequeña escala'!$B$1</definedName>
    <definedName name="_Hlk183460715" localSheetId="27">'15. Hidroeléctrica de bombeo'!$B$1</definedName>
    <definedName name="_Hlk183460715" localSheetId="19">'9. Carbón supercrítica'!$B$1</definedName>
    <definedName name="_Hlk184050106" localSheetId="20">'10. Gas ciclo combinado'!$B$1</definedName>
    <definedName name="_Hlk184050106" localSheetId="21">'11. Gas ciclo simple'!$B$1</definedName>
    <definedName name="_Hlk184050106" localSheetId="22">'12. WtE'!$B$1</definedName>
    <definedName name="_Hlk184050106" localSheetId="23">'13.a. Nuclear convencional'!$B$1</definedName>
    <definedName name="_Hlk184050106" localSheetId="24">'13.b. Nuclear SMR'!$B$1</definedName>
    <definedName name="_Hlk184050106" localSheetId="25">'14.a. Baterías gran escala'!$B$1</definedName>
    <definedName name="_Hlk184050106" localSheetId="26">'14.b. Baterías pequeña escala'!$B$1</definedName>
    <definedName name="_Hlk184050106" localSheetId="27">'15. Hidroeléctrica de bombeo'!$B$1</definedName>
    <definedName name="_Hlk184050106" localSheetId="2">'2.a. Solar residencial'!$B$1</definedName>
    <definedName name="_Hlk184050106" localSheetId="3">'2.b. Solar industrial'!$B$1</definedName>
    <definedName name="_Hlk184050106" localSheetId="4">'2.c. Solar pequeña escala'!$B$1</definedName>
    <definedName name="_Hlk184050106" localSheetId="5">'2.d. Solar gran escala'!$B$1</definedName>
    <definedName name="_Hlk184050106" localSheetId="6">'2.e. Solar flotante'!$B$1</definedName>
    <definedName name="_Hlk184050106" localSheetId="7">'3.a. Eólica gran escala'!$B$1</definedName>
    <definedName name="_Hlk184050106" localSheetId="8">'3.b. Eólica pequeña escala'!$B$1</definedName>
    <definedName name="_Hlk184050106" localSheetId="9">'4.a. Eólica costa afuera fija'!$B$1</definedName>
    <definedName name="_Hlk184050106" localSheetId="10">'4.b. Costa afuera flotante'!$B$1</definedName>
    <definedName name="_Hlk184050106" localSheetId="11">'5.a. FDA gran escala'!$B$1</definedName>
    <definedName name="_Hlk184050106" localSheetId="12">'5.b. FDA mediana-pequeña'!$B$1</definedName>
    <definedName name="_Hlk184050106" localSheetId="13">'5.c. FDA mini-micro'!$B$1</definedName>
    <definedName name="_Hlk184050106" localSheetId="14">'5.d. Hidroeléctrica de embalse'!$B$1</definedName>
    <definedName name="_Hlk184050106" localSheetId="15">'6.a. Geotérmica flash'!$B$1</definedName>
    <definedName name="_Hlk184050106" localSheetId="16">'6.b. Geotérmica binaria'!$B$1</definedName>
    <definedName name="_Hlk184050106" localSheetId="17">'7. Biomasa'!$B$1</definedName>
    <definedName name="_Hlk184050106" localSheetId="18">'8. Biogás'!$B$1</definedName>
    <definedName name="_Hlk184050106" localSheetId="19">'9. Carbón supercrítica'!$B$1</definedName>
    <definedName name="a">#REF!</definedName>
    <definedName name="BaseYear">2018</definedName>
    <definedName name="BTV11_15">'[1]arbejds ark LARGE New'!$K$33</definedName>
    <definedName name="BVT17_15">'[1]arbejds ark LARGE New'!$S$67</definedName>
    <definedName name="CO2_T4_APS">#REF!</definedName>
    <definedName name="CO2_T4_NZE">#REF!</definedName>
    <definedName name="CO2_T4_STEPS">#REF!</definedName>
    <definedName name="COAL_PRODUCTION">#REF!</definedName>
    <definedName name="Coal_trade">#REF!</definedName>
    <definedName name="coaldemand">#REF!</definedName>
    <definedName name="CreateRegions">#REF!</definedName>
    <definedName name="CSVfilepath">#REF!</definedName>
    <definedName name="CAAGR_tolerance">200</definedName>
    <definedName name="d">#REF!</definedName>
    <definedName name="dd">#REF!</definedName>
    <definedName name="ddd">#REF!</definedName>
    <definedName name="ddddd">#REF!</definedName>
    <definedName name="dddddd">#REF!</definedName>
    <definedName name="deflator_year">"$2018"</definedName>
    <definedName name="DeflatorYear">"$2018"</definedName>
    <definedName name="DW_EDO_022WV">[2]DW_EDO_022WV!$A$3:$A$3</definedName>
    <definedName name="DW_EDO_023WV">#REF!</definedName>
    <definedName name="DW_EDO_C2022">[3]DW_EDO_C2022!$A$3:$A$3</definedName>
    <definedName name="DW_EDO_C2023">[4]DW_EDO_C2023!$A$3:$A$3</definedName>
    <definedName name="DW_ESIO_023WV">#REF!</definedName>
    <definedName name="DW_ESIO_C2022">[3]DW_ESIO_C2022!$A$3:$A$3</definedName>
    <definedName name="DW_ESIO_C2023">[4]DW_ESIO_C2023!$A$3:$A$3</definedName>
    <definedName name="DWdata">#REF!</definedName>
    <definedName name="ee">#REF!</definedName>
    <definedName name="ELEC_T3_APS">#REF!</definedName>
    <definedName name="ELEC_T3_NZE">#REF!</definedName>
    <definedName name="ELEC_T3_STEPS">#REF!</definedName>
    <definedName name="ELEC_T4_APS">#REF!</definedName>
    <definedName name="ELEC_T4_NZE">#REF!</definedName>
    <definedName name="ELEC_T4_STEPS">#REF!</definedName>
    <definedName name="esio_other">[5]_esio_other!$A$4:$BD$4</definedName>
    <definedName name="esio_steps">[5]_esio_steps!$A$4:$BD$4</definedName>
    <definedName name="EUR16tilEUR15">'[1]22 Photovoltaics  LARGE Old'!$N$2</definedName>
    <definedName name="eurdkk">[6]Constants!$C$3</definedName>
    <definedName name="ff">#REF!</definedName>
    <definedName name="fff">#REF!</definedName>
    <definedName name="ffff">#REF!</definedName>
    <definedName name="fffffff">#REF!</definedName>
    <definedName name="fffffffffff">#REF!</definedName>
    <definedName name="Floating">#REF!</definedName>
    <definedName name="FloatingPV">#REF!</definedName>
    <definedName name="GAS_PRODUCTION">#REF!</definedName>
    <definedName name="gasdemand">#REF!</definedName>
    <definedName name="hh">#REF!</definedName>
    <definedName name="hhhhh">#REF!</definedName>
    <definedName name="hhhhhhhhhhhh">#REF!</definedName>
    <definedName name="ii">#REF!</definedName>
    <definedName name="INDIC_T5_APS">#REF!</definedName>
    <definedName name="INDIC_T5_NZE">#REF!</definedName>
    <definedName name="INDIC_T5_STEPS">#REF!</definedName>
    <definedName name="IQ_CH">110000</definedName>
    <definedName name="IQ_CQ">5000</definedName>
    <definedName name="IQ_CY">10000</definedName>
    <definedName name="IQ_DAILY">500000</definedName>
    <definedName name="IQ_FH">100000</definedName>
    <definedName name="IQ_FQ">500</definedName>
    <definedName name="IQ_FWD_CY">10001</definedName>
    <definedName name="IQ_FWD_CY1">10002</definedName>
    <definedName name="IQ_FWD_CY2">10003</definedName>
    <definedName name="IQ_FWD_FY">1001</definedName>
    <definedName name="IQ_FWD_FY1">1002</definedName>
    <definedName name="IQ_FWD_FY2">1003</definedName>
    <definedName name="IQ_FWD_Q">501</definedName>
    <definedName name="IQ_FWD_Q1">502</definedName>
    <definedName name="IQ_FWD_Q2">503</definedName>
    <definedName name="IQ_FY">1000</definedName>
    <definedName name="IQ_LATESTK">1000</definedName>
    <definedName name="IQ_LATESTQ">500</definedName>
    <definedName name="IQ_LTM">2000</definedName>
    <definedName name="IQ_LTMMONTH">120000</definedName>
    <definedName name="IQ_MONTH">15000</definedName>
    <definedName name="IQ_NTM">6000</definedName>
    <definedName name="IQ_TODAY">0</definedName>
    <definedName name="IQ_WEEK">50000</definedName>
    <definedName name="IQ_YTD">3000</definedName>
    <definedName name="IQ_YTDMONTH">130000</definedName>
    <definedName name="jjjjjj">#REF!</definedName>
    <definedName name="LastHistYear">2020</definedName>
    <definedName name="Learning_Rates">'[7]Learning Rates'!$A$3:$D$11</definedName>
    <definedName name="MtoeToBcmeq">41.868/36.1</definedName>
    <definedName name="MtoeToTWh">1/0.086</definedName>
    <definedName name="name_dd">#REF!</definedName>
    <definedName name="Natural_gas_trade">#REF!</definedName>
    <definedName name="Oil_trade">#REF!</definedName>
    <definedName name="oildemand">#REF!</definedName>
    <definedName name="ooooooo">#REF!</definedName>
    <definedName name="oooooooooo">#REF!</definedName>
    <definedName name="outputFilePath">#REF!</definedName>
    <definedName name="Poloris">#REF!</definedName>
    <definedName name="ppppp">#REF!</definedName>
    <definedName name="pppppppppp">#REF!</definedName>
    <definedName name="pppppppppppp">#REF!</definedName>
    <definedName name="PublicationCSV">OFFSET(#REF!,0,0,COUNTA(#REF!),2)</definedName>
    <definedName name="qq">#REF!</definedName>
    <definedName name="RoundFactorLong">4</definedName>
    <definedName name="RoundFactorMed">3</definedName>
    <definedName name="RoundFactorShort">3</definedName>
    <definedName name="rr">#REF!</definedName>
    <definedName name="ScenariosCSV">OFFSET(#REF!,0,0,COUNTA(#REF!),3)</definedName>
    <definedName name="SheetsToCreate">#REF!</definedName>
    <definedName name="SmallestNonZeroValue">0.00001</definedName>
    <definedName name="SQL_connection_name">#REF!</definedName>
    <definedName name="SQL_statement">#REF!</definedName>
    <definedName name="Start100">#REF!</definedName>
    <definedName name="Start101">#REF!</definedName>
    <definedName name="Start102">#REF!</definedName>
    <definedName name="Start103">#REF!</definedName>
    <definedName name="Start105">#REF!</definedName>
    <definedName name="Start106">#REF!</definedName>
    <definedName name="Start109">#REF!</definedName>
    <definedName name="Start110">#REF!</definedName>
    <definedName name="Start13">#REF!</definedName>
    <definedName name="Start14">#REF!</definedName>
    <definedName name="Start15">#REF!</definedName>
    <definedName name="Start16">#REF!</definedName>
    <definedName name="Start17">#REF!</definedName>
    <definedName name="Start18">#REF!</definedName>
    <definedName name="Start19">#REF!</definedName>
    <definedName name="Start20">#REF!</definedName>
    <definedName name="Start21">#REF!</definedName>
    <definedName name="Start22">#REF!</definedName>
    <definedName name="Start23">#REF!</definedName>
    <definedName name="Start24">#REF!</definedName>
    <definedName name="Start25">#REF!</definedName>
    <definedName name="Start26">#REF!</definedName>
    <definedName name="Start27">#REF!</definedName>
    <definedName name="Start28">#REF!</definedName>
    <definedName name="Start29">#REF!</definedName>
    <definedName name="Start30">#REF!</definedName>
    <definedName name="Start31">#REF!</definedName>
    <definedName name="Start32">#REF!</definedName>
    <definedName name="Start33">#REF!</definedName>
    <definedName name="Start34">#REF!</definedName>
    <definedName name="Start35">#REF!</definedName>
    <definedName name="Start36">#REF!</definedName>
    <definedName name="Start37">#REF!</definedName>
    <definedName name="Start38">#REF!</definedName>
    <definedName name="Start39">#REF!</definedName>
    <definedName name="Start40">#REF!</definedName>
    <definedName name="Start41">#REF!</definedName>
    <definedName name="Start42">#REF!</definedName>
    <definedName name="Start43">#REF!</definedName>
    <definedName name="Start44">#REF!</definedName>
    <definedName name="Start45">#REF!</definedName>
    <definedName name="Start46">#REF!</definedName>
    <definedName name="Start47">#REF!</definedName>
    <definedName name="SumTolerance">0.005</definedName>
    <definedName name="TES_T1_APS">#REF!</definedName>
    <definedName name="TES_T1_NZE">#REF!</definedName>
    <definedName name="TES_T1_STEPS">#REF!</definedName>
    <definedName name="TFC_T2_APS">#REF!</definedName>
    <definedName name="TFC_T2_NZE">#REF!</definedName>
    <definedName name="TFC_T2_STEPS">#REF!</definedName>
    <definedName name="tt">#REF!</definedName>
    <definedName name="uu">#REF!</definedName>
    <definedName name="uuuuuuuuuuuuu">#REF!</definedName>
    <definedName name="WEO23_Scenarios">'[7]IEA WEO Scenarios'!$A$28:$G$31</definedName>
    <definedName name="ww">#REF!</definedName>
    <definedName name="YearsCSV">OFFSET(#REF!,0,0,COUNTA(#REF!),1)</definedName>
    <definedName name="yy">#REF!</definedName>
  </definedNames>
  <calcPr calcId="191029" concurrentManualCount="16"/>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4" i="33" l="1"/>
  <c r="C73" i="33"/>
  <c r="C72" i="33"/>
  <c r="C67" i="33"/>
  <c r="C66" i="33"/>
  <c r="C65" i="33"/>
  <c r="C71" i="33"/>
  <c r="C64" i="33" l="1"/>
</calcChain>
</file>

<file path=xl/sharedStrings.xml><?xml version="1.0" encoding="utf-8"?>
<sst xmlns="http://schemas.openxmlformats.org/spreadsheetml/2006/main" count="3342" uniqueCount="717">
  <si>
    <t>Tecnología</t>
  </si>
  <si>
    <t>Instalación fotovoltaica a escala residencial, techo - conectada a la red</t>
  </si>
  <si>
    <t>Incertidumbre (2024)</t>
  </si>
  <si>
    <t>Incertidumbre (2050)</t>
  </si>
  <si>
    <t>Nota</t>
  </si>
  <si>
    <t>Ref</t>
  </si>
  <si>
    <t>Baja</t>
  </si>
  <si>
    <t>Alta</t>
  </si>
  <si>
    <t>Datos energéticos/técnicos</t>
  </si>
  <si>
    <r>
      <t>Capacidad de generación de la central eléctrica total (kW</t>
    </r>
    <r>
      <rPr>
        <vertAlign val="subscript"/>
        <sz val="7"/>
        <color theme="1"/>
        <rFont val="Calibri"/>
        <family val="2"/>
      </rPr>
      <t>e(AC)</t>
    </r>
    <r>
      <rPr>
        <sz val="7"/>
        <color theme="1"/>
        <rFont val="Calibri"/>
        <family val="2"/>
      </rPr>
      <t>)</t>
    </r>
  </si>
  <si>
    <t>J</t>
  </si>
  <si>
    <t>Interrupción forzada (%)</t>
  </si>
  <si>
    <t>Interrupción planificada (semanas al año)</t>
  </si>
  <si>
    <t>Vida útil técnica (años)</t>
  </si>
  <si>
    <t>Tiempo de construcción (años)</t>
  </si>
  <si>
    <r>
      <t>Espacio requerido (m</t>
    </r>
    <r>
      <rPr>
        <vertAlign val="superscript"/>
        <sz val="7"/>
        <color theme="1"/>
        <rFont val="Calibri"/>
        <family val="2"/>
      </rPr>
      <t>2</t>
    </r>
    <r>
      <rPr>
        <sz val="7"/>
        <color theme="1"/>
        <rFont val="Calibri"/>
        <family val="2"/>
      </rPr>
      <t>/kW</t>
    </r>
    <r>
      <rPr>
        <vertAlign val="subscript"/>
        <sz val="7"/>
        <color theme="1"/>
        <rFont val="Calibri"/>
        <family val="2"/>
      </rPr>
      <t>e(AC)</t>
    </r>
    <r>
      <rPr>
        <sz val="7"/>
        <color theme="1"/>
        <rFont val="Calibri"/>
        <family val="2"/>
      </rPr>
      <t>)</t>
    </r>
  </si>
  <si>
    <t>Datos adicionales de las centrales no térmicas</t>
  </si>
  <si>
    <t>Factor de planta (%), teorético</t>
  </si>
  <si>
    <t>D,E</t>
  </si>
  <si>
    <t>Factor de planta (%), incl. interrupciones</t>
  </si>
  <si>
    <t>D,E,F</t>
  </si>
  <si>
    <t>Configuraciones de rampa</t>
  </si>
  <si>
    <t>Velocidad de rampa (% de Plena Carga/Minuto)</t>
  </si>
  <si>
    <t>Carga mínima (% de la carga completa)</t>
  </si>
  <si>
    <t>Tiempo de arranque en caliente (horas)</t>
  </si>
  <si>
    <t>Tiempo de arranque en frío (horas)</t>
  </si>
  <si>
    <t>Medio ambiente</t>
  </si>
  <si>
    <t>PM 2,5 (g/GJ de combustible de entrada)</t>
  </si>
  <si>
    <t>-</t>
  </si>
  <si>
    <r>
      <t>SO</t>
    </r>
    <r>
      <rPr>
        <vertAlign val="subscript"/>
        <sz val="7"/>
        <color theme="1"/>
        <rFont val="Calibri"/>
        <family val="2"/>
      </rPr>
      <t>2</t>
    </r>
    <r>
      <rPr>
        <sz val="7"/>
        <color theme="1"/>
        <rFont val="Calibri"/>
        <family val="2"/>
      </rPr>
      <t xml:space="preserve"> (g/ GJ de combustible de entrada)</t>
    </r>
  </si>
  <si>
    <r>
      <t>NO</t>
    </r>
    <r>
      <rPr>
        <vertAlign val="subscript"/>
        <sz val="7"/>
        <color theme="1"/>
        <rFont val="Calibri"/>
        <family val="2"/>
      </rPr>
      <t>X</t>
    </r>
    <r>
      <rPr>
        <sz val="7"/>
        <color theme="1"/>
        <rFont val="Calibri"/>
        <family val="2"/>
      </rPr>
      <t xml:space="preserve"> (g/GJ de combustible de entrada)</t>
    </r>
  </si>
  <si>
    <r>
      <t>CH</t>
    </r>
    <r>
      <rPr>
        <vertAlign val="subscript"/>
        <sz val="7"/>
        <color theme="1"/>
        <rFont val="Calibri"/>
        <family val="2"/>
      </rPr>
      <t>4</t>
    </r>
    <r>
      <rPr>
        <sz val="7"/>
        <color theme="1"/>
        <rFont val="Calibri"/>
        <family val="2"/>
      </rPr>
      <t xml:space="preserve"> (g/GJ de combustible de entrada)</t>
    </r>
  </si>
  <si>
    <r>
      <t>N</t>
    </r>
    <r>
      <rPr>
        <vertAlign val="subscript"/>
        <sz val="7"/>
        <color theme="1"/>
        <rFont val="Calibri"/>
        <family val="2"/>
      </rPr>
      <t>2</t>
    </r>
    <r>
      <rPr>
        <sz val="7"/>
        <color theme="1"/>
        <rFont val="Calibri"/>
        <family val="2"/>
      </rPr>
      <t>O (g/GJ de combustible de entrada)</t>
    </r>
  </si>
  <si>
    <t xml:space="preserve">Salida </t>
  </si>
  <si>
    <t>Horas de carga completa (kWh/kW)</t>
  </si>
  <si>
    <t>D,E,L</t>
  </si>
  <si>
    <r>
      <t>Horas de carga máxima (kWh/kW</t>
    </r>
    <r>
      <rPr>
        <vertAlign val="subscript"/>
        <sz val="7"/>
        <color theme="1"/>
        <rFont val="Calibri"/>
        <family val="2"/>
      </rPr>
      <t>p</t>
    </r>
    <r>
      <rPr>
        <sz val="7"/>
        <color theme="1"/>
        <rFont val="Calibri"/>
        <family val="2"/>
      </rPr>
      <t>)</t>
    </r>
  </si>
  <si>
    <t>D,E,F,L</t>
  </si>
  <si>
    <t>Datos financieros</t>
  </si>
  <si>
    <r>
      <t>Inversión específica, sistema total (millones USD/MW</t>
    </r>
    <r>
      <rPr>
        <vertAlign val="subscript"/>
        <sz val="7"/>
        <color theme="1"/>
        <rFont val="Calibri"/>
        <family val="2"/>
      </rPr>
      <t>e</t>
    </r>
    <r>
      <rPr>
        <sz val="7"/>
        <color theme="1"/>
        <rFont val="Calibri"/>
        <family val="2"/>
      </rPr>
      <t>)</t>
    </r>
  </si>
  <si>
    <t>A,B,C</t>
  </si>
  <si>
    <t>1,2,3,4</t>
  </si>
  <si>
    <r>
      <t>Inversión específica, sistema total, per DC (millones USD/MW</t>
    </r>
    <r>
      <rPr>
        <vertAlign val="subscript"/>
        <sz val="7"/>
        <color theme="1"/>
        <rFont val="Calibri"/>
        <family val="2"/>
      </rPr>
      <t>p</t>
    </r>
    <r>
      <rPr>
        <sz val="7"/>
        <color theme="1"/>
        <rFont val="Calibri"/>
        <family val="2"/>
      </rPr>
      <t>)</t>
    </r>
  </si>
  <si>
    <r>
      <t>Costo del módulo PV (USD/W</t>
    </r>
    <r>
      <rPr>
        <vertAlign val="subscript"/>
        <sz val="7"/>
        <color theme="1"/>
        <rFont val="Calibri"/>
        <family val="2"/>
      </rPr>
      <t>e(AC)</t>
    </r>
    <r>
      <rPr>
        <sz val="7"/>
        <color theme="1"/>
        <rFont val="Calibri"/>
        <family val="2"/>
      </rPr>
      <t>)</t>
    </r>
  </si>
  <si>
    <r>
      <t>Costo del inversor PV (USD/W</t>
    </r>
    <r>
      <rPr>
        <vertAlign val="subscript"/>
        <sz val="7"/>
        <color theme="1"/>
        <rFont val="Calibri"/>
        <family val="2"/>
      </rPr>
      <t>e(AC)</t>
    </r>
    <r>
      <rPr>
        <sz val="7"/>
        <color theme="1"/>
        <rFont val="Calibri"/>
        <family val="2"/>
      </rPr>
      <t>)</t>
    </r>
  </si>
  <si>
    <r>
      <t>Balance del costo de la planta (USD/W</t>
    </r>
    <r>
      <rPr>
        <vertAlign val="subscript"/>
        <sz val="7"/>
        <color theme="1"/>
        <rFont val="Calibri"/>
        <family val="2"/>
      </rPr>
      <t>e(AC)</t>
    </r>
    <r>
      <rPr>
        <sz val="7"/>
        <color theme="1"/>
        <rFont val="Calibri"/>
        <family val="2"/>
      </rPr>
      <t>)</t>
    </r>
  </si>
  <si>
    <t>1, 3, 4</t>
  </si>
  <si>
    <r>
      <t>Costo de instalación (USD/W</t>
    </r>
    <r>
      <rPr>
        <vertAlign val="subscript"/>
        <sz val="7"/>
        <color theme="1"/>
        <rFont val="Calibri"/>
        <family val="2"/>
      </rPr>
      <t>e(AC)</t>
    </r>
    <r>
      <rPr>
        <sz val="7"/>
        <color theme="1"/>
        <rFont val="Calibri"/>
        <family val="2"/>
      </rPr>
      <t>)</t>
    </r>
  </si>
  <si>
    <r>
      <t>O&amp;M fijas (USD/MW</t>
    </r>
    <r>
      <rPr>
        <vertAlign val="subscript"/>
        <sz val="7"/>
        <color theme="1"/>
        <rFont val="Calibri"/>
        <family val="2"/>
      </rPr>
      <t>e</t>
    </r>
    <r>
      <rPr>
        <sz val="7"/>
        <color theme="1"/>
        <rFont val="Calibri"/>
        <family val="2"/>
      </rPr>
      <t>/año)</t>
    </r>
  </si>
  <si>
    <t>C</t>
  </si>
  <si>
    <t>2,5,6,7,10</t>
  </si>
  <si>
    <t>O&amp;M variables (USD/MWh)</t>
  </si>
  <si>
    <r>
      <t>Costo de puesta en marcha (USD /MW</t>
    </r>
    <r>
      <rPr>
        <vertAlign val="subscript"/>
        <sz val="7"/>
        <color theme="1"/>
        <rFont val="Calibri"/>
        <family val="2"/>
      </rPr>
      <t>e</t>
    </r>
    <r>
      <rPr>
        <sz val="7"/>
        <color theme="1"/>
        <rFont val="Calibri"/>
        <family val="2"/>
      </rPr>
      <t>/</t>
    </r>
    <r>
      <rPr>
        <sz val="11"/>
        <color theme="1"/>
        <rFont val="Calibri"/>
        <family val="2"/>
      </rPr>
      <t xml:space="preserve"> </t>
    </r>
    <r>
      <rPr>
        <sz val="7"/>
        <color theme="1"/>
        <rFont val="Calibri"/>
        <family val="2"/>
      </rPr>
      <t>puesta en marcha)</t>
    </r>
  </si>
  <si>
    <t>Datos específicos de la tecnología</t>
  </si>
  <si>
    <r>
      <t>Irradiancia horizontal global (kWh/m</t>
    </r>
    <r>
      <rPr>
        <vertAlign val="superscript"/>
        <sz val="7"/>
        <color theme="1"/>
        <rFont val="Calibri"/>
        <family val="2"/>
      </rPr>
      <t>2</t>
    </r>
    <r>
      <rPr>
        <sz val="7"/>
        <color theme="1"/>
        <rFont val="Calibri"/>
        <family val="2"/>
      </rPr>
      <t>/year)</t>
    </r>
  </si>
  <si>
    <t>I</t>
  </si>
  <si>
    <r>
      <t>Factor de dimensionamiento DC/AC (W</t>
    </r>
    <r>
      <rPr>
        <vertAlign val="subscript"/>
        <sz val="7"/>
        <color theme="1"/>
        <rFont val="Calibri"/>
        <family val="2"/>
      </rPr>
      <t>p</t>
    </r>
    <r>
      <rPr>
        <sz val="7"/>
        <color theme="1"/>
        <rFont val="Calibri"/>
        <family val="2"/>
      </rPr>
      <t>/W)</t>
    </r>
  </si>
  <si>
    <t>Factor de transposición</t>
  </si>
  <si>
    <t>Ratio de rendimiento</t>
  </si>
  <si>
    <t>H</t>
  </si>
  <si>
    <t>2,3,10</t>
  </si>
  <si>
    <t>Eficiencia de conversión del módulo PV (%)</t>
  </si>
  <si>
    <t>G</t>
  </si>
  <si>
    <t>Vida útil del inversor (años)</t>
  </si>
  <si>
    <t>Degradación media anual de las horas a plena carga (%)</t>
  </si>
  <si>
    <t>L</t>
  </si>
  <si>
    <t>Datos financieros - por capacidad pico de DC</t>
  </si>
  <si>
    <r>
      <t>Inversión nominal (MUSD/MW</t>
    </r>
    <r>
      <rPr>
        <vertAlign val="subscript"/>
        <sz val="7"/>
        <color theme="1"/>
        <rFont val="Calibri"/>
        <family val="2"/>
      </rPr>
      <t>p</t>
    </r>
    <r>
      <rPr>
        <sz val="7"/>
        <color theme="1"/>
        <rFont val="Calibri"/>
        <family val="2"/>
      </rPr>
      <t>) </t>
    </r>
  </si>
  <si>
    <r>
      <t>Costo del módulo PV (USD/W</t>
    </r>
    <r>
      <rPr>
        <vertAlign val="subscript"/>
        <sz val="7"/>
        <color theme="1"/>
        <rFont val="Calibri"/>
        <family val="2"/>
      </rPr>
      <t>p(DC)</t>
    </r>
    <r>
      <rPr>
        <sz val="7"/>
        <color theme="1"/>
        <rFont val="Calibri"/>
        <family val="2"/>
      </rPr>
      <t>)</t>
    </r>
  </si>
  <si>
    <r>
      <t>Costo del inversor PV (USD/W</t>
    </r>
    <r>
      <rPr>
        <vertAlign val="subscript"/>
        <sz val="7"/>
        <color theme="1"/>
        <rFont val="Calibri"/>
        <family val="2"/>
      </rPr>
      <t>p(DC)</t>
    </r>
    <r>
      <rPr>
        <sz val="7"/>
        <color theme="1"/>
        <rFont val="Calibri"/>
        <family val="2"/>
      </rPr>
      <t>)</t>
    </r>
  </si>
  <si>
    <r>
      <t>Saldo del costo de la planta (USD/W</t>
    </r>
    <r>
      <rPr>
        <vertAlign val="subscript"/>
        <sz val="7"/>
        <color theme="1"/>
        <rFont val="Calibri"/>
        <family val="2"/>
      </rPr>
      <t>p(DC)</t>
    </r>
    <r>
      <rPr>
        <sz val="7"/>
        <color theme="1"/>
        <rFont val="Calibri"/>
        <family val="2"/>
      </rPr>
      <t>)</t>
    </r>
  </si>
  <si>
    <r>
      <t>Costo de instalación (USD/W</t>
    </r>
    <r>
      <rPr>
        <vertAlign val="subscript"/>
        <sz val="7"/>
        <color theme="1"/>
        <rFont val="Calibri"/>
        <family val="2"/>
      </rPr>
      <t>p(DC)</t>
    </r>
    <r>
      <rPr>
        <sz val="7"/>
        <color theme="1"/>
        <rFont val="Calibri"/>
        <family val="2"/>
      </rPr>
      <t>)</t>
    </r>
  </si>
  <si>
    <r>
      <t>O&amp;M fijo (USD/MW</t>
    </r>
    <r>
      <rPr>
        <vertAlign val="subscript"/>
        <sz val="7"/>
        <color theme="1"/>
        <rFont val="Calibri"/>
        <family val="2"/>
      </rPr>
      <t>p(DC)</t>
    </r>
    <r>
      <rPr>
        <sz val="7"/>
        <color theme="1"/>
        <rFont val="Calibri"/>
        <family val="2"/>
      </rPr>
      <t>/año)</t>
    </r>
  </si>
  <si>
    <r>
      <t>Variable O&amp;M (USD/MWh</t>
    </r>
    <r>
      <rPr>
        <vertAlign val="subscript"/>
        <sz val="7"/>
        <color theme="1"/>
        <rFont val="Calibri"/>
        <family val="2"/>
      </rPr>
      <t>p(DC)</t>
    </r>
    <r>
      <rPr>
        <sz val="7"/>
        <color theme="1"/>
        <rFont val="Calibri"/>
        <family val="2"/>
      </rPr>
      <t xml:space="preserve">) </t>
    </r>
  </si>
  <si>
    <t>A</t>
  </si>
  <si>
    <t>Datos agregados de proyectos colombianos que reciben incentivos/ayudas, en consonancia con otras fuentes internacionales.</t>
  </si>
  <si>
    <t>B</t>
  </si>
  <si>
    <t>Los costos se proyectan con un enfoque de tasa de aprendizaje asumiendo una tasa de aprendizaje del 24% para módulos e inversores basada en Fraunhofer, y del 20% para otros componentes basada en la IEA, y del 10% para O&amp;M, incluyendo proyecciones de capacidad del World Energy Outlook 2023 de la IEA, usando datos de los escenarios “Announced Pledges” para los valores centrales y “Stated Policies” y “Net Zero Emissions by 2050” como base para el rango de incertidumbre superior e inferior, respectivamente.</t>
  </si>
  <si>
    <t>La incertidumbre a corto plazo asume el mismo margen que la incertidumbre a largo plazo.</t>
  </si>
  <si>
    <t>D</t>
  </si>
  <si>
    <t>Factor de planta = Horas equivalentes a plena carga / 8760.</t>
  </si>
  <si>
    <t>E</t>
  </si>
  <si>
    <r>
      <t>El factor de planta depende en gran medida de la irradiancia horizontal global en el emplazamiento específico de una determinada central. Para emplazamientos con irradiación muy diferente de la irradiación solar promedio de 1643 kWh/m</t>
    </r>
    <r>
      <rPr>
        <vertAlign val="superscript"/>
        <sz val="7"/>
        <color theme="1"/>
        <rFont val="Calibri"/>
        <family val="2"/>
      </rPr>
      <t>2</t>
    </r>
    <r>
      <rPr>
        <sz val="7"/>
        <color theme="1"/>
        <rFont val="Calibri"/>
        <family val="2"/>
      </rPr>
      <t>/año mencionada en esta tabla, los factores de capacidad deben ajustarse en consecuencia.</t>
    </r>
  </si>
  <si>
    <t>F</t>
  </si>
  <si>
    <t>Se supone que el tiempo de inactividad anual es del 0,5 %, lo que equivale aproximadamente a 18 horas.</t>
  </si>
  <si>
    <t>La eficiencia es una media de mercado de los módulos comerciales. Se comercializan módulos con una eficiencia superior al 21%. Se prevé que el desarrollo del mercado hacia 2030 se desplace hacia las células monocristalinas de tipo n de contacto posterior y las células monocristalinas de tipo n de heterounión de silicio (HJT), ambas con mayores eficiencias.</t>
  </si>
  <si>
    <t>El coeficiente de rendimiento es una medida de la eficiencia que tiene en cuenta las pérdidas combinadas del modificador del ángulo de incidencia, las pérdidas del inversor, las pérdidas de los sistemas fotovoltaicos y las correcciones y pérdidas en la red de AC no relacionadas con las condiciones estándar de ensayo - STC. La pérdida por modificador del ángulo de incidencia (IAM) representa la energía solar total anual que se refleja en el cristal cuando el ángulo de incidencia es distinto del perpendicular (las reflexiones con incidencia normal ya están incluidas en la eficiencia STC). Las pérdidas de los sistemas fotovoltaicos y las correcciones no STC se calculan simulando un año-modelo en el que las correcciones se realizan hora a hora debido a que el funcionamiento real no tiene lugar en condiciones STC. Además, se incluyen las pérdidas eléctricas en los cables. La pérdida del inversor incluye la eficiencia del seguimiento del punto de máxima potencia (MPPT) y se promedia sobre niveles de carga típicos. Se añade al coeficiente el beneficio añadido de contar con módulos bifaciales, que se supone que serán estándar para las plantas montadas en suelo en 2050.</t>
  </si>
  <si>
    <t>El valor central es la irradiancia solar media anual recibida sobre una superficie horizontal en Colombia. Las zonas que reciben los mayores niveles de radiación solar global, son las islas de San Andrés y Providencia, gran parte de la región Caribe y los valles interandinos del Cauca y Magdalena. Los valores mínimo y máximo corresponden a la distribución de irradiancia horizontal global del Mapa de Radiación Solar en Colombia desarrollado por Emergente Energía Sostenible.</t>
  </si>
  <si>
    <t>El rango de capacidad es continuo a través de las diferentes hojas de datos con un valor representativo seleccionado a través del procesamiento de la base de datos y la consulta a las partes interesadas.</t>
  </si>
  <si>
    <t>K</t>
  </si>
  <si>
    <t>Las horas a plena carga son el resultado de la radiación horizontal global, el factor de transposición y el coeficiente de rendimiento.</t>
  </si>
  <si>
    <t>La degradación anual de las horas de plena carga no se incluye en las cifras anteriores de horas de plena carga y factores de planta.</t>
  </si>
  <si>
    <t>Notas (columna J en la tabla):</t>
  </si>
  <si>
    <t>Referencias (columna K en la tabla):</t>
  </si>
  <si>
    <t>UPME, “Incentivos tributarios para las FNCER” database, 2024 </t>
  </si>
  <si>
    <t>Danish Energy Agency, Technology Catalogue for generation of electricity and District Heating, 2024 </t>
  </si>
  <si>
    <t>Fraunhofer, 2024, Photovoltaics report 2024 </t>
  </si>
  <si>
    <t>IEA, 2023, World Energy Outlook Global Energy and Climate Model input data </t>
  </si>
  <si>
    <t>Danish Energy Agency, Ea Energy Analyses, Technology Data for the Indonesian Power Sector, 2024 </t>
  </si>
  <si>
    <t>Danish Energy Agency, Ea Energy Analyses, Viet Nam Technology Catalogue for Power Generation, 2023 </t>
  </si>
  <si>
    <t>Danish Energy Agency, Indian Technology Catalogue Generation and Storage of Electricity, 2022 </t>
  </si>
  <si>
    <t>XM, Data from Paratec </t>
  </si>
  <si>
    <t>Emergente Energía Sostenible - Radiation Map for Colombia </t>
  </si>
  <si>
    <t>Discussion with Technology Catalogue stakeholder group </t>
  </si>
  <si>
    <t>World Bank, Global Solar Atlas </t>
  </si>
  <si>
    <t>Instalación fotovoltaica a escala industrial, techo - conectada a la red</t>
  </si>
  <si>
    <t>Factor de planta (%), incl, interrupciones</t>
  </si>
  <si>
    <t>Salida</t>
  </si>
  <si>
    <r>
      <t>Inversión específica, sistema total (MUSD/MW</t>
    </r>
    <r>
      <rPr>
        <vertAlign val="subscript"/>
        <sz val="7"/>
        <color theme="1"/>
        <rFont val="Calibri"/>
        <family val="2"/>
      </rPr>
      <t>e</t>
    </r>
    <r>
      <rPr>
        <sz val="7"/>
        <color theme="1"/>
        <rFont val="Calibri"/>
        <family val="2"/>
      </rPr>
      <t>)</t>
    </r>
  </si>
  <si>
    <t>4,5,6,9</t>
  </si>
  <si>
    <t>2,3,9</t>
  </si>
  <si>
    <t>El coeficiente de rendimiento es una medida de la eficiencia que tiene en cuenta las pérdidas combinadas del modificador del ángulo de incidencia, las pérdidas del inversor, las pérdidas de los sistemas fotovoltaicos y las correcciones y pérdidas en la red de AC no relacionadas con las condiciones estándar de ensayo (STC). La pérdida por modificador del ángulo de incidencia (IAM) representa la energía solar total anual que se refleja en el cristal cuando el ángulo de incidencia es distinto del perpendicular (las reflexiones con incidencia normal ya están incluidas en la eficiencia STC). Las pérdidas de los sistemas fotovoltaicos y las correcciones no STC se calculan simulando un año-modelo en el que las correcciones se realizan hora a hora debido a que el funcionamiento real no tiene lugar en condiciones STC. Además, se incluyen las pérdidas eléctricas en los cables. La pérdida del inversor incluye la eficiencia del seguimiento del punto de máxima potencia (MPPT) y se promedia sobre niveles de carga típicos. Se añade al coeficiente el beneficio añadido de contar con módulos bifaciales, que se supone que serán estándar para las plantas montadas en suelo en 2050.</t>
  </si>
  <si>
    <t>El rango de capacidad es continuo a través de las diferentes hojas de datos con un valor representativo seleccionado a través del procesamiento de la base de datos y la consulta a las partes interesadas</t>
  </si>
  <si>
    <t>Las horas de plena carga son el resultado de la radiación horizontal global, el factor de transposición y el coeficiente de rendimiento.</t>
  </si>
  <si>
    <t>El factor de planta depende en gran medida de la irradiancia horizontal global en el emplazamiento específico de una determinada central. Para emplazamientos con irradiación muy diferente de la irradiación solar promedio de 1643 kWh/m2/año mencionada en esta tabla, los factores de capacidad deben ajustarse en consecuencia.</t>
  </si>
  <si>
    <t>UPME, “Incentivos tributarios para las FNCER” database, 2024</t>
  </si>
  <si>
    <t>Danish Energy Agency, Technology Catalogue for generation of electricity and District Heating, 2024</t>
  </si>
  <si>
    <t>Fraunhofer, 2024, Photovoltaics report 2024</t>
  </si>
  <si>
    <t>IEA, 2023, World Energy Outlook Global Energy and Climate Model input data</t>
  </si>
  <si>
    <t>Danish Energy Agency, Ea Energy Analyses, Technology Data for the Indonesian Power Sector, 2024</t>
  </si>
  <si>
    <t>Danish Energy Agency, Ea Energy Analyses, Viet Nam Technology Catalogue for Power Generation, 2023</t>
  </si>
  <si>
    <t>XM, Data from Paratec</t>
  </si>
  <si>
    <t>Emergente Energía Sostenible - Radiation Map for Colombia</t>
  </si>
  <si>
    <t>Discussion with Technology Catalogue stakeholder group</t>
  </si>
  <si>
    <t>World Bank, Global Solar Atlas</t>
  </si>
  <si>
    <t>Planta fotovoltaica a pequeña escala</t>
  </si>
  <si>
    <r>
      <t>Capacidad de generación de la central eléctrica total (MW</t>
    </r>
    <r>
      <rPr>
        <vertAlign val="subscript"/>
        <sz val="7"/>
        <color theme="1"/>
        <rFont val="Calibri"/>
        <family val="2"/>
      </rPr>
      <t>e</t>
    </r>
    <r>
      <rPr>
        <sz val="7"/>
        <color theme="1"/>
        <rFont val="Calibri"/>
        <family val="2"/>
      </rPr>
      <t>)</t>
    </r>
  </si>
  <si>
    <r>
      <t>Espacio requerido (1000 m</t>
    </r>
    <r>
      <rPr>
        <vertAlign val="superscript"/>
        <sz val="7"/>
        <color theme="1"/>
        <rFont val="Calibri"/>
        <family val="2"/>
      </rPr>
      <t>2</t>
    </r>
    <r>
      <rPr>
        <sz val="7"/>
        <color theme="1"/>
        <rFont val="Calibri"/>
        <family val="2"/>
      </rPr>
      <t>/MW</t>
    </r>
    <r>
      <rPr>
        <vertAlign val="subscript"/>
        <sz val="7"/>
        <color theme="1"/>
        <rFont val="Calibri"/>
        <family val="2"/>
      </rPr>
      <t>e</t>
    </r>
    <r>
      <rPr>
        <sz val="7"/>
        <color theme="1"/>
        <rFont val="Calibri"/>
        <family val="2"/>
      </rPr>
      <t>)</t>
    </r>
  </si>
  <si>
    <t>M</t>
  </si>
  <si>
    <t>F,G</t>
  </si>
  <si>
    <t>F,G,H</t>
  </si>
  <si>
    <t>F,G,O</t>
  </si>
  <si>
    <t>F,G,H,O</t>
  </si>
  <si>
    <r>
      <t>Inversión específica, sistema total, per DC (MUSD/MW</t>
    </r>
    <r>
      <rPr>
        <vertAlign val="subscript"/>
        <sz val="7"/>
        <color theme="1"/>
        <rFont val="Calibri"/>
        <family val="2"/>
      </rPr>
      <t>p</t>
    </r>
    <r>
      <rPr>
        <sz val="7"/>
        <color theme="1"/>
        <rFont val="Calibri"/>
        <family val="2"/>
      </rPr>
      <t>)</t>
    </r>
  </si>
  <si>
    <t>A,B,C,D</t>
  </si>
  <si>
    <t>C,E</t>
  </si>
  <si>
    <t>2,3,8</t>
  </si>
  <si>
    <t>N</t>
  </si>
  <si>
    <t>Datos agregados de proyectos colombianos que reciben incentivos/ayudas, complementados con otras fuentes internacionales.</t>
  </si>
  <si>
    <t>Los costos se proyectan con un enfoque de tasa de aprendizaje asumiendo una tasa de aprendizaje del 24 % para módulos e inversores basada en Fraunhofer, y del 20% para otros componentes basada en la IEA, y del 10% para O&amp;M, incluyendo proyecciones de capacidad del World Energy Outlook 2023 de la IEA, usando datos de los escenarios “Announced Pledges” para los valores centrales y “Stated Policies” y “Net Zero Emissions by 2050” como base para el rango de incertidumbre superior e inferior, respectivamente.</t>
  </si>
  <si>
    <t>El factor de dimensionamiento típico se basa en proyectos operativos, expresados en su media para el valor central y mínimo y máximo para el límite inferior y superior. La mayoría de los proyectos se diseñan en torno al valor central, tanto para las centrales de pequeña escala como para las de gran escala.</t>
  </si>
  <si>
    <t>Los datos de IRENA son representativos de las centrales a pequeña escala convertidas en centrales a pequeña escala.</t>
  </si>
  <si>
    <t>Se supone que el tiempo de interrupción anual es del 0,5 %, lo que equivale aproximadamente a 2 horas.</t>
  </si>
  <si>
    <t>La eficiencia es una media de mercado de los módulos comerciales. Se comercializan módulos con una eficiencia superior al 21%. Se prevé que el desarrollo del mercado hacia 2030 se desplace hacia las células monocristalinas de tipo n de contacto posterior y las células monocristalinas de tipo n de heterounión de silicio (HJT), ambas con eficiencias superiores.</t>
  </si>
  <si>
    <t>El valor central es la irradiancia solar media anual recibida sobre una superficie horizontal en Colombia. Las zonas que reciben los mayores niveles de radiación solar global, son las islas de San Andrés y Providencia, gran parte de la región Caribe y los valles interandinos del Cauca y Magdalena. Los valores mínimo y máximo corresponden a la distribución de irradiancia horizontal global del Mapa de Radiación Solar en Colombia desarrollado por Emergente Energía Sostenible</t>
  </si>
  <si>
    <t>Tamaño típico identificado a través de la consulta a las partes interesadas, y proyectado según la ganancia de eficiencia asumida de los módulos. Normalmente, los proyectos de seguimiento utilizan un 20% más de terreno en comparación con los proyectos de inclinación fija, según las consultas a las partes interesadas.</t>
  </si>
  <si>
    <t>La degradación anual de las horas de plena carga no se incluye en las cifras anteriores de horas de plena carga y factores de capacidad.</t>
  </si>
  <si>
    <t>O</t>
  </si>
  <si>
    <t>Las horas de carga completa son el resultado de la radiación horizontal global, el factor de transposición y el coeficiente de rendimiento.</t>
  </si>
  <si>
    <t>IRENA, 2023, Renewable Power Generation Costs in 2022</t>
  </si>
  <si>
    <t>Bloomberg New Energy Finance, Power Asset Database</t>
  </si>
  <si>
    <t>1,2,10</t>
  </si>
  <si>
    <t>Planta fotovoltaica a gran escala</t>
  </si>
  <si>
    <t>Datos técnicos/energéticos</t>
  </si>
  <si>
    <r>
      <t>Espacio requerido (1000 m</t>
    </r>
    <r>
      <rPr>
        <vertAlign val="superscript"/>
        <sz val="7"/>
        <color theme="1"/>
        <rFont val="Calibri"/>
        <family val="2"/>
      </rPr>
      <t>2</t>
    </r>
    <r>
      <rPr>
        <sz val="7"/>
        <color theme="1"/>
        <rFont val="Calibri"/>
        <family val="2"/>
      </rPr>
      <t>/MW</t>
    </r>
    <r>
      <rPr>
        <vertAlign val="subscript"/>
        <sz val="7"/>
        <color theme="1"/>
        <rFont val="Calibri"/>
        <family val="2"/>
      </rPr>
      <t>p</t>
    </r>
    <r>
      <rPr>
        <sz val="7"/>
        <color theme="1"/>
        <rFont val="Calibri"/>
        <family val="2"/>
      </rPr>
      <t>)</t>
    </r>
  </si>
  <si>
    <t>F,M</t>
  </si>
  <si>
    <t>A,B,C,E</t>
  </si>
  <si>
    <t>B,C</t>
  </si>
  <si>
    <t xml:space="preserve">Datos financieros               </t>
  </si>
  <si>
    <r>
      <t>Inversión nominal (costos relacionados con el seguidor) (USD/W</t>
    </r>
    <r>
      <rPr>
        <vertAlign val="subscript"/>
        <sz val="7"/>
        <color theme="1"/>
        <rFont val="Calibri"/>
        <family val="2"/>
      </rPr>
      <t>e(AC)</t>
    </r>
    <r>
      <rPr>
        <sz val="7"/>
        <color theme="1"/>
        <rFont val="Calibri"/>
        <family val="2"/>
      </rPr>
      <t>)</t>
    </r>
  </si>
  <si>
    <t>Los costos se proyectan con un enfoque de tasa de aprendizaje, asumiendo una tasa de aprendizaje del 24% para módulos e inversores basada en Fraunhofer, y del 20% para otros componentes basada en la IEA, y del 10% para O&amp;M, incluyendo proyecciones de capacidad del World Energy Outlook 2023 de la IEA, usando datos de los escenarios “Announced Pledges” para los valores centrales y “Stated Policies” y “Net Zero Emissions by 2050” como base para el rango de incertidumbre superior e inferior, respectivamente.</t>
  </si>
  <si>
    <t>El costo del seguidor suele suponer entre el 10% y el 15% del costo, incluida su instalación.</t>
  </si>
  <si>
    <t>El factor de dimensionamiento típico se basa en proyectos operativos, expresados en su media para el valor central y mínimo y máximo para el límite inferior y superior. La mayoría de los proyectos se diseñan en torno al valor central, tanto para las centrales pequeñas como para las grandes.</t>
  </si>
  <si>
    <t>La eficiencia es una media de mercado de los módulos comerciales. Se comercializan módulos con una eficiencia superior al 21%. Se prevé que el desarrollo del mercado hacia 2030 se desplace hacia las células de silicio monofásicas de tipo n de contacto posterior y las células de silicio monofásicas de tipo n de heterounión (HJT), ambas con eficiencias superiores.</t>
  </si>
  <si>
    <t>El rango de capacidad es continuo en las diferentes hojas de datos, con un valor representativo seleccionado mediante el procesamiento de la base de datos y la consulta a las partes interesadas. El rango superior corresponde a la mayor planta fotovoltaica en funcionamiento en Colombia en septiembre de 2024.</t>
  </si>
  <si>
    <t>Tamaño típico identificado a través de la consulta a las partes interesadas, y proyectado según la ganancia de eficiencia asumida de los módulos. Por lo general, los proyectos de seguimiento utilizan un 20% más de terreno que los proyectos de inclinación fija, según las consultas realizadas a las partes interesadas.</t>
  </si>
  <si>
    <t>Planta fotovoltaica flotante</t>
  </si>
  <si>
    <t>A,C</t>
  </si>
  <si>
    <t>F,I</t>
  </si>
  <si>
    <t>2,3,5</t>
  </si>
  <si>
    <t>La estimación global de costos se basa en la hoja de datos de las centrales fotovoltaicas a escala comercial, teniendo en cuenta que las centrales fotovoltaicas flotantes son aproximadamente un 25% más caras que las centrales a escala comercial montadas en tierra, con un margen de beneficio evidente en la instalación y otros costos, incluido el equilibrio de la central.</t>
  </si>
  <si>
    <t>Los costos se proyectan con una tasa de aprendizaje del 24% para módulos e inversores basada en Fraunhofer, del 20% para otros componentes basada en la IEA, y del 10% para O&amp;M incluyendo proyecciones de capacidad del World Energy Outlook 2023 de la IEA, usando datos de los escenarios “Announced Pledges” para los valores centrales y “Stated Policies” y “Net Zero Emissions by 2050” como base para el rango de incertidumbre superior e inferior, respectivamente.</t>
  </si>
  <si>
    <t>La incertidumbre a corto plazo asume el mismo margen que la incertidumbre a largo plazo</t>
  </si>
  <si>
    <t>El factor de dimensionamiento típico se basa en proyectos operativos (tanto centrales flotantes como terrestres), expresados en su media para el valor central y mínimo y máximo para el límite inferior y superior, respectivamente.</t>
  </si>
  <si>
    <t>La eficiencia es una media de mercado de los módulos comerciales. Se comercializan módulos con una eficiencia superior al 21%. Se prevé que la evolución del mercado hacia 2030 se desplace hacia las células de silicio monofásicas de tipo n de contacto posterior y las células de silicio monofásicas de tipo n de heterounión (HJT), ambas con eficiencias más elevadas.</t>
  </si>
  <si>
    <t>El rango de capacidad equivale al tamaño de las plantas fotovoltaicas de pequeña escala montadas en el suelo para facilitar la comparación entre las hojas de datos. A partir de 2024, no hay plantas fotovoltaicas flotantes de ese tamaño puestas en servicio en Colombia y la experiencia mundial a esta escala es escasa.</t>
  </si>
  <si>
    <t>El agua circundante puede tener un efecto sobre el coeficiente de rendimiento en términos de sus propiedades de refrigeración y reflexión, que normalmente se sitúa un 5% por encima de las plantas fotovoltaicas terrestres comparables montadas en tierra.</t>
  </si>
  <si>
    <t>Energía eólica – Terrestre a gran escala</t>
  </si>
  <si>
    <r>
      <t>Capacidad de generación de una unidad (MW</t>
    </r>
    <r>
      <rPr>
        <vertAlign val="subscript"/>
        <sz val="7"/>
        <color theme="1"/>
        <rFont val="Calibri"/>
        <family val="2"/>
      </rPr>
      <t>e</t>
    </r>
    <r>
      <rPr>
        <sz val="7"/>
        <color theme="1"/>
        <rFont val="Calibri"/>
        <family val="2"/>
      </rPr>
      <t>)</t>
    </r>
  </si>
  <si>
    <r>
      <t>Espacio requerido (1000m</t>
    </r>
    <r>
      <rPr>
        <vertAlign val="superscript"/>
        <sz val="7"/>
        <color theme="1"/>
        <rFont val="Calibri"/>
        <family val="2"/>
      </rPr>
      <t>2</t>
    </r>
    <r>
      <rPr>
        <sz val="7"/>
        <color theme="1"/>
        <rFont val="Calibri"/>
        <family val="2"/>
      </rPr>
      <t>/MW</t>
    </r>
    <r>
      <rPr>
        <vertAlign val="subscript"/>
        <sz val="7"/>
        <color theme="1"/>
        <rFont val="Calibri"/>
        <family val="2"/>
      </rPr>
      <t>e</t>
    </r>
    <r>
      <rPr>
        <sz val="7"/>
        <color theme="1"/>
        <rFont val="Calibri"/>
        <family val="2"/>
      </rPr>
      <t>)</t>
    </r>
  </si>
  <si>
    <r>
      <t>Media anual de horas a plena carga (MWhe/MW</t>
    </r>
    <r>
      <rPr>
        <vertAlign val="subscript"/>
        <sz val="7"/>
        <color theme="1"/>
        <rFont val="Calibri"/>
        <family val="2"/>
      </rPr>
      <t>e</t>
    </r>
    <r>
      <rPr>
        <sz val="7"/>
        <color theme="1"/>
        <rFont val="Calibri"/>
        <family val="2"/>
      </rPr>
      <t>)</t>
    </r>
  </si>
  <si>
    <t>A,D</t>
  </si>
  <si>
    <t>1,2,3,4,5,6,9</t>
  </si>
  <si>
    <t>- de la cual equipo</t>
  </si>
  <si>
    <t>B,D</t>
  </si>
  <si>
    <t>2,3,4,9</t>
  </si>
  <si>
    <t>- de la cual instalación</t>
  </si>
  <si>
    <t>C,D</t>
  </si>
  <si>
    <t>Altura del eje (m)</t>
  </si>
  <si>
    <t>Diámetro del rotor (m)</t>
  </si>
  <si>
    <r>
      <t>Potencia específica (W/m</t>
    </r>
    <r>
      <rPr>
        <vertAlign val="superscript"/>
        <sz val="7"/>
        <color theme="1"/>
        <rFont val="Calibri"/>
        <family val="2"/>
      </rPr>
      <t>2</t>
    </r>
    <r>
      <rPr>
        <sz val="7"/>
        <color theme="1"/>
        <rFont val="Calibri"/>
        <family val="2"/>
      </rPr>
      <t>)</t>
    </r>
  </si>
  <si>
    <t>Dada la etapa temprana del mercado eólico terrestre en Colombia, los valores son una evaluación agregada de la literatura complementada con la agregación de datos del registro de la UPME.</t>
  </si>
  <si>
    <t>Equipos: Costo de las turbinas incluido el transporte. Instalación: Infraestructura eléctrica de la turbina, obras civiles, conexión a la red, planificación y gestión. El reparto de costos puede variar considerablemente de un proyecto a otro. El valor central supone un reparto 70/30.</t>
  </si>
  <si>
    <t>O&amp;M correspondiente al 2% del CAPEX/año. Todo el O&amp;M se asume como costo fijo. En realidad, algunos de ellos serán variables, pero dada la gran dispersión de los posibles factores de capacidad, todos los gastos de funcionamiento se acumulan como fijos para simplificar el cálculo.</t>
  </si>
  <si>
    <t>Los costos se proyectan con una tasa de aprendizaje del 5% basada en [1] y [2], y una tasa de aprendizaje del 6% para OPEX basada en [2]. El aprendizaje está vinculado a las proyecciones de capacidad del World Energy Outlook 2023 de la IEA, usando los escenarios “Announced Pledges” para los valores centrales y “Stated Policies” y “Net Zero Emissions by 2050” como base para el rango de incertidumbre superior e inferior, respectivamente.</t>
  </si>
  <si>
    <t xml:space="preserve">Estos datos proceden de Guajira I y WESP-01, los únicos proyectos operando de Colombia (en 2024 todavía estaban en etapa de pruebas) </t>
  </si>
  <si>
    <t>El tamaño medio de los proyectos se ha calculado en conversaciones con las partes interesadas y se ajusta al tamaño medio de los proyectos colombianos para los que se ha obtenido financiación. El rango de incertidumbre muestra la gran dispersión de estos proyectos.</t>
  </si>
  <si>
    <t>UPME, “Registro de Proyectos de Generación” database</t>
  </si>
  <si>
    <t>Danish Energy Agency, Indian Technology Catalogue Generation and Storage of Electricity, 2022</t>
  </si>
  <si>
    <t>Calculation from Sinergox - Data Provided by MME</t>
  </si>
  <si>
    <t>World Bank, Global Wind Atlas</t>
  </si>
  <si>
    <t>Energía eólica - Pequeñas turbinas eólicas terrestres &lt; 1 MW</t>
  </si>
  <si>
    <t>1,2,3</t>
  </si>
  <si>
    <t>- de la cual equipos</t>
  </si>
  <si>
    <t>Los valores coinciden con los de [1] y [2], que expresan las turbinas eólicas de pequeña escala con un factor de proporcionalidad de 0,8 en comparación con las turbinas de gran escala. El costo varía significativamente en función de los distintos diseños y tipos de aerogeneradores de pequeña escala</t>
  </si>
  <si>
    <t>Se supone que la incertidumbre del costo de inversión para el año base se escala con el factor de proporcionalidad en función de los tamaños de capacidad, con un costo menor debido a la mayor capacidad empleada</t>
  </si>
  <si>
    <t>El O&amp;M fijo corresponde al 2,7% del CAPEX/año dado el mismo factor de proporcionalidad entre eólica a gran escala y a pequeña escala. Los valores de incertidumbre son +/-25%.</t>
  </si>
  <si>
    <t>Los costos se proyectan con una tasa de aprendizaje del 5% basada en [1] y [2], y una tasa de aprendizaje del 6% para OPEX basada en [2]. El aprendizaje está vinculado a las proyecciones de capacidad del World Energy Outlook 2023 de la IEA, usando datos de los escenarios “Announced Pledges” para los valores centrales y “Stated Policies” y “Net Zero Emissions by 2050” como base para el rango de incertidumbre superior e inferior, respectivamente.</t>
  </si>
  <si>
    <t>Se utiliza un factor de proporcionalidad α de 0,85 para convertir el costo presentado de la hoja de datos a pequeña escala, de acuerdo con la economía de escala encontrada en la literatura y en línea con los aportes de las partes interesadas.</t>
  </si>
  <si>
    <t>La incertidumbre de la operación y mantenimiento se basa en un margen de +/- 25%, de acuerdo con [2].</t>
  </si>
  <si>
    <t>Discussion with Technolgy Catalogue stakeholder group</t>
  </si>
  <si>
    <t>Energía eólica – costa afuera con cimentación fija</t>
  </si>
  <si>
    <t>1,3,4</t>
  </si>
  <si>
    <t>1,3,4,10</t>
  </si>
  <si>
    <r>
      <t>Espacio requerido (1000m</t>
    </r>
    <r>
      <rPr>
        <vertAlign val="superscript"/>
        <sz val="7"/>
        <color theme="1"/>
        <rFont val="Calibri"/>
        <family val="2"/>
      </rPr>
      <t>2</t>
    </r>
    <r>
      <rPr>
        <sz val="7"/>
        <color theme="1"/>
        <rFont val="Calibri"/>
        <family val="2"/>
      </rPr>
      <t>/MW</t>
    </r>
    <r>
      <rPr>
        <vertAlign val="subscript"/>
        <sz val="7"/>
        <color theme="1"/>
        <rFont val="Calibri"/>
        <family val="2"/>
      </rPr>
      <t>p</t>
    </r>
    <r>
      <rPr>
        <sz val="7"/>
        <color theme="1"/>
        <rFont val="Calibri"/>
        <family val="2"/>
      </rPr>
      <t>)</t>
    </r>
  </si>
  <si>
    <r>
      <t>Media anual de horas a plena carga (MWh</t>
    </r>
    <r>
      <rPr>
        <vertAlign val="subscript"/>
        <sz val="7"/>
        <color theme="1"/>
        <rFont val="Calibri"/>
        <family val="2"/>
      </rPr>
      <t>e</t>
    </r>
    <r>
      <rPr>
        <sz val="7"/>
        <color theme="1"/>
        <rFont val="Calibri"/>
        <family val="2"/>
      </rPr>
      <t>/MW</t>
    </r>
    <r>
      <rPr>
        <vertAlign val="subscript"/>
        <sz val="7"/>
        <color theme="1"/>
        <rFont val="Calibri"/>
        <family val="2"/>
      </rPr>
      <t>e</t>
    </r>
    <r>
      <rPr>
        <sz val="7"/>
        <color theme="1"/>
        <rFont val="Calibri"/>
        <family val="2"/>
      </rPr>
      <t>)</t>
    </r>
  </si>
  <si>
    <t>1,3,9,10</t>
  </si>
  <si>
    <t>Factor de planta (%), teórico</t>
  </si>
  <si>
    <t>Inversión específica, sistema total (MUSD/MW)</t>
  </si>
  <si>
    <t>2,3,6,8</t>
  </si>
  <si>
    <t>- de la cual en equipos</t>
  </si>
  <si>
    <t>- de la cual, instalación</t>
  </si>
  <si>
    <t>1,3</t>
  </si>
  <si>
    <t>- de conexión a la red</t>
  </si>
  <si>
    <t>2,3,6,7</t>
  </si>
  <si>
    <t>Disponibilidad (%)</t>
  </si>
  <si>
    <t>1,3,9</t>
  </si>
  <si>
    <t>Dado el incipiente mercado de la energía eólica marina en Colombia, los valores son una evaluación agregada de la literatura complementada con la agregación de datos del registro de la UPME. Existe una gran incertidumbre sobre estos valores</t>
  </si>
  <si>
    <t>El desglose de costos puede variar significativamente en función de las características del emplazamiento. En este caso, el 50%, el 30% y el 20% para equipos, instalación y conexión a la red se asumen únicamente a efectos de modelización, consultando los datos globales de IRENA.</t>
  </si>
  <si>
    <t>O&amp;M correspondiente al 2,5% del CAPEX/año. Todos los gastos de funcionamiento y mantenimiento se consideran fijos. En realidad, parte de los gastos de funcionamiento serán variables, pero dada la gran variedad de factores de capacidad posibles, todos los gastos de funcionamiento se acumulan en gastos de funcionamiento fijos para simplificar.</t>
  </si>
  <si>
    <t>Los costos se proyectan con un enfoque de tasa de aprendizaje que asume una tasa de aprendizaje del 15% basada en la IEA, y una tasa de aprendizaje del 8% para OPEX. Dada la fase incipiente del mercado, existe una gran incertidumbre, que podría traducirse en un mayor aprendizaje tras el primer proyecto de este tipo. El aprendizaje está vinculado a las proyecciones de capacidad del World Energy Outlook 2023 de la IEA, usando datos de los escenarios “Announced Pledges” para los valores centrales y “Stated Policies” y “Net Zero Emissions by 2050” como base para el rango de incertidumbre superior e inferior, respectivamente</t>
  </si>
  <si>
    <t>Con suficiente recurso eólico disponible (velocidad del viento superior a 4-6 m/s e inferior a 25-30 m/s), las turbinas eólicas siempre pueden proporcionar regulación descendente y, en muchos casos, también regulación ascendente, siempre que la turbina funcione en modo de reducción de potencia (es decir, con una potencia deliberadamente inferior a la posible en función del viento disponible).</t>
  </si>
  <si>
    <t xml:space="preserve">Los factores de capacidad dependen en gran medida del clima eólico. Para 2024, se han elegido velocidades de viento de 8-9 m/s, que representan las condiciones favorables para la energía eólica marina de fondo fijo frente a la costa entre Cartagena y Barranquilla. A partir de 2030, se escogen las condiciones climáticas del viento alrededor de La Guajira, asumiendo la disponibilidad para el offtake tras la puesta en servicio de la línea HVDC a la región según los planes de expansión de transmisión de la UPME. </t>
  </si>
  <si>
    <t>Cálculo basado en una separación media de 8 RD entre turbinas y una disposición cuadrada. Las necesidades de espacio dependen en gran medida del tamaño del emplazamiento, la disposición y la distancia elegida entre las turbinas.</t>
  </si>
  <si>
    <t>AFRY, Offshore Wind Roadmap Study, Hoja de ruta para el despliegue de la energía eólica costa afuera en Colombia, 2024</t>
  </si>
  <si>
    <t>Energía eólica costa afuera - flotante</t>
  </si>
  <si>
    <t>1,2,3,6</t>
  </si>
  <si>
    <t>1,3,5</t>
  </si>
  <si>
    <t>1,3,5,6</t>
  </si>
  <si>
    <t>2,3,4</t>
  </si>
  <si>
    <t>B,E</t>
  </si>
  <si>
    <t>Las turbinas flotantes en alta mar no se prevén antes de 2030, y su comercialización está prevista para 2035, como se menciona en [6].</t>
  </si>
  <si>
    <t>Para las evaluaciones de los costos iniciales CAPEX y OPEX, se parte de la base de que la flotación offshore es un 25% más cara que el fondo fijo offshore. Para el año inicial 2030, la comparación se realiza con los costos del fondo fijo de 2024. Los resultados coinciden con [2] y [3].</t>
  </si>
  <si>
    <t>Cálculo basado en una separación media de 8 RD entre turbinas y una disposición cuadrada. Las necesidades de espacio dependen en gran medida del tamaño del emplazamiento, la disposición y la distancia elegida entre aerogeneradores.</t>
  </si>
  <si>
    <t>Los factores de planta dependen en gran medida del clima eólico. Las hipótesis para el valor central se basan en el clima eólico de la costa de La Guajira.</t>
  </si>
  <si>
    <t>O&amp;M correspondiente al 2,5% del CAPEX/año. Todos los gastos de funcionamiento se consideran fijos. En realidad, parte de los gastos de funcionamiento serán variables, pero dada la dispersión de los posibles factores de capacidad, para simplificar, todos los gastos de funcionamiento se contabilizan como gastos de funcionamiento fijos.</t>
  </si>
  <si>
    <t>Danish Energy Agency, Technology Catalogue for Generation of Electricity and District Heating, 2024</t>
  </si>
  <si>
    <t>Central hidroeléctrica a filo de agua – gran escala</t>
  </si>
  <si>
    <t>1,6,11</t>
  </si>
  <si>
    <t>Eficiencia eléctrica, neta (%), nominal</t>
  </si>
  <si>
    <t>Eficiencia eléctrica, neta (%), media anual</t>
  </si>
  <si>
    <t>Factor de planta (%), incluyendo interrupciones</t>
  </si>
  <si>
    <t>Rampa (% de plena carga/minuto)</t>
  </si>
  <si>
    <t>Carga mínima (% de plena carga)</t>
  </si>
  <si>
    <t>Tiempo de arranque tibio (horas)</t>
  </si>
  <si>
    <t>PM 2,5 (g/GJ de entrada de combustible)</t>
  </si>
  <si>
    <r>
      <t>SO</t>
    </r>
    <r>
      <rPr>
        <vertAlign val="subscript"/>
        <sz val="7"/>
        <color theme="1"/>
        <rFont val="Calibri"/>
        <family val="2"/>
      </rPr>
      <t>2</t>
    </r>
    <r>
      <rPr>
        <sz val="7"/>
        <color theme="1"/>
        <rFont val="Calibri"/>
        <family val="2"/>
      </rPr>
      <t xml:space="preserve"> (g/GJ de entrada de combustible) </t>
    </r>
  </si>
  <si>
    <r>
      <t>NO</t>
    </r>
    <r>
      <rPr>
        <vertAlign val="subscript"/>
        <sz val="7"/>
        <color theme="1"/>
        <rFont val="Calibri"/>
        <family val="2"/>
      </rPr>
      <t>X</t>
    </r>
    <r>
      <rPr>
        <sz val="7"/>
        <color theme="1"/>
        <rFont val="Calibri"/>
        <family val="2"/>
      </rPr>
      <t xml:space="preserve"> (g por GJ de combustible) </t>
    </r>
  </si>
  <si>
    <r>
      <t>CH</t>
    </r>
    <r>
      <rPr>
        <vertAlign val="subscript"/>
        <sz val="7"/>
        <color theme="1"/>
        <rFont val="Calibri"/>
        <family val="2"/>
      </rPr>
      <t>4</t>
    </r>
    <r>
      <rPr>
        <sz val="7"/>
        <color theme="1"/>
        <rFont val="Calibri"/>
        <family val="2"/>
      </rPr>
      <t xml:space="preserve"> (g por GJ de combustible)</t>
    </r>
  </si>
  <si>
    <r>
      <t>N</t>
    </r>
    <r>
      <rPr>
        <vertAlign val="subscript"/>
        <sz val="7"/>
        <color theme="1"/>
        <rFont val="Calibri"/>
        <family val="2"/>
      </rPr>
      <t>2</t>
    </r>
    <r>
      <rPr>
        <sz val="7"/>
        <color theme="1"/>
        <rFont val="Calibri"/>
        <family val="2"/>
      </rPr>
      <t>O (g por GJ de combustible)</t>
    </r>
  </si>
  <si>
    <r>
      <t>Inversión nominal (MUSD/MW</t>
    </r>
    <r>
      <rPr>
        <vertAlign val="subscript"/>
        <sz val="7"/>
        <color theme="1"/>
        <rFont val="Calibri"/>
        <family val="2"/>
      </rPr>
      <t>e</t>
    </r>
    <r>
      <rPr>
        <sz val="7"/>
        <color theme="1"/>
        <rFont val="Calibri"/>
        <family val="2"/>
      </rPr>
      <t xml:space="preserve">) </t>
    </r>
  </si>
  <si>
    <t>B,E,I</t>
  </si>
  <si>
    <t>2,3,4,5,11</t>
  </si>
  <si>
    <t>C,E,I</t>
  </si>
  <si>
    <t>2,3,4,11</t>
  </si>
  <si>
    <r>
      <t>O&amp;M fijos (USD/MW</t>
    </r>
    <r>
      <rPr>
        <vertAlign val="subscript"/>
        <sz val="7"/>
        <color theme="1"/>
        <rFont val="Calibri"/>
        <family val="2"/>
      </rPr>
      <t>e</t>
    </r>
    <r>
      <rPr>
        <sz val="7"/>
        <color theme="1"/>
        <rFont val="Calibri"/>
        <family val="2"/>
      </rPr>
      <t>/año)</t>
    </r>
  </si>
  <si>
    <t>O&amp;M Variables (USD/MWh)</t>
  </si>
  <si>
    <r>
      <t>Costos de arranque (USD/MW</t>
    </r>
    <r>
      <rPr>
        <vertAlign val="subscript"/>
        <sz val="7"/>
        <color theme="1"/>
        <rFont val="Calibri"/>
        <family val="2"/>
      </rPr>
      <t>e</t>
    </r>
    <r>
      <rPr>
        <sz val="7"/>
        <color theme="1"/>
        <rFont val="Calibri"/>
        <family val="2"/>
      </rPr>
      <t>/arranque)</t>
    </r>
  </si>
  <si>
    <t>Las grandes centrales hidroeléctricas a filo de agua se evalúan como representativas entre 20 MW y 50 MW, con base en proyectos operativos en Colombia. El valor central corresponde al valor promedio.</t>
  </si>
  <si>
    <t>Datos agregados y curva ajustada de proyectos colombianos en el “Registro de Proyectos de Generación” de la UPME, complementados con otras fuentes internacionales</t>
  </si>
  <si>
    <t>Suponiendo una participación de aproximadamente el 36 % del costo de los equipos y el 64 % de la instalación para filo de agua a gran escala con base en los aportes de las partes interesadas.</t>
  </si>
  <si>
    <t>O&amp;M correspondiente al 2,2 % del CAPEX/año según la IEA con un rango de incertidumbre del 2 % al 2,5 % para plantas a gran escala según IRENA.</t>
  </si>
  <si>
    <t>Los costos se proyectan con un enfoque de tasa de aprendizaje asumiendo una tasa de aprendizaje del 1 % con base en los supuestos de la IEA en su Modelo Global de Energía y Clima, incluidas las proyecciones de capacidad del World Energy Outlook 2023 de la IEA, con el escenario “Announced Pledges” para los valores centrales.</t>
  </si>
  <si>
    <t>Esta es la eficiencia de la utilización de la energía potencial del agua.</t>
  </si>
  <si>
    <t>Los requisitos de espacio para nuevos sitios son altamente inciertos dada la dependencia geográfica. Las aportaciones de las partes interesadas han dado lugar a la gama que se presenta aquí.</t>
  </si>
  <si>
    <t>Las cifras se basan en la operación histórica, pero las centrales hidroeléctricas despachables no están limitadas por las cifras presentadas. El factor de planta teórica se deriva teniendo en cuenta los tiempos de interrupción más bajos para el factor de planta superior y viceversa.</t>
  </si>
  <si>
    <t>Las incertidumbres de los costos a corto plazo indican la dispersión de los proyectos actuales en funcionamiento y en desarrollo conocidos por los autores. La incertidumbre de los costos a largo plazo sigue la dispersión relativa de la incertidumbre a corto plazo, al tiempo que expresa el potencial limitado de mejora general de la tecnología.</t>
  </si>
  <si>
    <t>El costo de referencia se deriva de los efectos de la economía de escala con un factor de proporcionalidad de 0,85 basado en el costo de la energía hidroeléctrica a filo de agua de gran escala.</t>
  </si>
  <si>
    <t xml:space="preserve">IEA, 2010, Projected Cost of Generating Electricity </t>
  </si>
  <si>
    <t>Paratec - Projects that started operation after 2010</t>
  </si>
  <si>
    <t>Stepan, 2011, Workshop on Rehabilitation of Hydropower, “The 3-Phase Approach”.</t>
  </si>
  <si>
    <t>U.S. Department of Energy, 2015, “Hydropower Market Report”.</t>
  </si>
  <si>
    <t>Ramirez-Tovar el al 2022 Land-use in the Electric Colombian System: Hidden Impacts and Risks of Large-scale Renewable Projects. International Journal of Energy Economics and Policy, 12(2),</t>
  </si>
  <si>
    <t>Eurelectric, 2015, "Hydropower - Supporting a power system in transition".</t>
  </si>
  <si>
    <t>Central hidroeléctrica a filo de agua – Mediana/Pequeña escala</t>
  </si>
  <si>
    <t>B,E,I,J</t>
  </si>
  <si>
    <t>Las pequeñas y medianas centrales hidroeléctricas a filo de agua se evalúan como representativas entre 1 MW y 20 MW, con base en proyectos operativos en Colombia. El valor central corresponde al valor promedio redondeado.</t>
  </si>
  <si>
    <t>Datos agregados y curva ajustada de proyectos colombianos en el “Registro de Proyectos de Generación”de UPME, complementados con otras fuentes internacionales</t>
  </si>
  <si>
    <t>Suponiendo una participación de aproximadamente el 36 % del costo de los equipos y el 64 % por instalación para centrales a filo de agua de gran escala con base en los aportes de las partes interesadas.</t>
  </si>
  <si>
    <t>O&amp;M correspondiente al 2,2 % de CAPEX/año según la IEA con un rango de incertidumbre del 2 % al 2,5 % para plantas de pequeña y mediana escala según IRENA</t>
  </si>
  <si>
    <t>Central hidroeléctrica a filo de agua – Mini/Micro</t>
  </si>
  <si>
    <t>Las micro y minihidráulicas a filo de agua se evalúan como representativas de hasta 1 MW y menos, basándose en proyectos operativos en Colombia. Las minicentrales hidroeléctricas a filo de agua representan plantas adecuadas para comunidades energéticas.</t>
  </si>
  <si>
    <t>Datos agregados y curva ajustada de proyectos colombianos en el registro de la UPME, complementados con otras fuentes internacionales.</t>
  </si>
  <si>
    <t>Suponiendo que aproximadamente el 36% de los costos correspondan a equipos y el 64% a instalaciones en el caso de las centrales hidroeléctricas pasada a filo de agua, sobre la base de la información facilitada por las partes interesadas.</t>
  </si>
  <si>
    <t>O&amp;M correspondiente al 2,2% del CAPEX/año según la IEA con un rango de incertidumbre del 2% al 2,5% para las plantas de mini escala según IRENA.</t>
  </si>
  <si>
    <t>Los costos se proyectan con un enfoque de tasa de aprendizaje que asume una tasa de aprendizaje del 1% para basarse en los supuestos de la IEA en su Modelo Global de Energía y Clima, incluidas las proyecciones de capacidad del World Energy Outlook 2023 de la IEA, con el escenario “Announced Pledges” para los valores centrales.</t>
  </si>
  <si>
    <t>Se asume que las micro y minihidráulicas no son capaces de regularse. La posibilidad de un bypass de la turbina podría dar la posibilidad de regulación a la baja.</t>
  </si>
  <si>
    <t>Las necesidades de espacio de los nuevos emplazamientos son muy inciertas, dada la dependencia geográfica. Las aportaciones de las partes interesadas han dado como resultado el abanico que aquí se presenta.</t>
  </si>
  <si>
    <t>Las cifras se basan en el funcionamiento histórico, pero las centrales hidroeléctricas despachables no están sujetas a las cifras presentadas. El factor de planta teórico se obtiene teniendo en cuenta tiempos de interrupción inferiores para el factor de planta superior y viceversa.</t>
  </si>
  <si>
    <t>Las incertidumbres de costos a corto plazo indican la dispersión de los proyectos en curso y en desarrollo conocidos por los autores. La incertidumbre de los costos a largo plazo sigue la dispersión relativa de la incertidumbre a corto plazo, al tiempo que expresa el limitado potencial general de mejora de la tecnología.</t>
  </si>
  <si>
    <t>El costo de referencia se deriva de los efectos de la economía de escala con un factor de proporcionalidad de 0,85 basado en el costo de micro y minihidráulicas a filo de agua.</t>
  </si>
  <si>
    <t>Central hidroeléctrica de embalse</t>
  </si>
  <si>
    <r>
      <t>Capacidad de generación de toda la central (MW</t>
    </r>
    <r>
      <rPr>
        <vertAlign val="subscript"/>
        <sz val="7"/>
        <color theme="1"/>
        <rFont val="Calibri"/>
        <family val="2"/>
      </rPr>
      <t>e</t>
    </r>
    <r>
      <rPr>
        <sz val="7"/>
        <color theme="1"/>
        <rFont val="Calibri"/>
        <family val="2"/>
      </rPr>
      <t>)</t>
    </r>
  </si>
  <si>
    <t>La capacidad corresponde a la mediana, el límite inferior y el límite superior de las centrales hidroeléctricas de embalse operativas en Colombia. El intervalo de incertidumbre superior en 2050 corresponde a la mayor central de embalse actualmente en fase de planificación.</t>
  </si>
  <si>
    <t>Datos agregados y curva ajustada de los proyectos colombianos registrados por la UPME, complementados con otras fuentes internacionales.</t>
  </si>
  <si>
    <t>Suponiendo que aproximadamente el 50% de los costos correspondan a equipos y el 50% restante a instalaciones en el caso de las centrales de embalse a gran escala, según los costos de generación de energía renovable de IRENA en 2022.</t>
  </si>
  <si>
    <t>O&amp;M correspondiente al 2,2% del CAPEX/año según la IEA con un rango de incertidumbre del 2% al 2,5% para las centrales a gran escala según IRENA.</t>
  </si>
  <si>
    <t>Se trata de la eficiencia de la utilización de la energía potencial del agua</t>
  </si>
  <si>
    <t>Las necesidades de espacio para nuevos emplazamientos son muy inciertas, dada la dependencia geográfica.</t>
  </si>
  <si>
    <t>Las cifras se basan en el funcionamiento histórico, pero las centrales hidroeléctricas despachables no están sujetas a las cifras presentadas. El factor de planta se obtiene teniendo en cuenta tiempos de interrupción inferiores para el factor de planta superior y viceversa.</t>
  </si>
  <si>
    <t>El costo de referencia corresponde a la consulta de las partes interesadas y a los datos internacionales de referencia presentados.</t>
  </si>
  <si>
    <t>Planta geotérmica flash</t>
  </si>
  <si>
    <t>1,4,5,9</t>
  </si>
  <si>
    <t>4,7,9</t>
  </si>
  <si>
    <t>J,K</t>
  </si>
  <si>
    <t xml:space="preserve">Datos financieros </t>
  </si>
  <si>
    <t>B,C,M,P</t>
  </si>
  <si>
    <t>- de la cual equipos (%)</t>
  </si>
  <si>
    <t>60%</t>
  </si>
  <si>
    <t>G,M</t>
  </si>
  <si>
    <t>- de la cual instalación (%)</t>
  </si>
  <si>
    <t>40%</t>
  </si>
  <si>
    <t>L,M,N,P</t>
  </si>
  <si>
    <t>2,4,9</t>
  </si>
  <si>
    <t>M,P</t>
  </si>
  <si>
    <r>
      <t>Costos de exploración (MUSD/MW</t>
    </r>
    <r>
      <rPr>
        <vertAlign val="subscript"/>
        <sz val="7"/>
        <color theme="1"/>
        <rFont val="Calibri"/>
        <family val="2"/>
      </rPr>
      <t>e</t>
    </r>
    <r>
      <rPr>
        <sz val="7"/>
        <color theme="1"/>
        <rFont val="Calibri"/>
        <family val="2"/>
      </rPr>
      <t>)</t>
    </r>
  </si>
  <si>
    <t>H,O</t>
  </si>
  <si>
    <t>Costo de expansión de capacidad de la inversión nominal (%)</t>
  </si>
  <si>
    <t>Las plantas geotérmicas (flash o secas) se consideran representativas entre 30 MW y 500 MW en 2024, basándose en proyectos operativos en Colombia y en consonancia con otras fuentes internacionales.</t>
  </si>
  <si>
    <t>Los costos de inversión no incluyen los costos de exploración (véanse los datos específicos de la tecnología).</t>
  </si>
  <si>
    <t>Los costos de inversión incluyen la revisión y planificación del proyecto, el desarrollo del yacimiento, la construcción, la puesta en marcha y la puesta en servicio, así como otros costos imprevistos.</t>
  </si>
  <si>
    <t>La eficiencia es la eficiencia térmica, es decir, el aprovechamiento del calor del subsuelo. Dado que el calor geotérmico es renovable y se considera gratuito, un aumento de la eficiencia supondrá un menor costo de inversión por MW. Se supone que estas grandes unidades son unidades flash a altas temperaturas de la fuente.</t>
  </si>
  <si>
    <t>Se refiere a la construcción de la propia central de ciclo de vapor. La preparación del emplazamiento geotérmico incluye la prospección, exploración, perforación y confirmación de los recursos, lo que puede llevar entre 4 y 5 años en total.</t>
  </si>
  <si>
    <t>Se supone un 60% de equipamiento y un 40% de instalación, según datos internacionales.</t>
  </si>
  <si>
    <t>El costo de exploración incluye la prospección preliminar, los estudios exploratorios, la perforación exploratoria y los costos imprevistos en fases exploratorias para proyectos de 50 MW en Colombia. Este costo varía significativamente ya que depende de las características del emplazamiento, los requisitos reglamentarios y las condiciones del mercado, por lo que debe considerarse a nivel de planta.</t>
  </si>
  <si>
    <t>Instalación de nueva capacidad (MW) en una nueva fase para un proyecto existente.</t>
  </si>
  <si>
    <t>Basado en datos operativos de Colombia.</t>
  </si>
  <si>
    <t>Se ha asumido el mismo factor de planta teórico para 2030 y 2050 y se ha calculado el factor de planta “incluyendo interrupciones” con base en el impacto de las mismas.</t>
  </si>
  <si>
    <t>Basado en el escenario base (escenario 2) de la referencia [9].</t>
  </si>
  <si>
    <t>Los costos se proyectan con un enfoque de tasa de aprendizaje, asumiendo una tasa de aprendizaje del 5% tanto para el equipo como para la instalación basada en el World Energy Outlook 2023 de la IEA, y del 5% para O&amp;M, incluyendo las proyecciones de capacidad del World Energy Outlook 2023 de la IEA, con los datos del escenario “Announced Pledges” utilizados para los valores centrales.</t>
  </si>
  <si>
    <t>Costo total de O&amp;M de la referencia [9], excluido el costo de O&amp;M variable de la referencia [4].</t>
  </si>
  <si>
    <t>La incertidumbre (superior/inferior) se estima en +/- 30%.</t>
  </si>
  <si>
    <t>Las incertidumbres de costos a corto plazo indican la dispersión de los proyectos actuales en explotación y en desarrollo conocidos por los autores. La incertidumbre de los costos a largo plazo sigue la dispersión relativa de la incertidumbre a corto plazo, al tiempo que expresa el potencial general de mejora de la tecnología.</t>
  </si>
  <si>
    <t>La energía geotérmica emite H2S.</t>
  </si>
  <si>
    <t>P</t>
  </si>
  <si>
    <t>Learning curve approach for the development of financial parameters.</t>
  </si>
  <si>
    <t>Geothermal Energy Association, 2006, "A Handbook on the Externalities, Employment, and Economics of Geothermal Energy".</t>
  </si>
  <si>
    <t>Danish Energy Agency, Ea Energy Analyses, 2024, Technology Data for the Indonesian Power Sector</t>
  </si>
  <si>
    <t>Moon &amp; Zarrouk, 2012, “Efficiency of Geothermal Power Plants: A Worldwide Review”.</t>
  </si>
  <si>
    <t>Moore, 2016, "Geothermal Power Generation: Developments and Innovation, chapter 18: Project permitting, finance, and economics for geothermal power generation"</t>
  </si>
  <si>
    <t>Geothermal Energy Association, 2015, "Geothermal Energy Association Issue Brief: Firm and Flexible Power Services Available from Geothermal Facilities"</t>
  </si>
  <si>
    <t>K&amp;M Advisor a Dorado Group Company. (2020). "Evaluación preliminar de la factibilidad económica y financiera de proyectos de geotermia en Colombia. Informe final”</t>
  </si>
  <si>
    <t>Planta geotérmica binaria</t>
  </si>
  <si>
    <t>I,Q</t>
  </si>
  <si>
    <t>Las plantas geotérmicas (binarias o de condensación) se consideran representativas entre 1 MW y 50 MW en 2024, basándose en proyectos operativos en Colombia y en consonancia con otras fuentes internacionales.</t>
  </si>
  <si>
    <t>La eficiencia es la eficiencia térmica, es decir, el aprovechamiento del calor del subsuelo. Dado que el calor geotérmico es renovable y se considera gratuito, un aumento de la eficiencia supondrá un menor costo de inversión por MW. Se supone que estas unidades más pequeñas son unidades binarias a temperaturas de fuente medias.</t>
  </si>
  <si>
    <t>El costo de exploración incluye la prospección preliminar, los estudios exploratorios, la perforación exploratoria y los costos imprevistos en las fases exploratorias de un proyecto de 11 MW en Colombia. Este costo varía significativamente ya que depende de las características del emplazamiento, los requisitos reglamentarios y las condiciones del mercado, por lo que debe considerarse a nivel de planta.</t>
  </si>
  <si>
    <t>Basado en el escenario base (escenario 2) de la referencia 9.</t>
  </si>
  <si>
    <t>Los costos se proyectan con un enfoque de tasa de aprendizaje, asumiendo una tasa de aprendizaje del 5% tanto para el equipo como para la instalación, basada en el World Energy Outlook 2023 de la IEA, y del 5% para O&amp;M, incluyendo las proyecciones de capacidad del World Energy Outlook 2023 de la IEA, con datos del escenario “Announced Pledges” utilizados para los valores centrales.</t>
  </si>
  <si>
    <t>Costo total de O&amp;M [9] excluido el costo de O&amp;M variable.</t>
  </si>
  <si>
    <t>Asumido el mismo porcentaje de incertidumbre que la geotermia flash.</t>
  </si>
  <si>
    <t>Q</t>
  </si>
  <si>
    <t>Moon &amp; Zarrouk, 2012, “Efficiency Of Geothermal Power Plants: A Worldwide Review”.</t>
  </si>
  <si>
    <t>Central de biomasa – (aceite de palma / caña de azúcar / cáscara de arroz)</t>
  </si>
  <si>
    <t>1,4,9</t>
  </si>
  <si>
    <t>1,5,6</t>
  </si>
  <si>
    <r>
      <t>PM 2,5 (mg por Nm</t>
    </r>
    <r>
      <rPr>
        <vertAlign val="superscript"/>
        <sz val="7"/>
        <rFont val="Times New Roman"/>
        <family val="1"/>
      </rPr>
      <t>3</t>
    </r>
    <r>
      <rPr>
        <sz val="7"/>
        <rFont val="Times New Roman"/>
        <family val="1"/>
      </rPr>
      <t>)</t>
    </r>
  </si>
  <si>
    <r>
      <t>SO</t>
    </r>
    <r>
      <rPr>
        <vertAlign val="subscript"/>
        <sz val="7"/>
        <rFont val="Times New Roman"/>
        <family val="1"/>
      </rPr>
      <t>2</t>
    </r>
    <r>
      <rPr>
        <sz val="7"/>
        <rFont val="Times New Roman"/>
        <family val="1"/>
      </rPr>
      <t xml:space="preserve"> (grado de desulfuración, %) </t>
    </r>
  </si>
  <si>
    <t>A,C,F,G,J</t>
  </si>
  <si>
    <t>65%</t>
  </si>
  <si>
    <t>35%</t>
  </si>
  <si>
    <t>A,F,G,J</t>
  </si>
  <si>
    <t>Basado en los precios de países con un aporte de biomasa similar.</t>
  </si>
  <si>
    <t>La incertidumbre (superior/inferior) se estima en +/- 25%.</t>
  </si>
  <si>
    <t>No se incluye el costo del terreno para plantar biomasa</t>
  </si>
  <si>
    <t>El factor de planta se calcula con la información disponible.</t>
  </si>
  <si>
    <t>Se ha asumido el mismo factor de planta teórico para 2030 y 2050 y se ha modificado el factor de planta, incluidas las interrupciones, en función de la reducción de las interrupciones.</t>
  </si>
  <si>
    <t>Los valores para el escenario de “Stated Policies” (escenario inferior utilizado normalmente como estimación para una menor incertidumbre) y el escenario de “Announced Plegdes” (escenario medio utilizado normalmente como estimación central) de la IEA se han intercambiado debido a la forma en que la IEA proyecta la bioenergía y los valores para el escenario medio (estimación central) son inferiores a los valores para el escenario inferior (menor incertidumbre).</t>
  </si>
  <si>
    <t>Los costos se proyectan con un enfoque de tasa de aprendizaje asumiendo una tasa de aprendizaje del 5% tanto para el equipo como para la instalación basada en el World Energy Outlook 2023 de la IEA, y del 5% para O&amp;M, incluyendo las proyecciones de capacidad del World Energy Outlook 2023 de la IEA, con datos del escenario “Announced Pledges” utilizados para los valores centrales.</t>
  </si>
  <si>
    <t>Los datos de los proyectos existentes en Colombia [3] muestran cifras mucho más elevadas, con una estimación central de 600 g/GJ y un rango entre 130 y 2809 g/GJ.</t>
  </si>
  <si>
    <t>Los datos de los proyectos existentes en Colombia [3] muestran cifras mucho más elevadas, con una estimación central de 79,9 g/GJ y un rango entre 17,2 y 374,5 g/GJ.</t>
  </si>
  <si>
    <t>Las incertidumbres de costos a corto plazo indican la dispersión de los proyectos actuales en funcionamiento y en desarrollo conocidos por los autores. La incertidumbre de los costos a largo plazo sigue la dispersión relativa de la incertidumbre a corto plazo, al tiempo que expresa el potencial general de mejora de la tecnología.</t>
  </si>
  <si>
    <t>XM: Paratec</t>
  </si>
  <si>
    <t>Data from Sinergox - calculation provided by Emergente</t>
  </si>
  <si>
    <t>IFC and BMF, 2017, "Converting biomass to energy - A guide for developers and investors".</t>
  </si>
  <si>
    <t>Danish Energy Agency and COWI, 2017, "Technology catalogue for biomass to energy".</t>
  </si>
  <si>
    <t>IEA-ETSAP and IRENA, 2015, "Biomass for Heat and Power, Technology Brief".</t>
  </si>
  <si>
    <t xml:space="preserve">India Central Electricity Authority, 2007, "Report on the Land Requirement of Thermal Power Stations". </t>
  </si>
  <si>
    <t>Bilateral meetings with stakeholders</t>
  </si>
  <si>
    <t>Danish Energy Agency, Ea Energy Analyses, 2023, Viet Nam Technology Catalogue for Power Generation</t>
  </si>
  <si>
    <t>IPCC Guidelines for National Greenhouse Gas Inventories, 2006</t>
  </si>
  <si>
    <t>Central de biogás</t>
  </si>
  <si>
    <t>5 </t>
  </si>
  <si>
    <t>Datos adicionales de las centrales térmicas</t>
  </si>
  <si>
    <t>13, 1%</t>
  </si>
  <si>
    <t>2, 7%</t>
  </si>
  <si>
    <t>A,B</t>
  </si>
  <si>
    <t>C,D,F</t>
  </si>
  <si>
    <t>81 %</t>
  </si>
  <si>
    <t>19 %</t>
  </si>
  <si>
    <t>Se asume el mismo factor de planta teórico para 2030 y 2050.</t>
  </si>
  <si>
    <t>Los costos se proyectan con un enfoque de tasa de aprendizaje, asumiendo una tasa de aprendizaje del 5% tanto para el equipo como para la instalación basada en el World Energy Outlook 2023 de la IEA, y del 5% para O&amp;M, incluyendo las proyecciones de capacidad del World Energy Outlook 2023 de la IEA, con datos del escenario “Announced Pledges” utilizados para los valores centrales.</t>
  </si>
  <si>
    <t>Se asume la misma diferencia porcentual con respecto a la eficiencia eléctrica (neta, nominal) que los CT internacionales.</t>
  </si>
  <si>
    <t>Las incertidumbres de costos a corto plazo indican la dispersión de los proyectos en curso y en desarrollo conocidos por los autores. La incertidumbre de los costos a largo plazo sigue la dispersión relativa de la incertidumbre a corto plazo, al tiempo que expresa el potencial general de mejora de la tecnología.</t>
  </si>
  <si>
    <t>Deutsches Institut für Wirtschaftsforschung, On Start-up Costs of Thermal Power Plants in Markets with Increasing Shares of Fluctuating Renewables, 2016.</t>
  </si>
  <si>
    <t>Vuorinen, A., 2008, "Planning of Optimal Power Systems".</t>
  </si>
  <si>
    <t>Winrock, 2015, "Buku Panduan Konversi POME Menjadi Biogas, Pengembangan Proyek di Indonesia", USAID – Winrock International.</t>
  </si>
  <si>
    <t>Central supercrítica eléctrica de carbón</t>
  </si>
  <si>
    <t>C,H,I</t>
  </si>
  <si>
    <t>C,H</t>
  </si>
  <si>
    <t>Tiempo mínimo de funcionamiento (horas)</t>
  </si>
  <si>
    <t>K,L</t>
  </si>
  <si>
    <t>Tiempo mínimo de inactividad (horas)</t>
  </si>
  <si>
    <t>PM 2,5 (g/GJ)</t>
  </si>
  <si>
    <t>A,B,M</t>
  </si>
  <si>
    <t>1,2,3,10</t>
  </si>
  <si>
    <t>A,B,G</t>
  </si>
  <si>
    <t>Con base en datos internacionales.</t>
  </si>
  <si>
    <t>Suponiendo que el costo caiga un 0,2 % cada año.</t>
  </si>
  <si>
    <t>El factor de planta en 2024 se calcula a partir de 2017-2024 para cada central con información disponible.</t>
  </si>
  <si>
    <t>Estimación basada en datos internacionales de la capacidad de la máquina. Una media de los datos operativos de Colombia [4] muestra que el tiempo de arranque en caliente es de 8 horas, el tiempo de arranque en tibio es de 36 horas y el tiempo de arranque en frío es de 65 horas. Los datos operacionales de Colombia son superiores a los internacionales debido al diseño del sistema energético colombiano.</t>
  </si>
  <si>
    <t>Esto es para paradas programadas, para paradas no programadas el tiempo oscila entre 0 y 1 h.</t>
  </si>
  <si>
    <t>Supuesta mejora gradual hasta la norma internacional en 2050.</t>
  </si>
  <si>
    <t>La incertidumbre (Alta/Baja) se estima en +/- 25 % en este caso, para tener en cuenta la variabilidad y las incertidumbres inherentes a su estimación.</t>
  </si>
  <si>
    <t>Asumido el mismo factor de planta teórico para 2030 y 2050 y modificado el factor de planta incluyendo las interrupciones en función de la reducción de las interrupciones.</t>
  </si>
  <si>
    <t>Se ha supuesto que las incertidumbres para 2050 son las mismas que en 2030.</t>
  </si>
  <si>
    <t xml:space="preserve">Se supone que no hay mejora de la capacidad reglamentaria. </t>
  </si>
  <si>
    <t>Estimación basada en datos internacionales para la capacidad de la máquina. Un promedio de los datos operacionales en Colombia [4] muestra que el tiempo mínimo de arranque es de 48 horas y el tiempo mínimo de parada es de 18,67 horas (para paradas programadas, para paradas no programadas el tiempo de parada oscila entre 0 y 1 horas). Los datos operacionales de Colombia son muy superiores a los internacionales debido al diseño del sistema energético colombiano.</t>
  </si>
  <si>
    <t>El carbón es menos flexible que el gas en cuanto al tiempo mínimo de arranque/parada.</t>
  </si>
  <si>
    <t>Las incertidumbres de costos a corto plazo indican la dispersión de los proyectos actuales en funcionamiento y en desarrollo conocidos por los autores. La incertidumbre de costos a largo plazo sigue la dispersión relativa de la incertidumbre a corto plazo, al tiempo que expresa el potencial general de mejora de la tecnología.</t>
  </si>
  <si>
    <t>XM: Data From Paratec - Projects from 2010 on (3 units for Coal)</t>
  </si>
  <si>
    <t>Ramirez-Tovar, A., Moreno-Chuquen, R., &amp; Moreno-Quintero, R. (2022). Land-use in the Electric Colombian System: Hidden Impacts and Risks of Large-scale Renewable Projects. International Journal of Energy Economics and Policy, 12(2), 127–134. https://doi.org/10.32479/ijeep.11631</t>
  </si>
  <si>
    <t>Institute of Hydrology, Meteorology and Environmental Studies (IDEAM), 2022, Informe del inventario nacional de gases efecto invernadero 1990-2018 y carbono negro 2010-2018 de Colombia - Tercer Informe Bienal de Actualización de Cambio Climático de Colombia</t>
  </si>
  <si>
    <t>Danish Energy Agency, Ea Energy Analyses, 2022, Technology Data for the Indian Power Sector</t>
  </si>
  <si>
    <t>Ciclo combinado con turbina de gas</t>
  </si>
  <si>
    <t>3,5,6</t>
  </si>
  <si>
    <t>E,I</t>
  </si>
  <si>
    <t>1,3,6</t>
  </si>
  <si>
    <t>3,4,10</t>
  </si>
  <si>
    <t>50 %</t>
  </si>
  <si>
    <t>A,B,H</t>
  </si>
  <si>
    <t>Basado en datos agregados de proyectos colombianos en la base de datos de registro de la UPME (proyectos de 2018 en adelante), complementados con precios adicionales de fuentes internacionales.</t>
  </si>
  <si>
    <t>Asumiendo que el costo cae 0,2% cada año.</t>
  </si>
  <si>
    <t>Calculado con base en los parámetros: Factor de planta incl. paradas, Parada forzosa y Parada planificada.</t>
  </si>
  <si>
    <t>El factor de planta se calcula para el periodo 2017-2024 para cada central con información disponible.</t>
  </si>
  <si>
    <t>Estimación basada en datos internacionales para la capacidad de la máquina. Un promedio de los datos operacionales en Colombia [5] muestra que el tiempo de arranque en caliente es de 16,5 horas, el tiempo de arranque en caliente es de 28 horas y el tiempo de arranque en frío es de 46,5 horas. Los datos operacionales de Colombia son superiores a los internacionales debido al diseño del sistema energético colombiano.</t>
  </si>
  <si>
    <t>Esto es para paradas programadas, para paradas no programadas el tiempo oscila entre 0 y 1 hora.</t>
  </si>
  <si>
    <t xml:space="preserve">Se asume que no hay mejora para la capacidad de regulación. </t>
  </si>
  <si>
    <t>Supuesta mejora gradual hasta alcanzar la norma internacional en 2050.</t>
  </si>
  <si>
    <t>El gas natural comercializado prácticamente no contiene azufre y no produce dióxido de azufre.</t>
  </si>
  <si>
    <t>Estimación basada en datos internacionales para la capacidad de la máquina. Un promedio de los datos operacionales en Colombia [5] muestra que el tiempo mínimo de arranque es de 9,08 horas y el tiempo mínimo de parada es de 4 horas (para paradas programadas, para paradas no programadas el tiempo de parada oscila entre 0 y 1 horas). Los datos operativos de Colombia son superiores a los internacionales debido al diseño del sistema energético colombiano.</t>
  </si>
  <si>
    <t>El gas es más flexible que el carbón en cuanto al tiempo mínimo de subida/parada</t>
  </si>
  <si>
    <t>UPME, 2024, “Registro de Proyectos de Generación” database</t>
  </si>
  <si>
    <t>XM: Data from Paratec - Projects from 2010 on (4 units for CCGT)</t>
  </si>
  <si>
    <t>Siemens, 2010, "Flexible future for combined cycle".</t>
  </si>
  <si>
    <t>Institute of Hydrology, Meteorology and Environmental Studies (IDEAM), Informe del inventario nacional de gases efecto invernadero 1990-2018 y carbono negro 2010-2018 de Colombia - Tercer Informe Bienal de Actualización de Cambio Climático de Colombia</t>
  </si>
  <si>
    <t>Turbina de gas de ciclo simple (o convencional)</t>
  </si>
  <si>
    <t>1, 3</t>
  </si>
  <si>
    <t>3,4,6</t>
  </si>
  <si>
    <t>E,N</t>
  </si>
  <si>
    <t xml:space="preserve">Datos financieros  </t>
  </si>
  <si>
    <t>A,B,O</t>
  </si>
  <si>
    <t>50%</t>
  </si>
  <si>
    <t>A,B,F</t>
  </si>
  <si>
    <t>1,3,4,8</t>
  </si>
  <si>
    <r>
      <t>Start-up costs (USD/MW</t>
    </r>
    <r>
      <rPr>
        <vertAlign val="subscript"/>
        <sz val="7"/>
        <color theme="1"/>
        <rFont val="Calibri"/>
        <family val="2"/>
      </rPr>
      <t>e</t>
    </r>
    <r>
      <rPr>
        <sz val="7"/>
        <color theme="1"/>
        <rFont val="Calibri"/>
        <family val="2"/>
      </rPr>
      <t>/start-up)</t>
    </r>
  </si>
  <si>
    <t>Basado en datos agregados de proyectos colombianos en la base de datos de registro de la UPME, complementados con otras fuentes internacionales precios de fuentes internacionales</t>
  </si>
  <si>
    <t>Asumiendo que el costo cae 0,2% cada año</t>
  </si>
  <si>
    <t>El factor de planta se calcula entre 2017 y 2024 para cada planta con información disponible.</t>
  </si>
  <si>
    <t>Estimación basada en datos internacionales para la capacidad de la máquina. Un promedio de los datos operacionales en Colombia [6] muestra que el tiempo de arranque en caliente es de 5,35 horas, el tiempo de arranque en caliente es de 11,25 horas y el tiempo de arranque en frío es de 17 horas. Los datos operativos de Colombia son superiores a los internacionales debido al diseño del sistema energético colombiano.</t>
  </si>
  <si>
    <t>El gas es más flexible que el carbón en cuanto al tiempo mínimo de subida/bajada</t>
  </si>
  <si>
    <t xml:space="preserve">Se supone que no hay mejora de la capacidad de regulación. </t>
  </si>
  <si>
    <t>Calculado a partir de los parámetros: Factor de planta incl. cortes, Corte forzado y Corte planificado.</t>
  </si>
  <si>
    <t>Se asume la misma incertidumbre que para las CCGT.</t>
  </si>
  <si>
    <t>Se asume el mismo porcentaje de incertidumbre que para las CCGT.</t>
  </si>
  <si>
    <t>La incertidumbre más baja para 2030 y 2050 se calcula a partir de la información disponible sobre el factor de planta, incluidas las interrupciones.</t>
  </si>
  <si>
    <t>Se supone una mejora gradual hasta alcanzar la norma internacional en 2050.</t>
  </si>
  <si>
    <t>Estimación basada en datos internacionales para la capacidad de la máquina. Un promedio de los datos operativos en Colombia [6] muestra que el tiempo mínimo de arranque es de 4,65 horas y el tiempo mínimo de parada es de 1,34 horas (para paradas programadas, para paradas no programadas el tiempo de parada oscila entre 0 y 2 horas).</t>
  </si>
  <si>
    <t>Data from Paratec - Projects from 2010 on (8 units for SCGT)</t>
  </si>
  <si>
    <t>Planta de incineración de residuos (Waste-to-Energy)</t>
  </si>
  <si>
    <t>2,3,6</t>
  </si>
  <si>
    <t>1,4,6</t>
  </si>
  <si>
    <t>A,B,D,E,J,K,N</t>
  </si>
  <si>
    <t>59%</t>
  </si>
  <si>
    <t>41%</t>
  </si>
  <si>
    <t>A,B,C,G</t>
  </si>
  <si>
    <t>Capacidad de tratamiento de residuos (toneladas/h)</t>
  </si>
  <si>
    <t>Calor específico (GJ/ton)</t>
  </si>
  <si>
    <t>4,5,6</t>
  </si>
  <si>
    <t>Basado en los precios de países con composiciones similares de MSW.</t>
  </si>
  <si>
    <t>Suponiendo que el costo disminuya un 0,2% cada año.</t>
  </si>
  <si>
    <t>Suponiendo un tratamiento de residuos de 20 toneladas/hora [6] y un contenido energético de 11 GJ/tonelada [5][6].</t>
  </si>
  <si>
    <t>Suponiendo una licitación de equipos electromecánicos basada en LOT. Se espera que la contratación EPC no varíe o sea ligeramente superior</t>
  </si>
  <si>
    <t>(0-10%), siempre que sólo se incluya la construcción en el contrato EPC.</t>
  </si>
  <si>
    <t>La instalación incluye la obra civil (incluido el búnker de residuos) y el costo del proyecto considerando la licitación basada en LOT.</t>
  </si>
  <si>
    <t>La estimación para 2024 se calcula sobre la base de la capacidad, incluidas las interrupciones, las interrupciones forzosas y las interrupciones previstas. Las estimaciones para 2030 y 2050 se suponen iguales a las de 2024.</t>
  </si>
  <si>
    <t>Las necesidades de espacio se han calculado sobre la base de las plantas de Norteamérica y Sudamérica.</t>
  </si>
  <si>
    <t>La estimación central para 2024 se basa en 525 USD/tonelada de residuos tratada/año. La incertidumbre (superior/inferior) en 2024 se basa en 300 USD/tonelada de residuos tratada/año y 750 USD/tonelada de residuos tratada/año. La incertidumbre de los costos a largo plazo sigue la dispersión relativa de la incertidumbre a corto plazo, al tiempo que expresa el potencial general de mejora de la tecnología.</t>
  </si>
  <si>
    <t>Las estimaciones mostradas no tienen en cuenta las condiciones locales y están sujetas a muchos factores, como el precio del acero. Por ello, se considera que tienen una precisión de más o menos el 20% [6].</t>
  </si>
  <si>
    <t>El factor de planta creciente, incluidas las interrupciones en 2030 y 2050, se calcula a partir de la reducción de las interrupciones forzosas y planificadas.</t>
  </si>
  <si>
    <t>La capacidad instalada se basa en varios parámetros, como el contenido calorífico de los residuos, la eficiencia eléctrica, la cantidad de residuos tratados por hora y el factor de planta con interrupciones [6]. El resultado también se ha comparado con plantas de condiciones similares en Sudamérica.</t>
  </si>
  <si>
    <t>Los costos de inversión incluyen: Preparación del emplazamiento, acceso, paisajismo; edificios, chimenea; parrilla, caldera, suministro de aire, manipulación de cenizas, sistemas eléctricos y mecánicos; turbogenerador; sistema de control de la contaminación atmosférica; imprevistos.</t>
  </si>
  <si>
    <t>Adriana Patricia Agudelo Montoya et al., Uniminuto, 2023, Análisis de la capacidad de generación de energía eléctrica de los RSU de Medellín y viabilidad económica de la implementación de una planta WTE de los RSU estudiados</t>
  </si>
  <si>
    <t>Nickolas J. Themelis et al., EEC/IDB, 2013, Guidebook for the application of waste to energy technologies in Latin America and the Caribbean</t>
  </si>
  <si>
    <t>Nuclear – Reactores convencionales (PWR)</t>
  </si>
  <si>
    <t>E,F,G,H</t>
  </si>
  <si>
    <t>2,3,7,10</t>
  </si>
  <si>
    <t>2,3,7</t>
  </si>
  <si>
    <t>La rampa y la carga mínima están limitadas por la «estabilidad del núcleo». Los requisitos mínimos suelen venir fijados por la normativa.</t>
  </si>
  <si>
    <t>Una configuración de dos unidades es típica en las centrales nucleares, pero pueden combinarse más unidades.</t>
  </si>
  <si>
    <t>Se espera que los reactores de IV Generación alcancen eficiencias muy superiores al 45%. En el futuro, es probable que los reactores nucleares funcionen a menudo a carga parcial, de ahí la diferencia entre la eficiencia nominal y la neta.</t>
  </si>
  <si>
    <t>Las centrales nucleares tienen una densidad energética muy elevada en términos de superficie. Los valores aquí representados corresponden a la superficie necesaria para las centrales. Sin embargo, la normativa gubernamental y las consideraciones medioambientales pueden imponer requisitos más elevados. UE y China. India. Además, también depende de la tecnología». En este caso, los valores elegidos se estiman a partir de una combinación de valores disponibles junto con el empleo del enfoque de la curva de aprendizaje utilizado para los parámetros financieros.</t>
  </si>
  <si>
    <t xml:space="preserve">Los costos de desmantelamiento, que suelen representar el 15% del costo total de la inversión, no se incluyen en el costo de la inversión. </t>
  </si>
  <si>
    <t>El desglose de CAPEX se compone de un 33% de costos directos (es decir, equipos, mano de obra, construcción, materiales y edificios), un 37% de costos indirectos (es decir, servicios de diseño, construcción y supervisión y gestión del proyecto, puesta en servicio y costos de puesta en marcha), un 17% de costos financieros y un 10% de costos del propietario.</t>
  </si>
  <si>
    <t>El desarrollo del costo “overnight” se basa en la ATB 2023 del NREL.</t>
  </si>
  <si>
    <t>Los CAPEX reflejarán una posible primera planta de este tipo según [2]. Dado que se dispone de datos limitados al respecto, se consulta información específica sobre costos de centrales desarrolladas recientemente y en la actualidad en diversos mercados, que abarcan Francia, Reino Unido, China y los EAU [11], excluyendo los datos de Rusia, Corea del Sur y EE.UU., que no son representativos debido a la madurez del mercado y a la situación política y macroeconómica.</t>
  </si>
  <si>
    <t>N. IEA, “Projected cost of generating electricity 2020 Edition,” Int. ENERGY AGENCY Nucl. ENERGY AGENCY Organ. Econ. CO-OPERATION Dev., no. January, p. 112, 2020, [Online]. Available: https://ncdc.gov.ng/themes/common/docs/protocols/111_1579986179.pdf</t>
  </si>
  <si>
    <t>O. NEA, “Unlocking Reductions in the Construction Costs of Nuclear: A Practical Guide for Stakeholders,” 2020. doi: 10.1787/9789264303119-en.</t>
  </si>
  <si>
    <t>“Economics of Nuclear Power(Updated August 2022).” https://world-nuclear.org/information-library/economic-aspects/economics-of-nuclear-power.aspx#CapitalCosts</t>
  </si>
  <si>
    <t>NEA, “Technical and Economic Aspects of Load Following with Nuclear Power Plants,” 2023.Nuclear Power Reactors in the World | IAEA</t>
  </si>
  <si>
    <t>NEA, “Technical and Economic Aspects of Load Following with Nuclear Power Plants,” 2011. https://www.oecd-nea.org/upload/docs/application/pdf/2021-12/technical_and_economic_aspects_of_load_following_with_nuclear_power_plants.pdf</t>
  </si>
  <si>
    <t>https://www.voanews.com/a/pakistan-signs-4-8-billion-nuclear-power-plant-deal-with-china/7144967.html</t>
  </si>
  <si>
    <t>NREL, 2023, Annual Technology Baseline</t>
  </si>
  <si>
    <t>US Dept. of Energy, Office of Nuclear Energy. The ultimate fast facts guide to Nuclear Energy.</t>
  </si>
  <si>
    <t xml:space="preserve">STRATA. The Footprint of Energy: Land use of US Electricity Production 2017 </t>
  </si>
  <si>
    <t>Lazard LCOE+ April 2023</t>
  </si>
  <si>
    <t>Rystad Energy, Global Nuclear Energy Review 2024</t>
  </si>
  <si>
    <t>Nuclear – Pequeños reactores modulares</t>
  </si>
  <si>
    <t>2,1,4</t>
  </si>
  <si>
    <t>2,3, 13</t>
  </si>
  <si>
    <t>1,2,5</t>
  </si>
  <si>
    <t>8,10,12,13</t>
  </si>
  <si>
    <t xml:space="preserve">La rampa y la carga mínima están limitadas por la estabilidad del núcleo. Los requisitos mínimos suelen estar fijados por la normativa. </t>
  </si>
  <si>
    <t xml:space="preserve">Se espera que los reactores de Generación IV alcancen eficiencias muy superiores al 45 %. En el futuro, es probable que los reactores nucleares funcionen a menudo a carga parcial, de ahí la brecha entre la eficiencia nominal y la neta. </t>
  </si>
  <si>
    <t xml:space="preserve">Las centrales nucleares tienen una densidad de energía "alta" en términos de superficie requerida. Los valores representados aquí corresponden al área necesaria para las centrales. Sin embargo, puede haber un requisito más alto en función de la regulación gubernamental y las preocupaciones medioambientales. Se observa una gran variación en los costos entre los costos de EE. UU. y la UE y los de China e India. Además, esto también depende de la tecnología. Aquí los valores elegidos se estiman en función de una combinación de valores disponibles junto con el empleo del enfoque de la curva de aprendizaje utilizado para los parámetros financieros. </t>
  </si>
  <si>
    <t xml:space="preserve">Los costos de desmantelamiento suelen ser el 15% del costo total de inversión </t>
  </si>
  <si>
    <t xml:space="preserve">El desglose de CAPEX se compone de un 33% de la participación de los costos directos (es decir, equipos, mano de obra, construcción, materiales y edificación), un 37% de los costos indirectos (es decir, servicios de diseño, construcción y supervisión y gestión del proyecto, costos de puesta en servicio y puesta en marcha), un 17% de los costos financieros, un 10% del costo del propietario. </t>
  </si>
  <si>
    <t xml:space="preserve">Las principales características se toman de CAREM-25 </t>
  </si>
  <si>
    <t>+109 mdr: China, sin embargo, logró conectar su primer SMR, uno de los dos reactores HTR-PM de 100 MW, a la red el 20 de diciembre de 2021. La construcción solo comenzó en 2012, y para entonces el tiempo estimado para la construcción había aumentado a "50 meses". En realidad, la primera unidad tardó casi 109 meses desde el primer hormigón hasta la conexión a la red, más del doble de lo esperado</t>
  </si>
  <si>
    <t>WNA Word Nuclear Association, economics of Nuclear Power (Updated August 2022) - https://www.world-nuclear.org/information-library/economic-aspects/economics-of-nuclear-power.aspx#ECSArticleLink1</t>
  </si>
  <si>
    <t>IAEA Nuclear Energy Series No. Nr-T-1.18 Technology Roadmap for small Modular Reactor Deployment, 2021- https://www-pub.iaea.org/MTCD/Publications/PDF/PUB1944_web.pdf</t>
  </si>
  <si>
    <t>M. A. Rahmanta, A. W. Harto, A. Agung, and M. K. Ridwan, “Nuclear Power Plant to Support Indonesia’s Net Zero Emissions: A Case Study of Small Modular Reactor Technology Selection Using Technology Readiness Level and Levelized Cost of Electricity Comparing Method,” Energies, vol. 16, no. 9, p. 3752, Apr. 2023</t>
  </si>
  <si>
    <t>Goswami GG, Rahman U, Chowdhury M. Estimating the economic cost of setting up a nuclear power plant at Rooppur in Bangladesh. Environ Sci Pollut Res Int. 2022 May;29(23):35073-35095. doi: 10.1007/s11356-021-18129-3. Epub 2022 Jan 19. PMID: 35044606; PMCID: PMC8767363.</t>
  </si>
  <si>
    <t>IAEA, “Technology Roadmap for Small Modular Reactor Deployment, IAEA Nuclear Energy Series No. NR-T-1.18,” 2021, [Online]. Available: https://www-pub.iaea.org/MTCD/Publications/PDF/PUB1944_web.pdf</t>
  </si>
  <si>
    <t>IEA, Nuclear Power in a Clean Energy System (2019) https://iea.blob.core.windows.net/assets/ad5a93ce-3a7f-461d-a441-8a05b7601887/Nuclear_Power_in_a_Clean_Energy_System.pdf</t>
  </si>
  <si>
    <t>IAEA, “Advances in Small Modular Reactor Technology Developments A Supplement to: IAEA Advanced Reactors Information System (ARIS) 2022 Edition,” 2022, [Online]. Available: https://aris.iaea.org/Publications/SMR_booklet_2022.pdf - SMR_booklet_2022.pdf (iaea.org)</t>
  </si>
  <si>
    <t>IAEA, “Advances in Small Modular Reactor Technology Developments”, 2020</t>
  </si>
  <si>
    <t>S. Boarin, M. Mancini, M. Ricotti, G. Locatelli, Economics and financing of small modular reactors (SMRs).</t>
  </si>
  <si>
    <t>Giorgio Locatelli, Benito Mignacca, Small Modular Nuclear Reactors</t>
  </si>
  <si>
    <t>B. Mignacca, G. Locatelli, “Economics and finance of Small Modular Reactors: A systematic review and research agenda”, Renewable and Sustainable Energy Reviews (2020),  (https://doi.org/10.1016/j.rser.2019.109519)</t>
  </si>
  <si>
    <t>Eye-popping new cost estimates released for NuScale small modular reactor, IEEFA, January 2023 https://ieefa.org/resources/eye-popping-new-cost-estimates-released-nuscale-small-modular-reactor</t>
  </si>
  <si>
    <t>Almacenamiento en baterías de iones de litio – Gran escala</t>
  </si>
  <si>
    <t>Capacidad de almacenamiento de energía para una unidad (MWh)</t>
  </si>
  <si>
    <t>A, B</t>
  </si>
  <si>
    <t>Capacidad de entrada de una unidad (MW)</t>
  </si>
  <si>
    <t>Capacidad de salida de una unidad (MW)</t>
  </si>
  <si>
    <t>Tiempo de descarga (horas)</t>
  </si>
  <si>
    <t>Eficiencia de ciclo completo (%) AC</t>
  </si>
  <si>
    <t>Eficiencia de ciclo completo (%) DC</t>
  </si>
  <si>
    <t>Tasa de autodescarga (%/día)</t>
  </si>
  <si>
    <t>Vida útil técnica (ciclos)</t>
  </si>
  <si>
    <r>
      <t>Densidad de energía (W</t>
    </r>
    <r>
      <rPr>
        <vertAlign val="subscript"/>
        <sz val="7"/>
        <color theme="1"/>
        <rFont val="Calibri"/>
        <family val="2"/>
      </rPr>
      <t>h</t>
    </r>
    <r>
      <rPr>
        <sz val="7"/>
        <color theme="1"/>
        <rFont val="Calibri"/>
        <family val="2"/>
      </rPr>
      <t>/kg)</t>
    </r>
  </si>
  <si>
    <t>Capacidad de regulación</t>
  </si>
  <si>
    <t>Tiempo de respuesta desde inactivo hasta descarga nominal completa (ms)</t>
  </si>
  <si>
    <t>Tiempo de respuesta desde carga nominal completa hasta descarga (s)</t>
  </si>
  <si>
    <t>&lt;0,08</t>
  </si>
  <si>
    <t>Costo total de la inversión (millones de USD por MWh)</t>
  </si>
  <si>
    <t>1,5,6,10</t>
  </si>
  <si>
    <t xml:space="preserve"> - componente energético (millones USD/MWh)</t>
  </si>
  <si>
    <t>1,5,6,9,11</t>
  </si>
  <si>
    <t xml:space="preserve"> - componente de capacidad (millones USD/MW)</t>
  </si>
  <si>
    <t>C,M</t>
  </si>
  <si>
    <t xml:space="preserve"> - otros costos del proyecto (millones USD)</t>
  </si>
  <si>
    <t>K,M</t>
  </si>
  <si>
    <t>5,6,9</t>
  </si>
  <si>
    <t>6,9,10</t>
  </si>
  <si>
    <t>Costo de expansión del almacenamiento de energía (MUSD/MWh)</t>
  </si>
  <si>
    <t>Costo de expansión de la capacidad de salida (MUSD/MW)</t>
  </si>
  <si>
    <t>Inversión total (MUSD/MW)</t>
  </si>
  <si>
    <t>Se ha elegido una batería de 4 horas como referencia, ya que hay más datos disponibles para esta relación potencia-energía en las referencias enumeradas</t>
  </si>
  <si>
    <t xml:space="preserve">La potencia y la energía de salida se pueden escalar linealmente utilizando muchos módulos (se ha demostrado hasta 250 MW, https://www.pv-magazine-australia.com/2023/08/10/battery-capacity-overtakes-pumped-hydro-in-nem/). La expansión de la capacidad de salida se puede realizar reprogramando la unidad de gestión sin ningún módulo de batería nuevo. Para las baterías de servicios públicos, la relación entre el almacenamiento de energía y la capacidad es en general entre 1 y 10 (tasa C entre 1/10 y 1); solo en raras ocasiones la relación será inferior a 1. </t>
  </si>
  <si>
    <t xml:space="preserve">El cambio gradual hacia tasas C más bajas tras la transición de la regulación de frecuencia a la integración renovable promueve tasas C más bajas. Por lo tanto, se espera que la eficiencia promedio de ida y vuelta de CC aumente ligeramente. La eficiencia de RT frente a la tasa C se ejemplifica en la Figura 122 [3]. La eficiencia de ida y vuelta de CA incluye pérdidas en la electrónica de potencia y es entre un 2 y un 4 % menor que la eficiencia de ida y vuelta de CC. La eficiencia total de ida y vuelta incluye además pérdidas en modo de espera, lo que hace que la eficiencia total de ida y vuelta oscile normalmente entre el 80 % y el 90 % [21,22]. </t>
  </si>
  <si>
    <t xml:space="preserve">El informe técnico de Samsung SDI 2016 sobre soluciones ESS proporciona una vida útil de 15 años para los módulos actuales que funcionan a C = 1/2 a C = 3. Se espera una mejora constante en la vida útil de la batería debido a mejores materiales y gestión de la batería. La cantidad de ciclos puede ser un indicador de vida útil más significativo. </t>
  </si>
  <si>
    <t xml:space="preserve">El tiempo de descarga es la cantidad de horas que la batería puede descargarse a la capacidad de salida nominal. Es igual a la relación energía/potencia corregida para la eficiencia de descarga. </t>
  </si>
  <si>
    <t>Dado que los sistemas de baterías de iones de litio de varios MWh son escalares, los costos de expansión de la capacidad de salida y de energía se estiman aquí como iguales a la energía y "otros costos" para la expansión del almacenamiento de energía, y los componentes de potencia para el costo de expansión de la capacidad de salida, con el resto del equipo y el costo permaneciendo constantes respectivamente.</t>
  </si>
  <si>
    <t>El costo de conversión de energía depende en gran medida de la escalabilidad y la aplicación.</t>
  </si>
  <si>
    <t xml:space="preserve">Costo por MWh de energía descargada de la batería. </t>
  </si>
  <si>
    <t xml:space="preserve">Se espera que no haya ninguna interrupción durante la vida útil de la batería de litio conectada a la red. Solo se necesitan unos pocos días durante, por ejemplo, los 15 años de vida útil para el mantenimiento y el intercambio de ventiladores y sopladores para el sistema de gestión térmica y el sistema de conversión de energía. Se espera que las interrupciones forzadas disminuyan con una mayor robustez siguiendo la tasa de aprendizaje y la producción acumulada. Se espera que las interrupciones planificadas disminuyan después de 2020 debido a una mayor automatización. </t>
  </si>
  <si>
    <t xml:space="preserve">La vida útil del ciclo se especifica como la cantidad de ciclos a 1 °C/1 °C hasta el 80 % del estado de salud. El informe técnico de Samsung SDI 2016 sobre soluciones ESS proporciona una vida útil de 15 años para los módulos actuales que funcionan a C/2 a 3 °C [14]. Se espera una mejora constante en la vida útil de la batería debido a mejores materiales y gestión de la batería. Las soluciones ESS de Kokam también están clasificadas en más de 8000-20000 ciclos (80-90 % DOD) según la química [3]. Por lo tanto, para ciclos diarios completos de carga y descarga, las baterías están diseñadas para durar entre 15 y 50 años si las unidades de soporte funcionan bien. Se dan las duraciones de vida de las baterías comerciales basadas en ánodo de grafito y LTO de Kokam. </t>
  </si>
  <si>
    <t xml:space="preserve">Otros costos incluyen los costos de construcción y el trabajo del empresario. Estos costos dependen en gran medida de la ubicación, el sustrato y el acceso al sitio. Los cables de alimentación al sitio y el trabajo del empresario para la instalación de los contenedores están incluidos en otros costos. Por lo tanto, se supone que otros costos se correlacionan, aproximadamente, con el tamaño del sistema. Se espera que la automatización reduzca otros costos a partir de 2030 en adelante. </t>
  </si>
  <si>
    <t>El tiempo de respuesta se obtiene a partir de experimentos de tiempo de respuesta simulado con hardware en el circuito</t>
  </si>
  <si>
    <t>Se supone una tasa de aprendizaje del 17% para los componentes de energía y del 10% para el componente de energía y otros costos, según la IEA y BNEF.</t>
  </si>
  <si>
    <t>IEA, Battery and Secure Energy Transitions, part of World Energy Outlook 2023, April 2024</t>
  </si>
  <si>
    <t>Fan Xiayue, "Battery technologies for grid-level large-scale electrical energy storage", Transactions of Tianjin University, Springer, 2020.</t>
  </si>
  <si>
    <t>Environmental end energy study institute, Energy storage factsheet, https://www.eesi.org/papers/view/energy-storage-2019.</t>
  </si>
  <si>
    <t>D.M. Greenwood, K.Y. Lim, C. Patsios, P.F. Lyons, Y.S. Lim, P.C. Taylor, Frequency response services designed for energy storage, Appl. Energy. 203 (2017) 115–127.</t>
  </si>
  <si>
    <t>Bloomberg New Energy Finance. Energy Storage System Cost Survey, 2023.</t>
  </si>
  <si>
    <t>B. Zakeri, S. Syri, Electrical energy storage systems: A comparative life cycle cost analysis, Renew. Sustain. Energy Rev. 42 (2015) 569–596.</t>
  </si>
  <si>
    <t>G. Huff, A.B. Currier, B.C. Kaun, D.M. Rastler, S.B. Chen, D.T. Bradshaw, W.D. Gauntlett, DOE/EPRI electricity storage handbook in collaboration with NRECA, (2015).</t>
  </si>
  <si>
    <t>Danish Energy Agency, Technology Catalogue for Energy Storage, 2024</t>
  </si>
  <si>
    <t>Lazard, Lazard's Levelized Cost of Storage (2023)</t>
  </si>
  <si>
    <t>The-Future-of-Energy-Storage-MIT-2022</t>
  </si>
  <si>
    <t>Examples of other services with different ratios between energy storage and power output (C-rate)</t>
  </si>
  <si>
    <t>The aim with this technology catalogue is to provide a brief insight into the technical aspects, current status, and forecasted price level of the LIB BESS technology. In relation to this, and to help the reader obtaining realistic prices indications, we provide two simple installation cost calculation examples below. One for frequency regulation in 2020 and one for energy integration in 2030. The examples are based on the data in the Data sheet. For simplicity neater O&amp;M expenses nor interest rates are included in the calculations.</t>
  </si>
  <si>
    <t>Energy integration in 2024: 1/2 C-rate, 1MW power output, 2MWh energy storage</t>
  </si>
  <si>
    <t xml:space="preserve">Total investment (MUSD/MWh) </t>
  </si>
  <si>
    <t>MW</t>
  </si>
  <si>
    <t>- energy component (MUSD/MWh)</t>
  </si>
  <si>
    <t>MWh</t>
  </si>
  <si>
    <t>- power component (MUSD/MW)</t>
  </si>
  <si>
    <t>- other project costs (MUSD/MWh)</t>
  </si>
  <si>
    <t>Capex: 2 x (0.35+0.04)MUSD/MWh + 1 x 0.33MUSD/MW = 1.107 MUSD</t>
  </si>
  <si>
    <t>Energy integration in 2024: 1/6 C-rate, 1MW power output, 6MWh energy storage</t>
  </si>
  <si>
    <t>Capex: 6 x (0.35+0.04)MUSD/MWh + 1 x 0.33MUSD/MW = 2.663 MUSD</t>
  </si>
  <si>
    <t>Almacenamiento en baterías de iones de litio – Pequeña escala</t>
  </si>
  <si>
    <t>N,O</t>
  </si>
  <si>
    <t>H,N,O</t>
  </si>
  <si>
    <t>L,N,O</t>
  </si>
  <si>
    <t>M,O</t>
  </si>
  <si>
    <t>I,O</t>
  </si>
  <si>
    <t xml:space="preserve">Se ha elegido una batería de 4 horas como referencia, ya que hay más datos disponibles para esta relación potencia-energía en las referencias enumeradas. </t>
  </si>
  <si>
    <t xml:space="preserve">La potencia y la energía de salida se pueden escalar linealmente utilizando muchos módulos. La expansión de la capacidad de salida se puede realizar reprogramando la unidad de gestión sin ningún módulo de batería nuevo. Para baterías de menor escala, la relación entre el almacenamiento de energía y la capacidad está en general entre 1 y 10 con una tendencia hacia números más altos (tasa C entre 1/10 y 1); solo en raras ocasiones la relación será inferior a 1. </t>
  </si>
  <si>
    <t xml:space="preserve">El cambio gradual hacia tasas C más bajas después de la transición de la regulación de frecuencia a la integración renovable promueve tasas C más bajas. Por lo tanto, se espera que la eficiencia promedio de ida y vuelta de CC aumente ligeramente. La eficiencia de RT frente a la tasa C se ejemplifica en la Figura 122 [3]. La eficiencia de ida y vuelta de CA incluye pérdidas en la electrónica de potencia y es un 2-4% menor que la eficiencia de ida y vuelta de CC. La eficiencia total de ida y vuelta incluye además pérdidas en modo de espera, lo que hace que la eficiencia total de ida y vuelta oscile típicamente entre el 80% y el 90%. [21,22] </t>
  </si>
  <si>
    <t>El informe técnico de Samsung SDI 2016 sobre soluciones ESS ofrece una vida útil de 15 años para los módulos actuales que funcionan con C = 1/2 a C = 3. Se espera una mejora constante en la vida útil de la batería debido a mejores materiales y gestión de la batería. La cantidad de ciclos puede ser un indicador de vida útil más significativo.</t>
  </si>
  <si>
    <t xml:space="preserve">El tiempo de descarga es la cantidad de horas que la batería puede descargarse a su capacidad nominal de salida. Es igual a la relación energía/potencia corregida por la eficiencia de descarga. </t>
  </si>
  <si>
    <t xml:space="preserve">Dado que los sistemas de baterías de iones de litio de varios MWh son escalares, los costos de expansión de la capacidad de salida y de energía se estiman aquí como iguales a la energía y "otros costos" para la expansión del almacenamiento de energía, y los costos de expansión de la capacidad de salida de los componentes de potencia, mientras que los otros equipos y costos permanecen constantes respectivamente. </t>
  </si>
  <si>
    <t xml:space="preserve">El cambio gradual hacia tasas C más bajas luego de la transición de la regulación de frecuencia a la integración renovable promueve tasas C más bajas. Por lo tanto, se espera que la eficiencia promedio de ida y vuelta de CC aumente ligeramente. La eficiencia de RT frente a la tasa C se ejemplifica en la Figura 122 [3]. La eficiencia de ida y vuelta de CA incluye pérdidas en la electrónica de potencia y es entre un 2 y un 4 % menor que la eficiencia de ida y vuelta de CC. La eficiencia total de ida y vuelta incluye además las pérdidas en modo de espera, lo que hace que la eficiencia total de ida y vuelta oscile normalmente entre el 80% y el 90% </t>
  </si>
  <si>
    <t>Costo por MWh de energía descargada de la batería</t>
  </si>
  <si>
    <t>Se espera que no haya ninguna interrupción durante la vida útil de la batería de litio conectada a la red. Solo se necesitan unos pocos días durante el tiempo de vida útil, por ejemplo, de 15 años, para el mantenimiento y el intercambio de ventiladores y sopladores para el sistema de gestión térmica y el sistema de conversión de energía. Se espera que las interrupciones forzadas disminuyan con una mayor robustez siguiendo la tasa de aprendizaje y la producción acumulada. Se espera que las interrupciones planificadas disminuyan después de 2020 debido al aumento de la automatización.</t>
  </si>
  <si>
    <t xml:space="preserve">La vida útil se especifica como el número de ciclos a 1C/1C hasta un 80 % del estado de salud. El informe técnico de Samsung SDI 2016 sobre soluciones ESS proporciona una vida útil de 15 años para los módulos actuales que funcionan a C/2 a 3C [14]. Se espera una mejora constante en la vida útil de la batería debido a mejores materiales y gestión de la batería. Las soluciones ESS de Kokam también están clasificadas en más de 8000-20000 ciclos (80-90 % DOD) según la química [3]. Por lo tanto, para ciclos diarios completos de carga y descarga, las baterías están diseñadas para durar entre 15 y 50 años si las unidades de soporte funcionan bien. Se dan las vidas útiles de las baterías comerciales basadas en ánodo de grafito y LTO de Kokam. </t>
  </si>
  <si>
    <t xml:space="preserve">Otros costos incluyen los costos de construcción y el trabajo del empresario. Estos costos dependen en gran medida de la ubicación, el sustrato y el acceso al sitio. Los cables de alimentación al sitio y el trabajo del empresario para la instalación de los contenedores están incluidos en otros costos. Por lo tanto, se supone que otros costos se correlacionan, aproximadamente, con el tamaño del sistema. Se espera que la automatización reduzca otros costos a partir de 2030. </t>
  </si>
  <si>
    <t>El tiempo de respuesta se obtiene a partir de experimentos de tiempo de respuesta simulado con hardware en el circuito.</t>
  </si>
  <si>
    <t xml:space="preserve">Se supone una tasa de aprendizaje del 17 % para los componentes de energía y del 10 % para los componentes de potencia y otros costos, según la IEA y BNEF. </t>
  </si>
  <si>
    <t>Se sugiere un factor de proporcionalidad α de 0,85 para convertir el costo presentado de la hoja de datos a escala de servicios públicos a pequeña escala, de acuerdo con la economía de escala encontrada en la literatura.</t>
  </si>
  <si>
    <t>Almacenamiento hidráulico por bombeo – reservorios naturales</t>
  </si>
  <si>
    <t>1, 7, 8</t>
  </si>
  <si>
    <t>Velocidad de rampa (% por minuto)</t>
  </si>
  <si>
    <t>8, 9</t>
  </si>
  <si>
    <t>Tiempo de arranque en tibio (horas)</t>
  </si>
  <si>
    <r>
      <t>PM 2,5 (gramos por Nm</t>
    </r>
    <r>
      <rPr>
        <vertAlign val="superscript"/>
        <sz val="7"/>
        <color theme="1"/>
        <rFont val="Calibri"/>
        <family val="2"/>
      </rPr>
      <t>3</t>
    </r>
    <r>
      <rPr>
        <sz val="7"/>
        <color theme="1"/>
        <rFont val="Calibri"/>
        <family val="2"/>
      </rPr>
      <t>)</t>
    </r>
  </si>
  <si>
    <r>
      <t>SO</t>
    </r>
    <r>
      <rPr>
        <vertAlign val="subscript"/>
        <sz val="7"/>
        <color theme="1"/>
        <rFont val="Calibri"/>
        <family val="2"/>
      </rPr>
      <t>2</t>
    </r>
    <r>
      <rPr>
        <sz val="7"/>
        <color theme="1"/>
        <rFont val="Calibri"/>
        <family val="2"/>
      </rPr>
      <t xml:space="preserve"> (grado de desulfuración, %) </t>
    </r>
  </si>
  <si>
    <t>B,E,H</t>
  </si>
  <si>
    <t>0,36</t>
  </si>
  <si>
    <t>0,84</t>
  </si>
  <si>
    <t>Tamaño del reservorio (MWh)</t>
  </si>
  <si>
    <t>Tiempo de carga/descarga (horas)</t>
  </si>
  <si>
    <t xml:space="preserve">Tamaño por turbina. </t>
  </si>
  <si>
    <t>Las cifras son muy sensibles a las características geográficas. Habrá una mejora limitada por el desarrollo de la curva de aprendizaje, pero primero se utilizarán las mejores ubicaciones, es decir, las más económicas. La inversión depende en gran medida de la obra civil.</t>
  </si>
  <si>
    <t>O&amp;M asumido entre el 1,5 % y el 2,5 % anual en línea con [1] con NREL con el valor central en el 2 %.</t>
  </si>
  <si>
    <t>Tamaño de la central total, no por unidad.</t>
  </si>
  <si>
    <t>Los costos se proyectan con un enfoque de tasa de aprendizaje que asume una tasa de aprendizaje del 1 % para basarse en los supuestos de la IEA en su Modelo Global de Energía y Clima, incluyendo proyecciones de capacidad del World Energy Outlook 2023 de la IEA, usando datos de los escenarios “Announced Pledges” para los valores centrales y “Stated Policies” y “Net Zero Emissions by 2050” como base para el rango de incertidumbre superior e inferior, respectivamente.</t>
  </si>
  <si>
    <t>La incertidumbre (superior/inferior) se estima en +/- 50 %.</t>
  </si>
  <si>
    <t>Las necesidades de espacio de los nuevos emplazamientos son muy inciertas, dada la dependencia geográfica. Los aportes de los grupos de interés han dado como resultado el abanico que se presenta a continuación.</t>
  </si>
  <si>
    <t>Las incertidumbres de los costos a corto y largo plazo indican la dispersión de los costos en función de los casos examinados. Los costos son muy inciertos dadas las características geográficas.</t>
  </si>
  <si>
    <t>Suponiendo que aproximadamente el 30 % del costo corresponda a los equipos y el 70 % a la instalación en el caso de las filo de agua a gran escala, sobre la base de las contribuciones de las partes interesadas.</t>
  </si>
  <si>
    <t>IRENA, 2012, "Renewable Energy Technologies: Cost Analysis Series - Hydropower"</t>
  </si>
  <si>
    <t>Connolly, 2009, "A Review of Energy Storage Technologies - For the integration of fluctuating renewable energy"</t>
  </si>
  <si>
    <t>PLN 2020, Environmental and Social Management Plan (ESMP): Upper Cisokan Pumped Storage Hydropower Project 1040 MW</t>
  </si>
  <si>
    <t>U.S. Department of Energy, 2015, “Hydropower Market Report”</t>
  </si>
  <si>
    <t>Eurelectric, 2015, "Hydropower - Supporting a power system in transition"</t>
  </si>
  <si>
    <t>MME: menergia@minenergia.gov.co</t>
  </si>
  <si>
    <t>UPME: correspondencia@upme.gov.co</t>
  </si>
  <si>
    <t>Danish Energy Agency: ens@ens.dk</t>
  </si>
  <si>
    <t>Emergente: info@emergente.com.co</t>
  </si>
  <si>
    <t>Intro</t>
  </si>
  <si>
    <t>01</t>
  </si>
  <si>
    <t>USD</t>
  </si>
  <si>
    <t>13.b. Nuclear SMR</t>
  </si>
  <si>
    <t>Introducción</t>
  </si>
  <si>
    <t>Este libro de Excel forma parte de la publicación "Catálogo Tecnológico Colombiano - Generación y Almacenamiento de Electricidad".</t>
  </si>
  <si>
    <t>Proporciona los datos cuantitativos de manera fácil de usar, pero deben interpretarse en el contexto del informe, donde se encuentran descripciones más detalladas, incluida la metodología subyacente del trabajo.</t>
  </si>
  <si>
    <t>Resumen del contenido</t>
  </si>
  <si>
    <t>Este libro de Excel contiene los parámetros clave necesarios para realizar modelos energéticos a largo plazo del sistema energético de Colombia.</t>
  </si>
  <si>
    <t>Las referencias y notas explicativas se incluyen en la hoja de datos principal. Las anotaciones se encuentran en el lado derecho de la hoja de datos, mientras que las suposiciones detalladas y las fuentes de referencia se listan debajo de la tabla principal.</t>
  </si>
  <si>
    <t>Las proyecciones financieras para las tecnologías que siguen una metodología de curva de aprendizaje se basan en tasas de aprendizaje y pronósticos de capacidad de la Agencia Internacional de Energía (IEA, World Energy Outlook 2023), complementadas con fuentes adicionales confiables.</t>
  </si>
  <si>
    <t>Esta publicación y los materiales incluidos en ella se proporcionan "tal cual". Los autores han tomado todas las precauciones razonables para verificar la fiabilidad del contenido presentado en esta publicación. Sin embargo, ni las instituciones autoras ni ninguno de sus funcionarios, agentes, proveedores de datos, proveedores de contenido de terceros o licenciantes ofrecen garantías, incluidas, entre otras, la exactitud, integridad, idoneidad para un propósito específico o la no infracción de derechos de terceros. No asumen ninguna responsabilidad ni obligación por el uso de esta publicación o los materiales contenidos en ella.</t>
  </si>
  <si>
    <t>Información de contacto</t>
  </si>
  <si>
    <t>Descargo de responsabilidad</t>
  </si>
  <si>
    <t>Versión</t>
  </si>
  <si>
    <t>Este archivo contiene fichas tecnológicas relacionadas con la generación de electricidad y calefacción distrital. Las fichas se actualizan continuamente a medida que las tecnologías evolucionan, si los datos cambian significativamente o si se detectan errores.</t>
  </si>
  <si>
    <t>Las fechas y descripciones de las actualizaciones se encuentran en la hoja de enmiendas a continuación</t>
  </si>
  <si>
    <t>Información adicional sobre la sintaxis de los parámetros y las unidades en las tablas de datos se encuentra a continuación.</t>
  </si>
  <si>
    <t>Todos los datos de costos están en:</t>
  </si>
  <si>
    <t>Licencia:</t>
  </si>
  <si>
    <t>Datos Tecnológicos para Plantas de Generación de Electricidad y Almacenamiento</t>
  </si>
  <si>
    <t>Este trabajo está bajo licencia Attribution 4.0 International.</t>
  </si>
  <si>
    <t>2.a. Solar residencial</t>
  </si>
  <si>
    <t>2.b. Solar industrial</t>
  </si>
  <si>
    <t>2.c. Solar pequeña escala</t>
  </si>
  <si>
    <t>2.d. Solar gran escala</t>
  </si>
  <si>
    <t>2.e. Solar flotante</t>
  </si>
  <si>
    <t>3.a. Eólica gran escala</t>
  </si>
  <si>
    <t>3.b. Eólica pequeña escala</t>
  </si>
  <si>
    <t>4.a. Eólica costa afuera fija</t>
  </si>
  <si>
    <t>4.b. Costa afuera flotante</t>
  </si>
  <si>
    <t>5.a. FDA gran escala</t>
  </si>
  <si>
    <t>5.b. FDA mediana-pequeña</t>
  </si>
  <si>
    <t>5.c. FDA mini-micro</t>
  </si>
  <si>
    <t>5.d. Hidroeléctrica de embalse</t>
  </si>
  <si>
    <t>6.a. Geotérmica flash</t>
  </si>
  <si>
    <t>6.b. Geotérmica binaria</t>
  </si>
  <si>
    <t>7. Biomasa</t>
  </si>
  <si>
    <t>8. Biogás</t>
  </si>
  <si>
    <t>9. Carbón supercrítica</t>
  </si>
  <si>
    <t>10. Gas ciclo combinado</t>
  </si>
  <si>
    <t>11. Gas ciclo simple</t>
  </si>
  <si>
    <t>12. WtE</t>
  </si>
  <si>
    <t>13.a. Nuclear convencional</t>
  </si>
  <si>
    <t>14.a. Baterías gran escala</t>
  </si>
  <si>
    <t>14.b. Baterías pequeña escala</t>
  </si>
  <si>
    <t>15. Hidroeléctrica de bombeo</t>
  </si>
  <si>
    <t>El informe completo también está disponible en el sitio web de la Agencia Danesa de Energía en la lista desplegable de publicaciones:</t>
  </si>
  <si>
    <t>El informe completo puede encontrarse en el sitio web del Ministerio de Minas y Energía de Colombia:</t>
  </si>
  <si>
    <t>https://www.minenergia.gov.co/</t>
  </si>
  <si>
    <t>https://ens.dk/</t>
  </si>
  <si>
    <t>Abreviaciones de subíndices utilizadas en las hojas de datos: Producción/consumo de electricidad = _e, Capacidad pico = _p</t>
  </si>
  <si>
    <t>Estructura de los parámetros: nombre del parámetro (información adicional)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</si>
</sst>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9" x14ac:knownFonts="1">
    <font>
      <sz val="11"/>
      <color theme="1"/>
      <name val="Calibri"/>
      <family val="2"/>
      <scheme val="minor"/>
    </font>
    <font>
      <sz val="11"/>
      <color theme="1"/>
      <name val="Calibri"/>
      <family val="2"/>
      <scheme val="minor"/>
    </font>
    <font>
      <sz val="11"/>
      <color theme="1"/>
      <name val="Arial"/>
      <family val="2"/>
    </font>
    <font>
      <sz val="11"/>
      <color theme="1"/>
      <name val="Calibri"/>
      <family val="2"/>
    </font>
    <font>
      <b/>
      <sz val="7"/>
      <color theme="1"/>
      <name val="Calibri"/>
      <family val="2"/>
    </font>
    <font>
      <sz val="7"/>
      <color theme="1"/>
      <name val="Calibri"/>
      <family val="2"/>
    </font>
    <font>
      <vertAlign val="subscript"/>
      <sz val="7"/>
      <color theme="1"/>
      <name val="Calibri"/>
      <family val="2"/>
    </font>
    <font>
      <vertAlign val="superscript"/>
      <sz val="7"/>
      <color theme="1"/>
      <name val="Calibri"/>
      <family val="2"/>
    </font>
    <font>
      <b/>
      <i/>
      <sz val="7"/>
      <color theme="1"/>
      <name val="Calibri"/>
      <family val="2"/>
    </font>
    <font>
      <b/>
      <sz val="7"/>
      <color rgb="FFFF0000"/>
      <name val="Calibri"/>
      <family val="2"/>
    </font>
    <font>
      <sz val="6"/>
      <color theme="1"/>
      <name val="Calibri"/>
      <family val="2"/>
    </font>
    <font>
      <b/>
      <sz val="9"/>
      <name val="Times New Roman"/>
      <family val="1"/>
    </font>
    <font>
      <sz val="9"/>
      <name val="Times New Roman"/>
      <family val="1"/>
    </font>
    <font>
      <vertAlign val="superscript"/>
      <sz val="7"/>
      <name val="Times New Roman"/>
      <family val="1"/>
    </font>
    <font>
      <sz val="7"/>
      <name val="Times New Roman"/>
      <family val="1"/>
    </font>
    <font>
      <vertAlign val="subscript"/>
      <sz val="7"/>
      <name val="Times New Roman"/>
      <family val="1"/>
    </font>
    <font>
      <sz val="9"/>
      <color theme="1"/>
      <name val="Times New Roman"/>
      <family val="1"/>
    </font>
    <font>
      <sz val="11"/>
      <color theme="1"/>
      <name val="Times New Roman"/>
      <family val="1"/>
    </font>
    <font>
      <u/>
      <sz val="11"/>
      <color theme="10"/>
      <name val="Calibri"/>
      <family val="2"/>
      <scheme val="minor"/>
    </font>
    <font>
      <b/>
      <sz val="11"/>
      <color theme="1"/>
      <name val="Calibri"/>
      <family val="2"/>
      <scheme val="minor"/>
    </font>
    <font>
      <i/>
      <sz val="11"/>
      <color theme="1"/>
      <name val="Calibri"/>
      <family val="2"/>
      <scheme val="minor"/>
    </font>
    <font>
      <sz val="8"/>
      <color rgb="FF000000"/>
      <name val="Calibri"/>
      <family val="2"/>
    </font>
    <font>
      <b/>
      <sz val="9"/>
      <color rgb="FF000000"/>
      <name val="Calibri"/>
      <family val="2"/>
    </font>
    <font>
      <b/>
      <sz val="12"/>
      <color rgb="FF000000"/>
      <name val="Calibri"/>
      <family val="2"/>
    </font>
    <font>
      <u/>
      <sz val="9"/>
      <color theme="10"/>
      <name val="Calibri"/>
      <family val="2"/>
      <scheme val="minor"/>
    </font>
    <font>
      <sz val="9"/>
      <color rgb="FF000000"/>
      <name val="Calibri"/>
      <family val="2"/>
    </font>
    <font>
      <b/>
      <sz val="9"/>
      <color theme="1"/>
      <name val="Calibri"/>
      <family val="2"/>
      <scheme val="minor"/>
    </font>
    <font>
      <u/>
      <sz val="8"/>
      <color theme="10"/>
      <name val="Calibri"/>
      <family val="2"/>
    </font>
    <font>
      <u/>
      <sz val="9"/>
      <color theme="10"/>
      <name val="Calibri"/>
      <family val="2"/>
    </font>
  </fonts>
  <fills count="9">
    <fill>
      <patternFill patternType="none"/>
    </fill>
    <fill>
      <patternFill patternType="gray125"/>
    </fill>
    <fill>
      <patternFill patternType="solid">
        <fgColor rgb="FFBDF1F7"/>
        <bgColor indexed="64"/>
      </patternFill>
    </fill>
    <fill>
      <patternFill patternType="solid">
        <fgColor rgb="FFD9D9D9"/>
        <bgColor indexed="64"/>
      </patternFill>
    </fill>
    <fill>
      <patternFill patternType="solid">
        <fgColor rgb="FFFFFFFF"/>
        <bgColor indexed="64"/>
      </patternFill>
    </fill>
    <fill>
      <patternFill patternType="solid">
        <fgColor theme="0"/>
        <bgColor indexed="64"/>
      </patternFill>
    </fill>
    <fill>
      <patternFill patternType="solid">
        <fgColor rgb="FFFFFFFF"/>
        <bgColor rgb="FF000000"/>
      </patternFill>
    </fill>
    <fill>
      <patternFill patternType="solid">
        <fgColor theme="0"/>
        <bgColor rgb="FF000000"/>
      </patternFill>
    </fill>
    <fill>
      <patternFill patternType="solid">
        <fgColor rgb="FFFFFF0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rgb="FF000000"/>
      </left>
      <right/>
      <top/>
      <bottom/>
      <diagonal/>
    </border>
    <border>
      <left/>
      <right style="medium">
        <color rgb="FF000000"/>
      </right>
      <top/>
      <bottom/>
      <diagonal/>
    </border>
    <border>
      <left/>
      <right style="thin">
        <color indexed="64"/>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18" fillId="0" borderId="0" applyNumberFormat="0" applyFill="0" applyBorder="0" applyAlignment="0" applyProtection="0"/>
    <xf numFmtId="0" fontId="21" fillId="0" borderId="0"/>
    <xf numFmtId="0" fontId="27" fillId="0" borderId="0" applyNumberFormat="0" applyFill="0" applyBorder="0" applyAlignment="0" applyProtection="0"/>
  </cellStyleXfs>
  <cellXfs count="123">
    <xf numFmtId="0" fontId="0" fillId="0" borderId="0" xfId="0"/>
    <xf numFmtId="0" fontId="4" fillId="2" borderId="1" xfId="0" applyFont="1" applyFill="1" applyBorder="1" applyAlignment="1">
      <alignment horizontal="left" vertical="center" wrapText="1"/>
    </xf>
    <xf numFmtId="0" fontId="4" fillId="2" borderId="5" xfId="0" applyFont="1" applyFill="1" applyBorder="1" applyAlignment="1">
      <alignment horizontal="center" vertical="center" wrapText="1"/>
    </xf>
    <xf numFmtId="0" fontId="4" fillId="3" borderId="7"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center" vertical="center"/>
    </xf>
    <xf numFmtId="0" fontId="5" fillId="4" borderId="5" xfId="0" applyFont="1" applyFill="1" applyBorder="1" applyAlignment="1">
      <alignment horizontal="center" vertical="center" wrapText="1"/>
    </xf>
    <xf numFmtId="0" fontId="2" fillId="4" borderId="5" xfId="0" applyFont="1" applyFill="1" applyBorder="1" applyAlignment="1">
      <alignment vertical="center"/>
    </xf>
    <xf numFmtId="0" fontId="2" fillId="4" borderId="5" xfId="0" applyFont="1" applyFill="1" applyBorder="1" applyAlignment="1">
      <alignment vertical="center" wrapText="1"/>
    </xf>
    <xf numFmtId="0" fontId="8" fillId="3" borderId="7" xfId="0" applyFont="1" applyFill="1" applyBorder="1" applyAlignment="1">
      <alignment horizontal="left" vertical="center" wrapText="1"/>
    </xf>
    <xf numFmtId="0" fontId="9" fillId="4" borderId="5" xfId="0" applyFont="1" applyFill="1" applyBorder="1" applyAlignment="1">
      <alignment horizontal="center" vertical="center" wrapText="1"/>
    </xf>
    <xf numFmtId="3" fontId="5" fillId="4" borderId="5" xfId="0" applyNumberFormat="1" applyFont="1" applyFill="1" applyBorder="1" applyAlignment="1">
      <alignment horizontal="center" vertical="center" wrapText="1"/>
    </xf>
    <xf numFmtId="0" fontId="5" fillId="4" borderId="4" xfId="0" applyFont="1" applyFill="1" applyBorder="1" applyAlignment="1">
      <alignment horizontal="left" vertical="center"/>
    </xf>
    <xf numFmtId="3" fontId="10" fillId="4" borderId="5" xfId="0" applyNumberFormat="1" applyFont="1" applyFill="1" applyBorder="1" applyAlignment="1">
      <alignment horizontal="center" vertical="center"/>
    </xf>
    <xf numFmtId="3" fontId="5" fillId="4" borderId="5" xfId="0" applyNumberFormat="1" applyFont="1" applyFill="1" applyBorder="1" applyAlignment="1">
      <alignment horizontal="center" vertical="center"/>
    </xf>
    <xf numFmtId="0" fontId="5" fillId="4" borderId="0" xfId="0" applyFont="1" applyFill="1" applyBorder="1" applyAlignment="1">
      <alignment horizontal="left" vertical="center" wrapText="1"/>
    </xf>
    <xf numFmtId="0" fontId="5" fillId="4" borderId="0" xfId="0" applyFont="1" applyFill="1" applyBorder="1" applyAlignment="1">
      <alignment horizontal="center" vertical="center"/>
    </xf>
    <xf numFmtId="0" fontId="5" fillId="4" borderId="0" xfId="0" applyFont="1" applyFill="1" applyBorder="1" applyAlignment="1">
      <alignment horizontal="center" vertical="center" wrapText="1"/>
    </xf>
    <xf numFmtId="0" fontId="11" fillId="5" borderId="0" xfId="1" applyFont="1" applyFill="1" applyAlignment="1">
      <alignment vertical="top"/>
    </xf>
    <xf numFmtId="0" fontId="12" fillId="5" borderId="0" xfId="1" applyFont="1" applyFill="1" applyAlignment="1">
      <alignment horizontal="right" vertical="top"/>
    </xf>
    <xf numFmtId="0" fontId="12" fillId="5" borderId="0" xfId="1" applyFont="1" applyFill="1" applyAlignment="1">
      <alignment horizontal="left" vertical="top"/>
    </xf>
    <xf numFmtId="0" fontId="0" fillId="5" borderId="0" xfId="0" applyFill="1"/>
    <xf numFmtId="0" fontId="5" fillId="5" borderId="0" xfId="0" applyFont="1" applyFill="1" applyBorder="1" applyAlignment="1">
      <alignment horizontal="left" vertical="center" wrapText="1"/>
    </xf>
    <xf numFmtId="0" fontId="5" fillId="5" borderId="0" xfId="0" applyFont="1" applyFill="1" applyBorder="1" applyAlignment="1">
      <alignment horizontal="center" vertical="center"/>
    </xf>
    <xf numFmtId="0" fontId="5" fillId="5" borderId="0" xfId="0" applyFont="1" applyFill="1" applyBorder="1" applyAlignment="1">
      <alignment horizontal="center" vertical="center" wrapText="1"/>
    </xf>
    <xf numFmtId="0" fontId="5" fillId="4" borderId="5" xfId="0" applyFont="1" applyFill="1" applyBorder="1" applyAlignment="1">
      <alignment horizontal="left" vertical="center"/>
    </xf>
    <xf numFmtId="3" fontId="10" fillId="4" borderId="5" xfId="0" applyNumberFormat="1" applyFont="1" applyFill="1" applyBorder="1" applyAlignment="1">
      <alignment horizontal="center" vertical="center" wrapText="1"/>
    </xf>
    <xf numFmtId="0" fontId="10" fillId="4" borderId="5" xfId="0" applyFont="1" applyFill="1" applyBorder="1" applyAlignment="1">
      <alignment horizontal="center" vertical="center" wrapText="1"/>
    </xf>
    <xf numFmtId="0" fontId="2" fillId="3" borderId="6" xfId="0" applyFont="1" applyFill="1" applyBorder="1" applyAlignment="1">
      <alignment vertical="center" wrapText="1"/>
    </xf>
    <xf numFmtId="0" fontId="2" fillId="3" borderId="5" xfId="0" applyFont="1" applyFill="1" applyBorder="1" applyAlignment="1">
      <alignment vertical="center" wrapText="1"/>
    </xf>
    <xf numFmtId="0" fontId="2" fillId="3" borderId="6" xfId="0" applyFont="1" applyFill="1" applyBorder="1" applyAlignment="1">
      <alignment vertical="center"/>
    </xf>
    <xf numFmtId="0" fontId="4" fillId="3" borderId="7" xfId="0" applyFont="1" applyFill="1" applyBorder="1" applyAlignment="1">
      <alignment horizontal="left" vertical="center"/>
    </xf>
    <xf numFmtId="0" fontId="5" fillId="3" borderId="6" xfId="0" applyFont="1" applyFill="1" applyBorder="1" applyAlignment="1">
      <alignment horizontal="center" vertical="center"/>
    </xf>
    <xf numFmtId="0" fontId="5" fillId="3" borderId="6"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12" fillId="5" borderId="0" xfId="1" applyFont="1" applyFill="1" applyAlignment="1">
      <alignment vertical="top"/>
    </xf>
    <xf numFmtId="0" fontId="12" fillId="6" borderId="0" xfId="0" applyFont="1" applyFill="1" applyAlignment="1">
      <alignment vertical="top"/>
    </xf>
    <xf numFmtId="0" fontId="12" fillId="0" borderId="0" xfId="0" applyFont="1" applyAlignment="1">
      <alignment vertical="top"/>
    </xf>
    <xf numFmtId="0" fontId="12" fillId="6" borderId="0" xfId="0" applyFont="1" applyFill="1" applyAlignment="1">
      <alignment horizontal="left" vertical="top"/>
    </xf>
    <xf numFmtId="0" fontId="4" fillId="3" borderId="6" xfId="0" applyFont="1" applyFill="1" applyBorder="1" applyAlignment="1">
      <alignment horizontal="center" vertical="center"/>
    </xf>
    <xf numFmtId="0" fontId="2" fillId="3" borderId="6" xfId="0" applyFont="1" applyFill="1" applyBorder="1" applyAlignment="1">
      <alignment vertical="top" wrapText="1"/>
    </xf>
    <xf numFmtId="0" fontId="2" fillId="3" borderId="5" xfId="0" applyFont="1" applyFill="1" applyBorder="1" applyAlignment="1">
      <alignment vertical="top" wrapText="1"/>
    </xf>
    <xf numFmtId="0" fontId="2" fillId="4" borderId="5" xfId="0" applyFont="1" applyFill="1" applyBorder="1" applyAlignment="1">
      <alignment vertical="top" wrapText="1"/>
    </xf>
    <xf numFmtId="0" fontId="5" fillId="4" borderId="4" xfId="0" applyFont="1" applyFill="1" applyBorder="1" applyAlignment="1">
      <alignment horizontal="center" vertical="center" wrapText="1"/>
    </xf>
    <xf numFmtId="3" fontId="5" fillId="4" borderId="5" xfId="0" applyNumberFormat="1" applyFont="1" applyFill="1" applyBorder="1" applyAlignment="1">
      <alignment horizontal="left" vertical="center"/>
    </xf>
    <xf numFmtId="9" fontId="5" fillId="4" borderId="5" xfId="0" applyNumberFormat="1" applyFont="1" applyFill="1" applyBorder="1" applyAlignment="1">
      <alignment horizontal="center" vertical="center"/>
    </xf>
    <xf numFmtId="9" fontId="5" fillId="4" borderId="5" xfId="0" applyNumberFormat="1" applyFont="1" applyFill="1" applyBorder="1" applyAlignment="1">
      <alignment horizontal="center" vertical="center" wrapText="1"/>
    </xf>
    <xf numFmtId="10" fontId="5" fillId="4" borderId="5" xfId="0" applyNumberFormat="1" applyFont="1" applyFill="1" applyBorder="1" applyAlignment="1">
      <alignment horizontal="center" vertical="center"/>
    </xf>
    <xf numFmtId="10" fontId="5" fillId="4" borderId="5" xfId="0" applyNumberFormat="1" applyFont="1" applyFill="1" applyBorder="1" applyAlignment="1">
      <alignment horizontal="center" vertical="center" wrapText="1"/>
    </xf>
    <xf numFmtId="0" fontId="12" fillId="0" borderId="0" xfId="1" applyFont="1" applyAlignment="1">
      <alignment horizontal="left" vertical="top"/>
    </xf>
    <xf numFmtId="0" fontId="4" fillId="3" borderId="4" xfId="0" applyFont="1" applyFill="1" applyBorder="1" applyAlignment="1">
      <alignment horizontal="left" vertical="center" wrapText="1"/>
    </xf>
    <xf numFmtId="9" fontId="5" fillId="4" borderId="5" xfId="0" applyNumberFormat="1" applyFont="1" applyFill="1" applyBorder="1" applyAlignment="1">
      <alignment horizontal="left" vertical="center"/>
    </xf>
    <xf numFmtId="0" fontId="12" fillId="7" borderId="0" xfId="0" applyFont="1" applyFill="1" applyAlignment="1">
      <alignment horizontal="left" vertical="top"/>
    </xf>
    <xf numFmtId="0" fontId="16" fillId="5" borderId="0" xfId="0" quotePrefix="1" applyFont="1" applyFill="1" applyAlignment="1">
      <alignment vertical="top"/>
    </xf>
    <xf numFmtId="0" fontId="11" fillId="5" borderId="0" xfId="1" applyFont="1" applyFill="1"/>
    <xf numFmtId="3" fontId="12" fillId="5" borderId="0" xfId="1" applyNumberFormat="1" applyFont="1" applyFill="1" applyAlignment="1">
      <alignment horizontal="center" vertical="center" wrapText="1"/>
    </xf>
    <xf numFmtId="0" fontId="17" fillId="5" borderId="0" xfId="1" applyFont="1" applyFill="1"/>
    <xf numFmtId="0" fontId="12" fillId="0" borderId="12" xfId="1" applyFont="1" applyBorder="1" applyAlignment="1">
      <alignment vertical="center" wrapText="1"/>
    </xf>
    <xf numFmtId="164" fontId="12" fillId="5" borderId="13" xfId="1" applyNumberFormat="1" applyFont="1" applyFill="1" applyBorder="1" applyAlignment="1">
      <alignment horizontal="center" vertical="center" wrapText="1"/>
    </xf>
    <xf numFmtId="3" fontId="12" fillId="5" borderId="14" xfId="1" applyNumberFormat="1" applyFont="1" applyFill="1" applyBorder="1" applyAlignment="1">
      <alignment horizontal="center" vertical="center" wrapText="1"/>
    </xf>
    <xf numFmtId="0" fontId="17" fillId="5" borderId="15" xfId="1" applyFont="1" applyFill="1" applyBorder="1"/>
    <xf numFmtId="3" fontId="12" fillId="5" borderId="16" xfId="1" applyNumberFormat="1" applyFont="1" applyFill="1" applyBorder="1" applyAlignment="1">
      <alignment horizontal="center" vertical="center" wrapText="1"/>
    </xf>
    <xf numFmtId="0" fontId="12" fillId="0" borderId="17" xfId="1" quotePrefix="1" applyFont="1" applyBorder="1" applyAlignment="1">
      <alignment vertical="center" wrapText="1"/>
    </xf>
    <xf numFmtId="4" fontId="12" fillId="5" borderId="18" xfId="1" applyNumberFormat="1" applyFont="1" applyFill="1" applyBorder="1" applyAlignment="1">
      <alignment horizontal="center" vertical="center" wrapText="1"/>
    </xf>
    <xf numFmtId="3" fontId="12" fillId="5" borderId="19" xfId="1" applyNumberFormat="1" applyFont="1" applyFill="1" applyBorder="1" applyAlignment="1">
      <alignment horizontal="center" vertical="center" wrapText="1"/>
    </xf>
    <xf numFmtId="0" fontId="12" fillId="5" borderId="0" xfId="1" applyFont="1" applyFill="1" applyAlignment="1">
      <alignment horizontal="right" vertical="top" wrapText="1"/>
    </xf>
    <xf numFmtId="0" fontId="11" fillId="5" borderId="20" xfId="1" applyFont="1" applyFill="1" applyBorder="1" applyAlignment="1">
      <alignment horizontal="left" vertical="top"/>
    </xf>
    <xf numFmtId="0" fontId="11" fillId="5" borderId="21" xfId="1" applyFont="1" applyFill="1" applyBorder="1" applyAlignment="1">
      <alignment horizontal="left" vertical="top"/>
    </xf>
    <xf numFmtId="0" fontId="12" fillId="5" borderId="22" xfId="1" applyFont="1" applyFill="1" applyBorder="1" applyAlignment="1">
      <alignment horizontal="left" vertical="top" wrapText="1"/>
    </xf>
    <xf numFmtId="0" fontId="12" fillId="5" borderId="23" xfId="1" applyFont="1" applyFill="1" applyBorder="1" applyAlignment="1">
      <alignment horizontal="left" vertical="top" wrapText="1"/>
    </xf>
    <xf numFmtId="0" fontId="12" fillId="5" borderId="0" xfId="1" applyFont="1" applyFill="1" applyAlignment="1">
      <alignment horizontal="left" vertical="top" wrapTex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3" fontId="5" fillId="0" borderId="5" xfId="0" applyNumberFormat="1" applyFont="1" applyBorder="1" applyAlignment="1">
      <alignment horizontal="center" vertical="center" wrapText="1"/>
    </xf>
    <xf numFmtId="0" fontId="22" fillId="0" borderId="0" xfId="3" applyFont="1"/>
    <xf numFmtId="0" fontId="23" fillId="0" borderId="0" xfId="3" applyFont="1"/>
    <xf numFmtId="0" fontId="21" fillId="0" borderId="0" xfId="3"/>
    <xf numFmtId="0" fontId="24" fillId="0" borderId="0" xfId="2" applyFont="1" applyFill="1"/>
    <xf numFmtId="0" fontId="25" fillId="0" borderId="0" xfId="3" applyFont="1"/>
    <xf numFmtId="0" fontId="22" fillId="0" borderId="0" xfId="3" applyFont="1" applyAlignment="1">
      <alignment horizontal="left" vertical="center"/>
    </xf>
    <xf numFmtId="0" fontId="22" fillId="0" borderId="0" xfId="3" quotePrefix="1" applyFont="1"/>
    <xf numFmtId="0" fontId="26" fillId="0" borderId="0" xfId="3" applyFont="1"/>
    <xf numFmtId="17" fontId="25" fillId="0" borderId="0" xfId="3" applyNumberFormat="1" applyFont="1" applyAlignment="1">
      <alignment horizontal="left"/>
    </xf>
    <xf numFmtId="0" fontId="12" fillId="0" borderId="0" xfId="3" applyFont="1"/>
    <xf numFmtId="0" fontId="25" fillId="0" borderId="0" xfId="3" applyFont="1" applyAlignment="1"/>
    <xf numFmtId="0" fontId="28" fillId="0" borderId="0" xfId="3" applyFont="1"/>
    <xf numFmtId="0" fontId="28" fillId="0" borderId="0" xfId="4" applyFont="1"/>
    <xf numFmtId="0" fontId="22" fillId="0" borderId="0" xfId="3" applyFont="1" applyFill="1"/>
    <xf numFmtId="0" fontId="4" fillId="3" borderId="8"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2"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2"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2" fillId="5" borderId="0" xfId="1" applyFont="1" applyFill="1" applyAlignment="1">
      <alignment horizontal="left" vertical="top" wrapText="1"/>
    </xf>
    <xf numFmtId="3" fontId="11" fillId="5" borderId="10" xfId="1" applyNumberFormat="1" applyFont="1" applyFill="1" applyBorder="1" applyAlignment="1">
      <alignment horizontal="center" vertical="center"/>
    </xf>
    <xf numFmtId="3" fontId="11" fillId="5" borderId="11" xfId="1" applyNumberFormat="1" applyFont="1" applyFill="1" applyBorder="1" applyAlignment="1">
      <alignment horizontal="center" vertical="center"/>
    </xf>
    <xf numFmtId="0" fontId="2" fillId="2" borderId="9" xfId="0" applyFont="1" applyFill="1" applyBorder="1" applyAlignment="1">
      <alignment vertical="center" wrapText="1"/>
    </xf>
    <xf numFmtId="0" fontId="2" fillId="2" borderId="4" xfId="0" applyFont="1" applyFill="1" applyBorder="1" applyAlignment="1">
      <alignment vertical="center" wrapText="1"/>
    </xf>
    <xf numFmtId="0" fontId="18" fillId="8" borderId="0" xfId="2" applyFill="1" applyAlignment="1">
      <alignment vertical="top" wrapText="1"/>
    </xf>
    <xf numFmtId="0" fontId="0" fillId="5" borderId="0" xfId="0" applyFill="1" applyAlignment="1">
      <alignment vertical="top"/>
    </xf>
    <xf numFmtId="0" fontId="19" fillId="5" borderId="0" xfId="0" applyFont="1" applyFill="1" applyAlignment="1">
      <alignment vertical="top"/>
    </xf>
    <xf numFmtId="0" fontId="0" fillId="5" borderId="0" xfId="0" applyFill="1" applyAlignment="1">
      <alignment vertical="top" wrapText="1"/>
    </xf>
    <xf numFmtId="0" fontId="18" fillId="5" borderId="0" xfId="2" applyFill="1" applyAlignment="1">
      <alignment vertical="top" wrapText="1"/>
    </xf>
    <xf numFmtId="0" fontId="0" fillId="5" borderId="0" xfId="0" applyFill="1" applyAlignment="1">
      <alignment wrapText="1"/>
    </xf>
    <xf numFmtId="0" fontId="19" fillId="5" borderId="0" xfId="0" applyFont="1" applyFill="1"/>
    <xf numFmtId="0" fontId="18" fillId="5" borderId="0" xfId="2" quotePrefix="1" applyFill="1" applyAlignment="1">
      <alignment vertical="top"/>
    </xf>
    <xf numFmtId="0" fontId="20" fillId="5" borderId="0" xfId="0" applyFont="1" applyFill="1" applyAlignment="1">
      <alignment vertical="top" wrapText="1"/>
    </xf>
    <xf numFmtId="0" fontId="12" fillId="5" borderId="0" xfId="0" applyFont="1" applyFill="1"/>
    <xf numFmtId="0" fontId="20" fillId="5" borderId="0" xfId="0" quotePrefix="1" applyFont="1" applyFill="1" applyAlignment="1">
      <alignment vertical="top"/>
    </xf>
    <xf numFmtId="0" fontId="0" fillId="5" borderId="0" xfId="0" quotePrefix="1" applyFont="1" applyFill="1" applyAlignment="1">
      <alignment vertical="top"/>
    </xf>
    <xf numFmtId="0" fontId="0" fillId="5" borderId="0" xfId="0" quotePrefix="1" applyFill="1" applyAlignment="1">
      <alignment vertical="top"/>
    </xf>
    <xf numFmtId="0" fontId="20" fillId="5" borderId="0" xfId="0" quotePrefix="1" applyFont="1" applyFill="1"/>
    <xf numFmtId="0" fontId="25" fillId="0" borderId="0" xfId="3" applyFont="1" applyFill="1"/>
  </cellXfs>
  <cellStyles count="5">
    <cellStyle name="Hyperlink" xfId="2" builtinId="8"/>
    <cellStyle name="Hyperlink 2" xfId="4" xr:uid="{EE9B687B-9972-4ECD-9E4D-276DDD93AA71}"/>
    <cellStyle name="Normal" xfId="0" builtinId="0"/>
    <cellStyle name="Normal 2" xfId="3" xr:uid="{511A8885-1ED9-40A4-9425-94A4DFE9B3E9}"/>
    <cellStyle name="Normal 3" xfId="1" xr:uid="{AD159B6D-1D81-4CBE-99DF-3CA3F8C62AC9}"/>
  </cellStyles>
  <dxfs count="0"/>
  <tableStyles count="0" defaultTableStyle="TableStyleMedium2" defaultPivotStyle="PivotStyleLight16"/>
  <colors>
    <mruColors>
      <color rgb="FFCC00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556260</xdr:colOff>
      <xdr:row>11</xdr:row>
      <xdr:rowOff>7620</xdr:rowOff>
    </xdr:from>
    <xdr:to>
      <xdr:col>4</xdr:col>
      <xdr:colOff>854710</xdr:colOff>
      <xdr:row>11</xdr:row>
      <xdr:rowOff>142240</xdr:rowOff>
    </xdr:to>
    <xdr:pic>
      <xdr:nvPicPr>
        <xdr:cNvPr id="2" name="Picture 1">
          <a:extLst>
            <a:ext uri="{FF2B5EF4-FFF2-40B4-BE49-F238E27FC236}">
              <a16:creationId xmlns:a16="http://schemas.microsoft.com/office/drawing/2014/main" id="{2F9A6056-6E5C-473E-B999-1005D9A4E040}"/>
            </a:ext>
          </a:extLst>
        </xdr:cNvPr>
        <xdr:cNvPicPr/>
      </xdr:nvPicPr>
      <xdr:blipFill>
        <a:blip xmlns:r="http://schemas.openxmlformats.org/officeDocument/2006/relationships" r:embed="rId1"/>
        <a:stretch>
          <a:fillRect/>
        </a:stretch>
      </xdr:blipFill>
      <xdr:spPr>
        <a:xfrm>
          <a:off x="6503035" y="1734820"/>
          <a:ext cx="295275" cy="1346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ns.dk/0110_2014%20teknologikatalog%20opdat/Fase%203/PV%20HURTIG%20JAN2017/oktober%202017/Copy%20of%2020-23_electricity_generation_-_non-thermal_processes_solar%20PV%20_%20data%20sheet%20rin%2011ok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filer2\group4\STO\WEO\EO2022\Model\Hydrogen\Results\Ad-hoc\WEO%20Annex%20A%20-%20new%20H2%20data%20structure%20-%20clea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Garciatapia_v/Desktop/WEO2022_AnnexA_RegionalTables_EJ_Online%20version.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EO2023\Products\WEO2023\Draft\Annex%20A\Book\WEO2023_AnnexA_ESIO_EDO.xlsb"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EO2019\Products\WEO2019\Draft\SupportFiles\Ch03%20-%20Outlook%20for%20Oil.xlsb"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bb/EAEA/1714%20Teknologidata%20kulkraft%20-%20Documents/Data/Biomass%20Tekkat%20from%20Ramb&#248;ll/ENSTEK-33-001-Data%20tables%20and%20calculation%20models.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Teknologikatalog\1.%20Hjemmeside%20opdateringer\01%20El%20og%20fjernvarme\20250100%20-%20El%20fjv%20-%20Havvind\Til%20indarbejdelse%20i%20kataloget\Technology%20Data%20Catalogue%20offshore%20wind%20-%20with%20annex%20-%20til%20orienter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 Photovoltaics  LARGE Old"/>
      <sheetName val="arbejds ark LARGE New"/>
      <sheetName val="22 Photovoltaics  SMALL old "/>
      <sheetName val="fra leverandører"/>
      <sheetName val="22 Photovoltaics  LARGE new"/>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_demand_by region"/>
      <sheetName val="H2_balance_World_Ch5"/>
      <sheetName val="H2_balance_World"/>
      <sheetName val="WORLD_TES_APS"/>
      <sheetName val="WORLD_TES_NZE"/>
      <sheetName val="XXX_TFC_YYY"/>
      <sheetName val="DW_EDO_C2022"/>
      <sheetName val="DW_EDO_022WV"/>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Panel"/>
      <sheetName val="ControlerPaneler"/>
      <sheetName val="Total energy supply (EJ)"/>
      <sheetName val="Renewables energy supply (EJ)"/>
      <sheetName val="Oil production (mbd)"/>
      <sheetName val="Oil demand (mbd) "/>
      <sheetName val="World liquids demand (mbd)"/>
      <sheetName val="Refining capacity and runs(mbd)"/>
      <sheetName val="Natural gas production (bcm) "/>
      <sheetName val="Natural gas demand (bcm)"/>
      <sheetName val="Coal production (Mtce)"/>
      <sheetName val="Coal demand (Mtce)"/>
      <sheetName val="Electricity generation (TWh)"/>
      <sheetName val="Renewables generation (TWh)"/>
      <sheetName val="Solar PV generation (TWh)"/>
      <sheetName val="Wind generation (TWh)"/>
      <sheetName val="Nuclear generation (TWh)"/>
      <sheetName val="Natural gas generation (TWh)"/>
      <sheetName val="Coal generation (TWh)"/>
      <sheetName val="Total final consumption (EJ)"/>
      <sheetName val="Industry consumption (EJ)"/>
      <sheetName val="Transport consumption (EJ)"/>
      <sheetName val="Buildings consumption (EJ)"/>
      <sheetName val="H2_demand_by region (PJ)"/>
      <sheetName val="H2_balance_World"/>
      <sheetName val="Total CO2 emissions (Mt CO2)"/>
      <sheetName val="Elect and heat CO2 (Mt CO2)  "/>
      <sheetName val="TFC CO2 emissions (Mt CO2)"/>
      <sheetName val="Power sector overview"/>
      <sheetName val="AUX POWER SECTOR"/>
      <sheetName val="Oil demand"/>
      <sheetName val="Natural gas demand"/>
      <sheetName val="Coal demand"/>
      <sheetName val="Prices"/>
      <sheetName val="Production"/>
      <sheetName val="Oil products demand"/>
      <sheetName val="Oil refining"/>
      <sheetName val="Trade"/>
      <sheetName val="Investment"/>
      <sheetName val="STEPS"/>
      <sheetName val="APS"/>
      <sheetName val="DW_ESIO_C2022"/>
      <sheetName val="DW_EDO_C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erPaneler"/>
      <sheetName val="Total energy supply (EJ)"/>
      <sheetName val="Renewables energy supply (EJ)"/>
      <sheetName val="Oil production (mbd)"/>
      <sheetName val="Oil demand (mbd) "/>
      <sheetName val="World liquids demand (mbd)"/>
      <sheetName val="Refining capacity and runs(mbd)"/>
      <sheetName val="Natural gas production (bcm) "/>
      <sheetName val="Natural gas demand (bcm)"/>
      <sheetName val="Coal production (Mtce)"/>
      <sheetName val="Coal demand (Mtce)"/>
      <sheetName val="Electricity generation (TWh)"/>
      <sheetName val="Renewables generation (TWh)"/>
      <sheetName val="Solar PV generation (TWh)"/>
      <sheetName val="Wind generation (TWh)"/>
      <sheetName val="Nuclear generation (TWh)"/>
      <sheetName val="Natural gas generation (TWh)"/>
      <sheetName val="Coal generation (TWh)"/>
      <sheetName val="Total final consumption (EJ)"/>
      <sheetName val="Industry consumption (EJ)"/>
      <sheetName val="Transport consumption (EJ)"/>
      <sheetName val="Buildings consumption (EJ)"/>
      <sheetName val="Hydrogen demand (PJ)"/>
      <sheetName val="Hydrogen balance (Mt H2 equiv.)"/>
      <sheetName val="Total CO2 emissions (Mt CO2)"/>
      <sheetName val="Elect and heat CO2 (Mt CO2)  "/>
      <sheetName val="TFC CO2 emissions (Mt CO2)"/>
      <sheetName val="Power sector overview"/>
      <sheetName val="AUX POWER SECTOR"/>
      <sheetName val="Oil demand"/>
      <sheetName val="Natural gas demand"/>
      <sheetName val="Coal demand"/>
      <sheetName val="Prices"/>
      <sheetName val="Production"/>
      <sheetName val="Oil refining"/>
      <sheetName val="World liquids demand"/>
      <sheetName val="Trade"/>
      <sheetName val="Investment"/>
      <sheetName val="STEPS"/>
      <sheetName val="APS"/>
      <sheetName val="DW_ESIO_C2023"/>
      <sheetName val="DW_EDO_C20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_03_01"/>
      <sheetName val="tab_03_02"/>
      <sheetName val="tab_03_03"/>
      <sheetName val="tab_03_04"/>
      <sheetName val="tab_03_05"/>
      <sheetName val="tab_03_06"/>
      <sheetName val="tab_03_07"/>
      <sheetName val="tab_03_08"/>
      <sheetName val="tab_03_09"/>
      <sheetName val="fig_03_01"/>
      <sheetName val="fig_03_02"/>
      <sheetName val="fig_03_03"/>
      <sheetName val="fig_03_04"/>
      <sheetName val="fig_03_05"/>
      <sheetName val="fig_03_06"/>
      <sheetName val="Fig_03_07"/>
      <sheetName val="fig_03_08"/>
      <sheetName val="Fig_03_09"/>
      <sheetName val="Fig_03_10"/>
      <sheetName val="fig_03_11"/>
      <sheetName val="fig_03_12"/>
      <sheetName val="fig_03_13"/>
      <sheetName val="fig_03_14"/>
      <sheetName val="fig_03_15"/>
      <sheetName val="fig_03_16"/>
      <sheetName val="fig_03_17"/>
      <sheetName val="fig_03_18"/>
      <sheetName val="fig_03_19"/>
      <sheetName val="fig_03_20"/>
      <sheetName val="fig_03_21"/>
      <sheetName val="Tools"/>
      <sheetName val="Table template"/>
      <sheetName val="WEO palette"/>
      <sheetName val="_esio_steps"/>
      <sheetName val="_esio_other"/>
      <sheetName val="--&gt;old"/>
      <sheetName val="fig_03_04_old"/>
      <sheetName val="Fig_03_10_old"/>
      <sheetName val="tab_03_09_old"/>
      <sheetName val="fig_03_05_old"/>
      <sheetName val="fig_03_02 (2)"/>
      <sheetName val="fig_03_06_Old"/>
      <sheetName val="fig_03_19_copy"/>
      <sheetName val="tab_03_05_old"/>
      <sheetName val="tab_03_06_old"/>
      <sheetName val="Sheet1"/>
      <sheetName val="tab03_0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tants"/>
      <sheetName val="Scenario sheet"/>
      <sheetName val="Basis assumptions"/>
      <sheetName val="Energy model"/>
      <sheetName val="Turbine system efficiencies"/>
      <sheetName val="DH WtE"/>
      <sheetName val="Small WtE"/>
      <sheetName val="Medium WtE"/>
      <sheetName val="Large WtE"/>
      <sheetName val="DH Wood Chips"/>
      <sheetName val="Small Wood Chips"/>
      <sheetName val="Medium Wood Chips"/>
      <sheetName val="Large Wood Chips"/>
      <sheetName val="DH Wood Pellets"/>
      <sheetName val="Small Wood Pellets"/>
      <sheetName val="Medium Wood Pellets"/>
      <sheetName val="Large Wood Pellets"/>
      <sheetName val="DH Straw"/>
      <sheetName val="Small Straw"/>
      <sheetName val="Medium Straw"/>
      <sheetName val="Large Straw"/>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 Nearshore Wind AC"/>
      <sheetName val="21 Offshore Wind AC Fixed"/>
      <sheetName val="21 Offshore Wind AC Floating"/>
      <sheetName val="21 Far shore Wind DC Fixed"/>
      <sheetName val="21 Far shore Wind DC Floating"/>
      <sheetName val="Template Nearshore"/>
      <sheetName val="Categories"/>
      <sheetName val="Conversion factors"/>
      <sheetName val="Projections"/>
      <sheetName val="Cost factors"/>
      <sheetName val="IEA WEO Scenarios"/>
      <sheetName val="Learning Rates"/>
      <sheetName val="Base year (2025)"/>
      <sheetName val="Transmission data"/>
      <sheetName val="Technical data"/>
      <sheetName val="Full load hours"/>
      <sheetName val="Turbine size"/>
    </sheetNames>
    <sheetDataSet>
      <sheetData sheetId="0"/>
      <sheetData sheetId="1"/>
      <sheetData sheetId="2"/>
      <sheetData sheetId="3"/>
      <sheetData sheetId="4"/>
      <sheetData sheetId="5">
        <row r="40">
          <cell r="A40" t="str">
            <v>Notes:</v>
          </cell>
        </row>
      </sheetData>
      <sheetData sheetId="6"/>
      <sheetData sheetId="7"/>
      <sheetData sheetId="8">
        <row r="9">
          <cell r="A9" t="str">
            <v>2025: -10%, 10%, 2050: -35%, 35%</v>
          </cell>
        </row>
      </sheetData>
      <sheetData sheetId="9"/>
      <sheetData sheetId="10">
        <row r="28">
          <cell r="A28" t="str">
            <v>GW</v>
          </cell>
          <cell r="B28">
            <v>2020</v>
          </cell>
          <cell r="C28">
            <v>2025</v>
          </cell>
          <cell r="D28">
            <v>2030</v>
          </cell>
          <cell r="E28">
            <v>2035</v>
          </cell>
          <cell r="F28">
            <v>2040</v>
          </cell>
          <cell r="G28">
            <v>2050</v>
          </cell>
        </row>
        <row r="29">
          <cell r="A29" t="str">
            <v>Stated Policies Scenario (STEPS)</v>
          </cell>
          <cell r="B29">
            <v>34</v>
          </cell>
          <cell r="C29">
            <v>84</v>
          </cell>
          <cell r="D29">
            <v>362</v>
          </cell>
          <cell r="E29">
            <v>579</v>
          </cell>
          <cell r="F29">
            <v>796</v>
          </cell>
          <cell r="G29">
            <v>1026</v>
          </cell>
        </row>
        <row r="30">
          <cell r="A30" t="str">
            <v>Announced Pledges Scenario (APS)</v>
          </cell>
          <cell r="B30">
            <v>34</v>
          </cell>
          <cell r="C30">
            <v>84</v>
          </cell>
          <cell r="D30">
            <v>427</v>
          </cell>
          <cell r="E30">
            <v>753.5</v>
          </cell>
          <cell r="F30">
            <v>1080</v>
          </cell>
          <cell r="G30">
            <v>1743</v>
          </cell>
        </row>
        <row r="31">
          <cell r="A31" t="str">
            <v>Net Zero Emissions by 2050 Scenario (NZE)</v>
          </cell>
          <cell r="B31">
            <v>34</v>
          </cell>
          <cell r="C31">
            <v>84</v>
          </cell>
          <cell r="D31">
            <v>516</v>
          </cell>
          <cell r="E31">
            <v>982</v>
          </cell>
          <cell r="F31">
            <v>1448</v>
          </cell>
          <cell r="G31">
            <v>2180</v>
          </cell>
        </row>
      </sheetData>
      <sheetData sheetId="11">
        <row r="3">
          <cell r="B3" t="str">
            <v>Low</v>
          </cell>
          <cell r="C3" t="str">
            <v>Baseline</v>
          </cell>
          <cell r="D3" t="str">
            <v>High</v>
          </cell>
        </row>
        <row r="4">
          <cell r="A4" t="str">
            <v>Project development ect.</v>
          </cell>
          <cell r="B4">
            <v>0</v>
          </cell>
          <cell r="C4">
            <v>0.02</v>
          </cell>
          <cell r="D4">
            <v>0.04</v>
          </cell>
        </row>
        <row r="5">
          <cell r="A5" t="str">
            <v>Turbines</v>
          </cell>
          <cell r="B5">
            <v>0.05</v>
          </cell>
          <cell r="C5">
            <v>0.1</v>
          </cell>
          <cell r="D5">
            <v>0.15</v>
          </cell>
        </row>
        <row r="6">
          <cell r="A6" t="str">
            <v>Foundations (Fixed)</v>
          </cell>
          <cell r="B6">
            <v>0.05</v>
          </cell>
          <cell r="C6">
            <v>0.1</v>
          </cell>
          <cell r="D6">
            <v>0.15</v>
          </cell>
        </row>
        <row r="7">
          <cell r="A7" t="str">
            <v>Array cables</v>
          </cell>
          <cell r="B7">
            <v>0</v>
          </cell>
          <cell r="C7">
            <v>0.02</v>
          </cell>
          <cell r="D7">
            <v>0.04</v>
          </cell>
        </row>
        <row r="8">
          <cell r="A8" t="str">
            <v>Substation</v>
          </cell>
          <cell r="B8"/>
          <cell r="C8"/>
          <cell r="D8"/>
        </row>
        <row r="9">
          <cell r="A9" t="str">
            <v>Export cables</v>
          </cell>
          <cell r="B9"/>
          <cell r="C9"/>
          <cell r="D9"/>
        </row>
        <row r="10">
          <cell r="A10" t="str">
            <v>Fixed O&amp;M (Fixed)</v>
          </cell>
          <cell r="B10">
            <v>0.05</v>
          </cell>
          <cell r="C10">
            <v>0.1</v>
          </cell>
          <cell r="D10">
            <v>0.15</v>
          </cell>
        </row>
        <row r="11">
          <cell r="A11" t="str">
            <v>Variable O&amp;M (Fixed)</v>
          </cell>
          <cell r="B11">
            <v>0.05</v>
          </cell>
          <cell r="C11">
            <v>0.1</v>
          </cell>
          <cell r="D11">
            <v>0.15</v>
          </cell>
        </row>
      </sheetData>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ns.dk/en/global-coorporation/energy-partnerships/colombia" TargetMode="External"/><Relationship Id="rId1" Type="http://schemas.openxmlformats.org/officeDocument/2006/relationships/hyperlink" Target="https://www.minenergia.gov.co/es/servicio-al-ciudadano/foros/cat%C3%A1logo-tecnol%C3%B3gico-colombiano-tecnolog%C3%ADas-de-generaci%C3%B3n-y-almacenamiento-de-energ%C3%AD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creativecommons.org/licenses/by/4.0/?ref=chooser-v1"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hyperlink" Target="https://world-nuclear.org/information-library/economic-aspects/economics-of-nuclear-power.aspx" TargetMode="External"/><Relationship Id="rId1" Type="http://schemas.openxmlformats.org/officeDocument/2006/relationships/hyperlink" Target="https://www.iaea.org/publications/15485/nuclear-power-reactors-in-the-world" TargetMode="External"/></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hyperlink" Target="https://world-nuclear.org/information-library/economic-aspects/economics-of-nuclear-power.aspx" TargetMode="External"/><Relationship Id="rId1" Type="http://schemas.openxmlformats.org/officeDocument/2006/relationships/hyperlink" Target="https://www.iaea.org/publications/15485/nuclear-power-reactors-in-the-world" TargetMode="External"/></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hyperlink" Target="https://world-nuclear.org/information-library/economic-aspects/economics-of-nuclear-power.aspx" TargetMode="External"/><Relationship Id="rId1" Type="http://schemas.openxmlformats.org/officeDocument/2006/relationships/hyperlink" Target="https://www.iaea.org/publications/15485/nuclear-power-reactors-in-the-world"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orld-nuclear.org/information-library/economic-aspects/economics-of-nuclear-power.aspx" TargetMode="External"/><Relationship Id="rId1" Type="http://schemas.openxmlformats.org/officeDocument/2006/relationships/hyperlink" Target="https://www.iaea.org/publications/15485/nuclear-power-reactors-in-the-world" TargetMode="External"/></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hyperlink" Target="https://world-nuclear.org/information-library/economic-aspects/economics-of-nuclear-power.aspx" TargetMode="External"/><Relationship Id="rId1" Type="http://schemas.openxmlformats.org/officeDocument/2006/relationships/hyperlink" Target="https://www.iaea.org/publications/15485/nuclear-power-reactors-in-the-worl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EA3DE-FB4D-44D5-976D-1A6B6ABA100B}">
  <sheetPr>
    <tabColor theme="2"/>
  </sheetPr>
  <dimension ref="A1:E30"/>
  <sheetViews>
    <sheetView tabSelected="1" zoomScale="80" zoomScaleNormal="80" workbookViewId="0"/>
  </sheetViews>
  <sheetFormatPr defaultColWidth="8.81640625" defaultRowHeight="14.5" x14ac:dyDescent="0.35"/>
  <cols>
    <col min="1" max="1" width="3.26953125" style="21" customWidth="1"/>
    <col min="2" max="2" width="106.453125" style="21" customWidth="1"/>
    <col min="3" max="5" width="8.81640625" style="21"/>
    <col min="6" max="6" width="9.1796875" style="21" customWidth="1"/>
    <col min="7" max="8" width="8.81640625" style="21"/>
    <col min="9" max="9" width="8.54296875" style="21" customWidth="1"/>
    <col min="10" max="10" width="8.453125" style="21" customWidth="1"/>
    <col min="11" max="16384" width="8.81640625" style="21"/>
  </cols>
  <sheetData>
    <row r="1" spans="1:2" x14ac:dyDescent="0.35">
      <c r="A1" s="109"/>
      <c r="B1" s="109"/>
    </row>
    <row r="2" spans="1:2" x14ac:dyDescent="0.35">
      <c r="A2" s="110" t="s">
        <v>668</v>
      </c>
      <c r="B2" s="109"/>
    </row>
    <row r="3" spans="1:2" ht="29" x14ac:dyDescent="0.35">
      <c r="A3" s="109"/>
      <c r="B3" s="111" t="s">
        <v>669</v>
      </c>
    </row>
    <row r="4" spans="1:2" ht="29" x14ac:dyDescent="0.35">
      <c r="A4" s="109"/>
      <c r="B4" s="111" t="s">
        <v>670</v>
      </c>
    </row>
    <row r="5" spans="1:2" x14ac:dyDescent="0.35">
      <c r="A5" s="109"/>
      <c r="B5" s="111" t="s">
        <v>712</v>
      </c>
    </row>
    <row r="6" spans="1:2" x14ac:dyDescent="0.35">
      <c r="A6" s="109"/>
      <c r="B6" s="108" t="s">
        <v>713</v>
      </c>
    </row>
    <row r="7" spans="1:2" ht="30.5" customHeight="1" x14ac:dyDescent="0.35">
      <c r="A7" s="109"/>
      <c r="B7" s="111" t="s">
        <v>711</v>
      </c>
    </row>
    <row r="8" spans="1:2" x14ac:dyDescent="0.35">
      <c r="A8" s="109"/>
      <c r="B8" s="112" t="s">
        <v>714</v>
      </c>
    </row>
    <row r="9" spans="1:2" x14ac:dyDescent="0.35">
      <c r="A9" s="109"/>
      <c r="B9" s="111"/>
    </row>
    <row r="10" spans="1:2" x14ac:dyDescent="0.35">
      <c r="A10" s="110" t="s">
        <v>671</v>
      </c>
      <c r="B10" s="109"/>
    </row>
    <row r="11" spans="1:2" ht="29" x14ac:dyDescent="0.35">
      <c r="A11" s="109"/>
      <c r="B11" s="113" t="s">
        <v>672</v>
      </c>
    </row>
    <row r="12" spans="1:2" x14ac:dyDescent="0.35">
      <c r="A12" s="114"/>
      <c r="B12" s="113"/>
    </row>
    <row r="13" spans="1:2" ht="42.75" customHeight="1" x14ac:dyDescent="0.35">
      <c r="A13" s="109"/>
      <c r="B13" s="113" t="s">
        <v>673</v>
      </c>
    </row>
    <row r="14" spans="1:2" ht="16.5" customHeight="1" x14ac:dyDescent="0.35">
      <c r="A14" s="114"/>
      <c r="B14" s="113"/>
    </row>
    <row r="15" spans="1:2" ht="43.5" x14ac:dyDescent="0.35">
      <c r="A15" s="109"/>
      <c r="B15" s="113" t="s">
        <v>674</v>
      </c>
    </row>
    <row r="16" spans="1:2" ht="17.25" customHeight="1" x14ac:dyDescent="0.35">
      <c r="A16" s="109"/>
      <c r="B16" s="115"/>
    </row>
    <row r="17" spans="1:5" x14ac:dyDescent="0.35">
      <c r="A17" s="109"/>
      <c r="B17" s="109"/>
    </row>
    <row r="18" spans="1:5" x14ac:dyDescent="0.35">
      <c r="A18" s="110" t="s">
        <v>677</v>
      </c>
      <c r="B18" s="109"/>
    </row>
    <row r="19" spans="1:5" ht="72.5" x14ac:dyDescent="0.35">
      <c r="A19" s="109"/>
      <c r="B19" s="116" t="s">
        <v>675</v>
      </c>
      <c r="E19" s="117"/>
    </row>
    <row r="20" spans="1:5" x14ac:dyDescent="0.35">
      <c r="A20" s="109"/>
      <c r="B20" s="109"/>
    </row>
    <row r="21" spans="1:5" x14ac:dyDescent="0.35">
      <c r="A21" s="110" t="s">
        <v>676</v>
      </c>
      <c r="B21" s="109"/>
    </row>
    <row r="22" spans="1:5" x14ac:dyDescent="0.35">
      <c r="A22" s="109"/>
      <c r="B22" s="109" t="s">
        <v>660</v>
      </c>
    </row>
    <row r="23" spans="1:5" x14ac:dyDescent="0.35">
      <c r="A23" s="109"/>
      <c r="B23" s="118"/>
    </row>
    <row r="24" spans="1:5" x14ac:dyDescent="0.35">
      <c r="A24" s="109"/>
      <c r="B24" s="119" t="s">
        <v>661</v>
      </c>
    </row>
    <row r="25" spans="1:5" x14ac:dyDescent="0.35">
      <c r="A25" s="109"/>
      <c r="B25" s="118"/>
    </row>
    <row r="26" spans="1:5" x14ac:dyDescent="0.35">
      <c r="A26" s="109"/>
      <c r="B26" s="120" t="s">
        <v>662</v>
      </c>
    </row>
    <row r="27" spans="1:5" x14ac:dyDescent="0.35">
      <c r="A27" s="109"/>
      <c r="B27" s="118"/>
    </row>
    <row r="28" spans="1:5" x14ac:dyDescent="0.35">
      <c r="A28" s="109"/>
      <c r="B28" s="120" t="s">
        <v>663</v>
      </c>
    </row>
    <row r="30" spans="1:5" x14ac:dyDescent="0.35">
      <c r="B30" s="121"/>
    </row>
  </sheetData>
  <hyperlinks>
    <hyperlink ref="B6" r:id="rId1" xr:uid="{7610DAD6-A682-4306-B01D-3B6036480E25}"/>
    <hyperlink ref="B8" r:id="rId2" xr:uid="{9FD5276D-4CBC-479C-A9FF-F946E6545258}"/>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60DC9-99E6-4626-B004-D39833330B40}">
  <sheetPr>
    <tabColor theme="4" tint="0.59999389629810485"/>
  </sheetPr>
  <dimension ref="A1:K60"/>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211</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8</v>
      </c>
      <c r="D5" s="5">
        <v>15</v>
      </c>
      <c r="E5" s="5">
        <v>20</v>
      </c>
      <c r="F5" s="7"/>
      <c r="G5" s="7"/>
      <c r="H5" s="7"/>
      <c r="I5" s="7"/>
      <c r="J5" s="8"/>
      <c r="K5" s="6" t="s">
        <v>212</v>
      </c>
    </row>
    <row r="6" spans="2:11" ht="15" thickBot="1" x14ac:dyDescent="0.4">
      <c r="B6" s="4" t="s">
        <v>126</v>
      </c>
      <c r="C6" s="5">
        <v>200</v>
      </c>
      <c r="D6" s="5">
        <v>500</v>
      </c>
      <c r="E6" s="5">
        <v>1000</v>
      </c>
      <c r="F6" s="7"/>
      <c r="G6" s="7"/>
      <c r="H6" s="7"/>
      <c r="I6" s="7"/>
      <c r="J6" s="8"/>
      <c r="K6" s="6" t="s">
        <v>213</v>
      </c>
    </row>
    <row r="7" spans="2:11" ht="15" thickBot="1" x14ac:dyDescent="0.4">
      <c r="B7" s="4" t="s">
        <v>11</v>
      </c>
      <c r="C7" s="5">
        <v>0.04</v>
      </c>
      <c r="D7" s="6">
        <v>0.03</v>
      </c>
      <c r="E7" s="6">
        <v>0.02</v>
      </c>
      <c r="F7" s="7"/>
      <c r="G7" s="7"/>
      <c r="H7" s="7"/>
      <c r="I7" s="7"/>
      <c r="J7" s="8"/>
      <c r="K7" s="6" t="s">
        <v>212</v>
      </c>
    </row>
    <row r="8" spans="2:11" ht="15" thickBot="1" x14ac:dyDescent="0.4">
      <c r="B8" s="4" t="s">
        <v>12</v>
      </c>
      <c r="C8" s="5">
        <v>0.5</v>
      </c>
      <c r="D8" s="6">
        <v>0.5</v>
      </c>
      <c r="E8" s="6">
        <v>0.5</v>
      </c>
      <c r="F8" s="5">
        <v>0.5</v>
      </c>
      <c r="G8" s="5">
        <v>0.5</v>
      </c>
      <c r="H8" s="5">
        <v>0.5</v>
      </c>
      <c r="I8" s="5">
        <v>0.5</v>
      </c>
      <c r="J8" s="8"/>
      <c r="K8" s="6" t="s">
        <v>212</v>
      </c>
    </row>
    <row r="9" spans="2:11" ht="15" thickBot="1" x14ac:dyDescent="0.4">
      <c r="B9" s="4" t="s">
        <v>13</v>
      </c>
      <c r="C9" s="6">
        <v>27</v>
      </c>
      <c r="D9" s="6">
        <v>30</v>
      </c>
      <c r="E9" s="6">
        <v>30</v>
      </c>
      <c r="F9" s="6">
        <v>25</v>
      </c>
      <c r="G9" s="6">
        <v>30</v>
      </c>
      <c r="H9" s="6">
        <v>25</v>
      </c>
      <c r="I9" s="6">
        <v>35</v>
      </c>
      <c r="J9" s="8"/>
      <c r="K9" s="6">
        <v>1</v>
      </c>
    </row>
    <row r="10" spans="2:11" ht="15" thickBot="1" x14ac:dyDescent="0.4">
      <c r="B10" s="4" t="s">
        <v>14</v>
      </c>
      <c r="C10" s="6">
        <v>3</v>
      </c>
      <c r="D10" s="6">
        <v>2.5</v>
      </c>
      <c r="E10" s="6">
        <v>2.5</v>
      </c>
      <c r="F10" s="6">
        <v>1.5</v>
      </c>
      <c r="G10" s="6">
        <v>4</v>
      </c>
      <c r="H10" s="6">
        <v>1.5</v>
      </c>
      <c r="I10" s="6">
        <v>4</v>
      </c>
      <c r="J10" s="8"/>
      <c r="K10" s="6" t="s">
        <v>212</v>
      </c>
    </row>
    <row r="11" spans="2:11" ht="15" thickBot="1" x14ac:dyDescent="0.4">
      <c r="B11" s="4" t="s">
        <v>214</v>
      </c>
      <c r="C11" s="5">
        <v>137.69999999999999</v>
      </c>
      <c r="D11" s="5">
        <v>178.2</v>
      </c>
      <c r="E11" s="5">
        <v>168</v>
      </c>
      <c r="F11" s="7"/>
      <c r="G11" s="7"/>
      <c r="H11" s="7"/>
      <c r="I11" s="7"/>
      <c r="J11" s="6" t="s">
        <v>62</v>
      </c>
      <c r="K11" s="8"/>
    </row>
    <row r="12" spans="2:11" ht="15" thickBot="1" x14ac:dyDescent="0.4">
      <c r="B12" s="4" t="s">
        <v>215</v>
      </c>
      <c r="C12" s="14">
        <v>3500</v>
      </c>
      <c r="D12" s="14">
        <v>4800</v>
      </c>
      <c r="E12" s="14">
        <v>4900</v>
      </c>
      <c r="F12" s="8"/>
      <c r="G12" s="8"/>
      <c r="H12" s="8"/>
      <c r="I12" s="8"/>
      <c r="J12" s="8"/>
      <c r="K12" s="6" t="s">
        <v>216</v>
      </c>
    </row>
    <row r="13" spans="2:11" ht="15" thickBot="1" x14ac:dyDescent="0.4">
      <c r="B13" s="9" t="s">
        <v>16</v>
      </c>
      <c r="C13" s="30"/>
      <c r="D13" s="30"/>
      <c r="E13" s="30"/>
      <c r="F13" s="28"/>
      <c r="G13" s="28"/>
      <c r="H13" s="28"/>
      <c r="I13" s="28"/>
      <c r="J13" s="28"/>
      <c r="K13" s="29"/>
    </row>
    <row r="14" spans="2:11" ht="15" thickBot="1" x14ac:dyDescent="0.4">
      <c r="B14" s="4" t="s">
        <v>217</v>
      </c>
      <c r="C14" s="5">
        <v>42</v>
      </c>
      <c r="D14" s="5">
        <v>57.1</v>
      </c>
      <c r="E14" s="5">
        <v>57.6</v>
      </c>
      <c r="F14" s="6">
        <v>35</v>
      </c>
      <c r="G14" s="6">
        <v>45</v>
      </c>
      <c r="H14" s="6">
        <v>35</v>
      </c>
      <c r="I14" s="6">
        <v>60</v>
      </c>
      <c r="J14" s="6" t="s">
        <v>83</v>
      </c>
      <c r="K14" s="6" t="s">
        <v>216</v>
      </c>
    </row>
    <row r="15" spans="2:11" ht="15" thickBot="1" x14ac:dyDescent="0.4">
      <c r="B15" s="4" t="s">
        <v>19</v>
      </c>
      <c r="C15" s="6">
        <v>39.9</v>
      </c>
      <c r="D15" s="6">
        <v>54.8</v>
      </c>
      <c r="E15" s="6">
        <v>56</v>
      </c>
      <c r="F15" s="8"/>
      <c r="G15" s="8"/>
      <c r="H15" s="8"/>
      <c r="I15" s="8"/>
      <c r="J15" s="6" t="s">
        <v>83</v>
      </c>
      <c r="K15" s="8"/>
    </row>
    <row r="16" spans="2:11" ht="15" thickBot="1" x14ac:dyDescent="0.4">
      <c r="B16" s="3" t="s">
        <v>21</v>
      </c>
      <c r="C16" s="28"/>
      <c r="D16" s="28"/>
      <c r="E16" s="28"/>
      <c r="F16" s="28"/>
      <c r="G16" s="28"/>
      <c r="H16" s="28"/>
      <c r="I16" s="28"/>
      <c r="J16" s="28"/>
      <c r="K16" s="29"/>
    </row>
    <row r="17" spans="2:11" ht="15" thickBot="1" x14ac:dyDescent="0.4">
      <c r="B17" s="4" t="s">
        <v>22</v>
      </c>
      <c r="C17" s="6" t="s">
        <v>28</v>
      </c>
      <c r="D17" s="6" t="s">
        <v>28</v>
      </c>
      <c r="E17" s="6" t="s">
        <v>28</v>
      </c>
      <c r="F17" s="6" t="s">
        <v>28</v>
      </c>
      <c r="G17" s="6" t="s">
        <v>28</v>
      </c>
      <c r="H17" s="6" t="s">
        <v>28</v>
      </c>
      <c r="I17" s="6" t="s">
        <v>28</v>
      </c>
      <c r="J17" s="6" t="s">
        <v>81</v>
      </c>
      <c r="K17" s="6" t="s">
        <v>212</v>
      </c>
    </row>
    <row r="18" spans="2:11" ht="15" thickBot="1" x14ac:dyDescent="0.4">
      <c r="B18" s="4" t="s">
        <v>23</v>
      </c>
      <c r="C18" s="6" t="s">
        <v>28</v>
      </c>
      <c r="D18" s="6" t="s">
        <v>28</v>
      </c>
      <c r="E18" s="6" t="s">
        <v>28</v>
      </c>
      <c r="F18" s="6" t="s">
        <v>28</v>
      </c>
      <c r="G18" s="6" t="s">
        <v>28</v>
      </c>
      <c r="H18" s="6" t="s">
        <v>28</v>
      </c>
      <c r="I18" s="6" t="s">
        <v>28</v>
      </c>
      <c r="J18" s="8"/>
      <c r="K18" s="8"/>
    </row>
    <row r="19" spans="2:11" ht="15" thickBot="1" x14ac:dyDescent="0.4">
      <c r="B19" s="4" t="s">
        <v>24</v>
      </c>
      <c r="C19" s="6" t="s">
        <v>28</v>
      </c>
      <c r="D19" s="6" t="s">
        <v>28</v>
      </c>
      <c r="E19" s="6" t="s">
        <v>28</v>
      </c>
      <c r="F19" s="6" t="s">
        <v>28</v>
      </c>
      <c r="G19" s="6" t="s">
        <v>28</v>
      </c>
      <c r="H19" s="6" t="s">
        <v>28</v>
      </c>
      <c r="I19" s="6" t="s">
        <v>28</v>
      </c>
      <c r="J19" s="8"/>
      <c r="K19" s="8"/>
    </row>
    <row r="20" spans="2:11" ht="15" thickBot="1" x14ac:dyDescent="0.4">
      <c r="B20" s="4" t="s">
        <v>25</v>
      </c>
      <c r="C20" s="6" t="s">
        <v>28</v>
      </c>
      <c r="D20" s="6" t="s">
        <v>28</v>
      </c>
      <c r="E20" s="6" t="s">
        <v>28</v>
      </c>
      <c r="F20" s="6" t="s">
        <v>28</v>
      </c>
      <c r="G20" s="6" t="s">
        <v>28</v>
      </c>
      <c r="H20" s="6" t="s">
        <v>28</v>
      </c>
      <c r="I20" s="6" t="s">
        <v>28</v>
      </c>
      <c r="J20" s="6"/>
      <c r="K20" s="6"/>
    </row>
    <row r="21" spans="2:11" ht="15" thickBot="1" x14ac:dyDescent="0.4">
      <c r="B21" s="3" t="s">
        <v>26</v>
      </c>
      <c r="C21" s="33"/>
      <c r="D21" s="33"/>
      <c r="E21" s="33"/>
      <c r="F21" s="33"/>
      <c r="G21" s="33"/>
      <c r="H21" s="33"/>
      <c r="I21" s="33"/>
      <c r="J21" s="33"/>
      <c r="K21" s="34"/>
    </row>
    <row r="22" spans="2:11" ht="15" thickBot="1" x14ac:dyDescent="0.4">
      <c r="B22" s="4" t="s">
        <v>27</v>
      </c>
      <c r="C22" s="5">
        <v>0</v>
      </c>
      <c r="D22" s="5">
        <v>0</v>
      </c>
      <c r="E22" s="5">
        <v>0</v>
      </c>
      <c r="F22" s="5">
        <v>0</v>
      </c>
      <c r="G22" s="5">
        <v>0</v>
      </c>
      <c r="H22" s="5">
        <v>0</v>
      </c>
      <c r="I22" s="5">
        <v>0</v>
      </c>
      <c r="J22" s="8"/>
      <c r="K22" s="8"/>
    </row>
    <row r="23" spans="2:11" ht="15" thickBot="1" x14ac:dyDescent="0.4">
      <c r="B23" s="12" t="s">
        <v>29</v>
      </c>
      <c r="C23" s="6">
        <v>0</v>
      </c>
      <c r="D23" s="6">
        <v>0</v>
      </c>
      <c r="E23" s="6">
        <v>0</v>
      </c>
      <c r="F23" s="6">
        <v>0</v>
      </c>
      <c r="G23" s="6">
        <v>0</v>
      </c>
      <c r="H23" s="6">
        <v>0</v>
      </c>
      <c r="I23" s="6">
        <v>0</v>
      </c>
      <c r="J23" s="8"/>
      <c r="K23" s="8"/>
    </row>
    <row r="24" spans="2:11" ht="15" thickBot="1" x14ac:dyDescent="0.4">
      <c r="B24" s="12" t="s">
        <v>30</v>
      </c>
      <c r="C24" s="6">
        <v>0</v>
      </c>
      <c r="D24" s="5">
        <v>0</v>
      </c>
      <c r="E24" s="5">
        <v>0</v>
      </c>
      <c r="F24" s="6">
        <v>0</v>
      </c>
      <c r="G24" s="6">
        <v>0</v>
      </c>
      <c r="H24" s="6">
        <v>0</v>
      </c>
      <c r="I24" s="6">
        <v>0</v>
      </c>
      <c r="J24" s="8"/>
      <c r="K24" s="8"/>
    </row>
    <row r="25" spans="2:11" ht="15" thickBot="1" x14ac:dyDescent="0.4">
      <c r="B25" s="4" t="s">
        <v>31</v>
      </c>
      <c r="C25" s="5">
        <v>0</v>
      </c>
      <c r="D25" s="5">
        <v>0</v>
      </c>
      <c r="E25" s="5">
        <v>0</v>
      </c>
      <c r="F25" s="5">
        <v>0</v>
      </c>
      <c r="G25" s="5">
        <v>0</v>
      </c>
      <c r="H25" s="5">
        <v>0</v>
      </c>
      <c r="I25" s="5">
        <v>0</v>
      </c>
      <c r="J25" s="8"/>
      <c r="K25" s="8"/>
    </row>
    <row r="26" spans="2:11" ht="15" thickBot="1" x14ac:dyDescent="0.4">
      <c r="B26" s="4" t="s">
        <v>32</v>
      </c>
      <c r="C26" s="5">
        <v>0</v>
      </c>
      <c r="D26" s="5">
        <v>0</v>
      </c>
      <c r="E26" s="5">
        <v>0</v>
      </c>
      <c r="F26" s="5">
        <v>0</v>
      </c>
      <c r="G26" s="5">
        <v>0</v>
      </c>
      <c r="H26" s="5">
        <v>0</v>
      </c>
      <c r="I26" s="5">
        <v>0</v>
      </c>
      <c r="J26" s="8"/>
      <c r="K26" s="8"/>
    </row>
    <row r="27" spans="2:11" ht="15" thickBot="1" x14ac:dyDescent="0.4">
      <c r="B27" s="3" t="s">
        <v>38</v>
      </c>
      <c r="C27" s="30"/>
      <c r="D27" s="30"/>
      <c r="E27" s="30"/>
      <c r="F27" s="30"/>
      <c r="G27" s="30"/>
      <c r="H27" s="30"/>
      <c r="I27" s="30"/>
      <c r="J27" s="28"/>
      <c r="K27" s="29"/>
    </row>
    <row r="28" spans="2:11" ht="15" thickBot="1" x14ac:dyDescent="0.4">
      <c r="B28" s="4" t="s">
        <v>218</v>
      </c>
      <c r="C28" s="5">
        <v>4.3</v>
      </c>
      <c r="D28" s="5">
        <v>3.2</v>
      </c>
      <c r="E28" s="5">
        <v>2.2999999999999998</v>
      </c>
      <c r="F28" s="5">
        <v>4</v>
      </c>
      <c r="G28" s="5">
        <v>5</v>
      </c>
      <c r="H28" s="5">
        <v>2.2000000000000002</v>
      </c>
      <c r="I28" s="5">
        <v>2.6</v>
      </c>
      <c r="J28" s="6" t="s">
        <v>181</v>
      </c>
      <c r="K28" s="6" t="s">
        <v>219</v>
      </c>
    </row>
    <row r="29" spans="2:11" ht="15" thickBot="1" x14ac:dyDescent="0.4">
      <c r="B29" s="4" t="s">
        <v>220</v>
      </c>
      <c r="C29" s="5">
        <v>2.2000000000000002</v>
      </c>
      <c r="D29" s="5">
        <v>1.6</v>
      </c>
      <c r="E29" s="5">
        <v>1.1000000000000001</v>
      </c>
      <c r="F29" s="5">
        <v>2</v>
      </c>
      <c r="G29" s="5">
        <v>2.5</v>
      </c>
      <c r="H29" s="5">
        <v>1.1000000000000001</v>
      </c>
      <c r="I29" s="5">
        <v>1.3</v>
      </c>
      <c r="J29" s="6" t="s">
        <v>184</v>
      </c>
      <c r="K29" s="6">
        <v>6</v>
      </c>
    </row>
    <row r="30" spans="2:11" ht="15" thickBot="1" x14ac:dyDescent="0.4">
      <c r="B30" s="4" t="s">
        <v>221</v>
      </c>
      <c r="C30" s="5" t="s">
        <v>222</v>
      </c>
      <c r="D30" s="5">
        <v>1</v>
      </c>
      <c r="E30" s="5">
        <v>0.7</v>
      </c>
      <c r="F30" s="5">
        <v>1.2</v>
      </c>
      <c r="G30" s="5">
        <v>1.5</v>
      </c>
      <c r="H30" s="5">
        <v>0.7</v>
      </c>
      <c r="I30" s="5">
        <v>0.8</v>
      </c>
      <c r="J30" s="6" t="s">
        <v>184</v>
      </c>
      <c r="K30" s="6">
        <v>6</v>
      </c>
    </row>
    <row r="31" spans="2:11" ht="15" thickBot="1" x14ac:dyDescent="0.4">
      <c r="B31" s="4" t="s">
        <v>223</v>
      </c>
      <c r="C31" s="5">
        <v>0.9</v>
      </c>
      <c r="D31" s="5">
        <v>0.6</v>
      </c>
      <c r="E31" s="5">
        <v>0.5</v>
      </c>
      <c r="F31" s="5">
        <v>0.8</v>
      </c>
      <c r="G31" s="5">
        <v>1</v>
      </c>
      <c r="H31" s="5">
        <v>0.4</v>
      </c>
      <c r="I31" s="5">
        <v>0.5</v>
      </c>
      <c r="J31" s="6" t="s">
        <v>184</v>
      </c>
      <c r="K31" s="6">
        <v>6</v>
      </c>
    </row>
    <row r="32" spans="2:11" ht="15" thickBot="1" x14ac:dyDescent="0.4">
      <c r="B32" s="4" t="s">
        <v>48</v>
      </c>
      <c r="C32" s="14">
        <v>108500</v>
      </c>
      <c r="D32" s="14">
        <v>81000</v>
      </c>
      <c r="E32" s="14">
        <v>56500</v>
      </c>
      <c r="F32" s="14">
        <v>100000</v>
      </c>
      <c r="G32" s="14">
        <v>125000</v>
      </c>
      <c r="H32" s="14">
        <v>56000</v>
      </c>
      <c r="I32" s="14">
        <v>65000</v>
      </c>
      <c r="J32" s="6" t="s">
        <v>187</v>
      </c>
      <c r="K32" s="6" t="s">
        <v>224</v>
      </c>
    </row>
    <row r="33" spans="1:11" ht="15" thickBot="1" x14ac:dyDescent="0.4">
      <c r="B33" s="4" t="s">
        <v>51</v>
      </c>
      <c r="C33" s="5">
        <v>0</v>
      </c>
      <c r="D33" s="5">
        <v>0</v>
      </c>
      <c r="E33" s="5">
        <v>0</v>
      </c>
      <c r="F33" s="5">
        <v>0</v>
      </c>
      <c r="G33" s="5">
        <v>0</v>
      </c>
      <c r="H33" s="5">
        <v>0</v>
      </c>
      <c r="I33" s="5">
        <v>0</v>
      </c>
      <c r="J33" s="6" t="s">
        <v>49</v>
      </c>
      <c r="K33" s="6"/>
    </row>
    <row r="34" spans="1:11" ht="15" thickBot="1" x14ac:dyDescent="0.4">
      <c r="B34" s="4" t="s">
        <v>52</v>
      </c>
      <c r="C34" s="5">
        <v>0</v>
      </c>
      <c r="D34" s="5">
        <v>0</v>
      </c>
      <c r="E34" s="5">
        <v>0</v>
      </c>
      <c r="F34" s="5">
        <v>0</v>
      </c>
      <c r="G34" s="5">
        <v>0</v>
      </c>
      <c r="H34" s="5">
        <v>0</v>
      </c>
      <c r="I34" s="5">
        <v>0</v>
      </c>
      <c r="J34" s="6"/>
      <c r="K34" s="6"/>
    </row>
    <row r="35" spans="1:11" ht="15" thickBot="1" x14ac:dyDescent="0.4">
      <c r="B35" s="3" t="s">
        <v>53</v>
      </c>
      <c r="C35" s="32"/>
      <c r="D35" s="32"/>
      <c r="E35" s="32"/>
      <c r="F35" s="32"/>
      <c r="G35" s="32"/>
      <c r="H35" s="32"/>
      <c r="I35" s="32"/>
      <c r="J35" s="33"/>
      <c r="K35" s="34"/>
    </row>
    <row r="36" spans="1:11" ht="15" thickBot="1" x14ac:dyDescent="0.4">
      <c r="B36" s="4" t="s">
        <v>189</v>
      </c>
      <c r="C36" s="5">
        <v>164</v>
      </c>
      <c r="D36" s="5">
        <v>236</v>
      </c>
      <c r="E36" s="5">
        <v>270</v>
      </c>
      <c r="F36" s="5"/>
      <c r="G36" s="5"/>
      <c r="H36" s="5"/>
      <c r="I36" s="5"/>
      <c r="J36" s="6"/>
      <c r="K36" s="6">
        <v>1</v>
      </c>
    </row>
    <row r="37" spans="1:11" ht="15" thickBot="1" x14ac:dyDescent="0.4">
      <c r="B37" s="4" t="s">
        <v>188</v>
      </c>
      <c r="C37" s="5">
        <v>100</v>
      </c>
      <c r="D37" s="5">
        <v>135</v>
      </c>
      <c r="E37" s="5">
        <v>155</v>
      </c>
      <c r="F37" s="5"/>
      <c r="G37" s="5"/>
      <c r="H37" s="5"/>
      <c r="I37" s="5"/>
      <c r="J37" s="6"/>
      <c r="K37" s="6">
        <v>1</v>
      </c>
    </row>
    <row r="38" spans="1:11" ht="15" thickBot="1" x14ac:dyDescent="0.4">
      <c r="B38" s="4" t="s">
        <v>190</v>
      </c>
      <c r="C38" s="5">
        <v>379</v>
      </c>
      <c r="D38" s="5">
        <v>343</v>
      </c>
      <c r="E38" s="5">
        <v>349</v>
      </c>
      <c r="F38" s="5"/>
      <c r="G38" s="5"/>
      <c r="H38" s="5"/>
      <c r="I38" s="5"/>
      <c r="J38" s="6"/>
      <c r="K38" s="6">
        <v>1</v>
      </c>
    </row>
    <row r="39" spans="1:11" ht="15" thickBot="1" x14ac:dyDescent="0.4">
      <c r="B39" s="4" t="s">
        <v>225</v>
      </c>
      <c r="C39" s="5">
        <v>95.1</v>
      </c>
      <c r="D39" s="5">
        <v>96.1</v>
      </c>
      <c r="E39" s="5">
        <v>97.1</v>
      </c>
      <c r="F39" s="5"/>
      <c r="G39" s="5"/>
      <c r="H39" s="5"/>
      <c r="I39" s="5"/>
      <c r="J39" s="6"/>
      <c r="K39" s="6" t="s">
        <v>226</v>
      </c>
    </row>
    <row r="40" spans="1:11" x14ac:dyDescent="0.35">
      <c r="B40" s="22"/>
      <c r="C40" s="23"/>
      <c r="D40" s="23"/>
      <c r="E40" s="23"/>
      <c r="F40" s="23"/>
      <c r="G40" s="23"/>
      <c r="H40" s="23"/>
      <c r="I40" s="23"/>
      <c r="J40" s="24"/>
      <c r="K40" s="24"/>
    </row>
    <row r="41" spans="1:11" x14ac:dyDescent="0.35">
      <c r="A41" s="18" t="s">
        <v>92</v>
      </c>
    </row>
    <row r="42" spans="1:11" x14ac:dyDescent="0.35">
      <c r="A42" s="19" t="s">
        <v>74</v>
      </c>
      <c r="B42" s="20" t="s">
        <v>227</v>
      </c>
    </row>
    <row r="43" spans="1:11" x14ac:dyDescent="0.35">
      <c r="A43" s="19" t="s">
        <v>76</v>
      </c>
      <c r="B43" s="20" t="s">
        <v>228</v>
      </c>
    </row>
    <row r="44" spans="1:11" x14ac:dyDescent="0.35">
      <c r="A44" s="19" t="s">
        <v>49</v>
      </c>
      <c r="B44" s="20" t="s">
        <v>229</v>
      </c>
    </row>
    <row r="45" spans="1:11" x14ac:dyDescent="0.35">
      <c r="A45" s="19" t="s">
        <v>79</v>
      </c>
      <c r="B45" s="20" t="s">
        <v>230</v>
      </c>
    </row>
    <row r="46" spans="1:11" x14ac:dyDescent="0.35">
      <c r="A46" s="19" t="s">
        <v>81</v>
      </c>
      <c r="B46" s="20" t="s">
        <v>231</v>
      </c>
    </row>
    <row r="47" spans="1:11" x14ac:dyDescent="0.35">
      <c r="A47" s="19" t="s">
        <v>83</v>
      </c>
      <c r="B47" s="20" t="s">
        <v>232</v>
      </c>
    </row>
    <row r="48" spans="1:11" x14ac:dyDescent="0.35">
      <c r="A48" s="19" t="s">
        <v>62</v>
      </c>
      <c r="B48" s="20" t="s">
        <v>233</v>
      </c>
    </row>
    <row r="50" spans="1:2" x14ac:dyDescent="0.35">
      <c r="A50" s="18" t="s">
        <v>93</v>
      </c>
    </row>
    <row r="51" spans="1:2" x14ac:dyDescent="0.35">
      <c r="A51" s="19">
        <v>1</v>
      </c>
      <c r="B51" s="35" t="s">
        <v>116</v>
      </c>
    </row>
    <row r="52" spans="1:2" x14ac:dyDescent="0.35">
      <c r="A52" s="19">
        <v>2</v>
      </c>
      <c r="B52" s="35" t="s">
        <v>197</v>
      </c>
    </row>
    <row r="53" spans="1:2" x14ac:dyDescent="0.35">
      <c r="A53" s="19">
        <v>3</v>
      </c>
      <c r="B53" s="35" t="s">
        <v>119</v>
      </c>
    </row>
    <row r="54" spans="1:2" x14ac:dyDescent="0.35">
      <c r="A54" s="19">
        <v>4</v>
      </c>
      <c r="B54" s="35" t="s">
        <v>120</v>
      </c>
    </row>
    <row r="55" spans="1:2" x14ac:dyDescent="0.35">
      <c r="A55" s="19">
        <v>5</v>
      </c>
      <c r="B55" s="35" t="s">
        <v>198</v>
      </c>
    </row>
    <row r="56" spans="1:2" x14ac:dyDescent="0.35">
      <c r="A56" s="19">
        <v>6</v>
      </c>
      <c r="B56" s="35" t="s">
        <v>118</v>
      </c>
    </row>
    <row r="57" spans="1:2" x14ac:dyDescent="0.35">
      <c r="A57" s="19">
        <v>7</v>
      </c>
      <c r="B57" s="35" t="s">
        <v>149</v>
      </c>
    </row>
    <row r="58" spans="1:2" x14ac:dyDescent="0.35">
      <c r="A58" s="19">
        <v>8</v>
      </c>
      <c r="B58" s="35" t="s">
        <v>123</v>
      </c>
    </row>
    <row r="59" spans="1:2" x14ac:dyDescent="0.35">
      <c r="A59" s="19">
        <v>9</v>
      </c>
      <c r="B59" s="35" t="s">
        <v>200</v>
      </c>
    </row>
    <row r="60" spans="1:2" x14ac:dyDescent="0.35">
      <c r="A60" s="19">
        <v>10</v>
      </c>
      <c r="B60" s="35" t="s">
        <v>234</v>
      </c>
    </row>
  </sheetData>
  <mergeCells count="10">
    <mergeCell ref="B4:K4"/>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8BF0E-573E-484B-B999-2F75F4BBF59F}">
  <sheetPr>
    <tabColor theme="4" tint="0.59999389629810485"/>
  </sheetPr>
  <dimension ref="A1:K54"/>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235</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t="s">
        <v>28</v>
      </c>
      <c r="D5" s="5">
        <v>15</v>
      </c>
      <c r="E5" s="5">
        <v>20</v>
      </c>
      <c r="F5" s="5" t="s">
        <v>28</v>
      </c>
      <c r="G5" s="5" t="s">
        <v>28</v>
      </c>
      <c r="H5" s="7"/>
      <c r="I5" s="7"/>
      <c r="J5" s="8"/>
      <c r="K5" s="6" t="s">
        <v>202</v>
      </c>
    </row>
    <row r="6" spans="2:11" ht="15" thickBot="1" x14ac:dyDescent="0.4">
      <c r="B6" s="4" t="s">
        <v>126</v>
      </c>
      <c r="C6" s="5" t="s">
        <v>28</v>
      </c>
      <c r="D6" s="5">
        <v>150</v>
      </c>
      <c r="E6" s="14">
        <v>1000</v>
      </c>
      <c r="F6" s="5" t="s">
        <v>28</v>
      </c>
      <c r="G6" s="5" t="s">
        <v>28</v>
      </c>
      <c r="H6" s="7"/>
      <c r="I6" s="7"/>
      <c r="J6" s="8"/>
      <c r="K6" s="6" t="s">
        <v>236</v>
      </c>
    </row>
    <row r="7" spans="2:11" ht="15" thickBot="1" x14ac:dyDescent="0.4">
      <c r="B7" s="4" t="s">
        <v>11</v>
      </c>
      <c r="C7" s="5" t="s">
        <v>28</v>
      </c>
      <c r="D7" s="5">
        <v>0.03</v>
      </c>
      <c r="E7" s="5">
        <v>0.02</v>
      </c>
      <c r="F7" s="5" t="s">
        <v>28</v>
      </c>
      <c r="G7" s="5" t="s">
        <v>28</v>
      </c>
      <c r="H7" s="7"/>
      <c r="I7" s="7"/>
      <c r="J7" s="8"/>
      <c r="K7" s="6" t="s">
        <v>202</v>
      </c>
    </row>
    <row r="8" spans="2:11" ht="15" thickBot="1" x14ac:dyDescent="0.4">
      <c r="B8" s="4" t="s">
        <v>12</v>
      </c>
      <c r="C8" s="5" t="s">
        <v>28</v>
      </c>
      <c r="D8" s="5">
        <v>0.5</v>
      </c>
      <c r="E8" s="5">
        <v>0.5</v>
      </c>
      <c r="F8" s="5" t="s">
        <v>28</v>
      </c>
      <c r="G8" s="5" t="s">
        <v>28</v>
      </c>
      <c r="H8" s="7"/>
      <c r="I8" s="7"/>
      <c r="J8" s="8"/>
      <c r="K8" s="6" t="s">
        <v>202</v>
      </c>
    </row>
    <row r="9" spans="2:11" ht="15" thickBot="1" x14ac:dyDescent="0.4">
      <c r="B9" s="4" t="s">
        <v>13</v>
      </c>
      <c r="C9" s="5" t="s">
        <v>28</v>
      </c>
      <c r="D9" s="6">
        <v>30</v>
      </c>
      <c r="E9" s="6">
        <v>30</v>
      </c>
      <c r="F9" s="5" t="s">
        <v>28</v>
      </c>
      <c r="G9" s="5" t="s">
        <v>28</v>
      </c>
      <c r="H9" s="7"/>
      <c r="I9" s="7"/>
      <c r="J9" s="8"/>
      <c r="K9" s="6" t="s">
        <v>202</v>
      </c>
    </row>
    <row r="10" spans="2:11" ht="15" thickBot="1" x14ac:dyDescent="0.4">
      <c r="B10" s="4" t="s">
        <v>14</v>
      </c>
      <c r="C10" s="5" t="s">
        <v>28</v>
      </c>
      <c r="D10" s="6">
        <v>2.5</v>
      </c>
      <c r="E10" s="6">
        <v>2.5</v>
      </c>
      <c r="F10" s="5" t="s">
        <v>28</v>
      </c>
      <c r="G10" s="5" t="s">
        <v>28</v>
      </c>
      <c r="H10" s="7"/>
      <c r="I10" s="7"/>
      <c r="J10" s="8"/>
      <c r="K10" s="6" t="s">
        <v>202</v>
      </c>
    </row>
    <row r="11" spans="2:11" ht="15" thickBot="1" x14ac:dyDescent="0.4">
      <c r="B11" s="4" t="s">
        <v>179</v>
      </c>
      <c r="C11" s="6" t="s">
        <v>28</v>
      </c>
      <c r="D11" s="6">
        <v>95.1</v>
      </c>
      <c r="E11" s="6">
        <v>168</v>
      </c>
      <c r="F11" s="6" t="s">
        <v>28</v>
      </c>
      <c r="G11" s="6" t="s">
        <v>28</v>
      </c>
      <c r="H11" s="8"/>
      <c r="I11" s="8"/>
      <c r="J11" s="6" t="s">
        <v>49</v>
      </c>
      <c r="K11" s="8"/>
    </row>
    <row r="12" spans="2:11" ht="15" thickBot="1" x14ac:dyDescent="0.4">
      <c r="B12" s="4" t="s">
        <v>215</v>
      </c>
      <c r="C12" s="6" t="s">
        <v>28</v>
      </c>
      <c r="D12" s="11">
        <v>4800</v>
      </c>
      <c r="E12" s="11">
        <v>4900</v>
      </c>
      <c r="F12" s="6" t="s">
        <v>28</v>
      </c>
      <c r="G12" s="6" t="s">
        <v>28</v>
      </c>
      <c r="H12" s="8"/>
      <c r="I12" s="8"/>
      <c r="J12" s="8"/>
      <c r="K12" s="6" t="s">
        <v>237</v>
      </c>
    </row>
    <row r="13" spans="2:11" ht="15" thickBot="1" x14ac:dyDescent="0.4">
      <c r="B13" s="9" t="s">
        <v>16</v>
      </c>
      <c r="C13" s="30"/>
      <c r="D13" s="30"/>
      <c r="E13" s="30"/>
      <c r="F13" s="30"/>
      <c r="G13" s="30"/>
      <c r="H13" s="30"/>
      <c r="I13" s="30"/>
      <c r="J13" s="28"/>
      <c r="K13" s="29"/>
    </row>
    <row r="14" spans="2:11" ht="15" thickBot="1" x14ac:dyDescent="0.4">
      <c r="B14" s="4" t="s">
        <v>17</v>
      </c>
      <c r="C14" s="5" t="s">
        <v>28</v>
      </c>
      <c r="D14" s="5">
        <v>57.1</v>
      </c>
      <c r="E14" s="5">
        <v>57.6</v>
      </c>
      <c r="F14" s="6" t="s">
        <v>28</v>
      </c>
      <c r="G14" s="6" t="s">
        <v>28</v>
      </c>
      <c r="H14" s="6">
        <v>45</v>
      </c>
      <c r="I14" s="6">
        <v>60</v>
      </c>
      <c r="J14" s="6" t="s">
        <v>79</v>
      </c>
      <c r="K14" s="6" t="s">
        <v>238</v>
      </c>
    </row>
    <row r="15" spans="2:11" ht="15" thickBot="1" x14ac:dyDescent="0.4">
      <c r="B15" s="4" t="s">
        <v>19</v>
      </c>
      <c r="C15" s="5" t="s">
        <v>28</v>
      </c>
      <c r="D15" s="5">
        <v>54.8</v>
      </c>
      <c r="E15" s="5">
        <v>56</v>
      </c>
      <c r="F15" s="6" t="s">
        <v>28</v>
      </c>
      <c r="G15" s="6" t="s">
        <v>28</v>
      </c>
      <c r="H15" s="8"/>
      <c r="I15" s="8"/>
      <c r="J15" s="6" t="s">
        <v>79</v>
      </c>
      <c r="K15" s="8"/>
    </row>
    <row r="16" spans="2:11" ht="15" thickBot="1" x14ac:dyDescent="0.4">
      <c r="B16" s="3" t="s">
        <v>21</v>
      </c>
      <c r="C16" s="30"/>
      <c r="D16" s="30"/>
      <c r="E16" s="30"/>
      <c r="F16" s="28"/>
      <c r="G16" s="28"/>
      <c r="H16" s="28"/>
      <c r="I16" s="28"/>
      <c r="J16" s="28"/>
      <c r="K16" s="29"/>
    </row>
    <row r="17" spans="2:11" ht="15" thickBot="1" x14ac:dyDescent="0.4">
      <c r="B17" s="4" t="s">
        <v>22</v>
      </c>
      <c r="C17" s="6" t="s">
        <v>28</v>
      </c>
      <c r="D17" s="6" t="s">
        <v>28</v>
      </c>
      <c r="E17" s="6" t="s">
        <v>28</v>
      </c>
      <c r="F17" s="6" t="s">
        <v>28</v>
      </c>
      <c r="G17" s="6" t="s">
        <v>28</v>
      </c>
      <c r="H17" s="6" t="s">
        <v>28</v>
      </c>
      <c r="I17" s="6" t="s">
        <v>28</v>
      </c>
      <c r="J17" s="8"/>
      <c r="K17" s="8"/>
    </row>
    <row r="18" spans="2:11" ht="15" thickBot="1" x14ac:dyDescent="0.4">
      <c r="B18" s="4" t="s">
        <v>23</v>
      </c>
      <c r="C18" s="6" t="s">
        <v>28</v>
      </c>
      <c r="D18" s="6" t="s">
        <v>28</v>
      </c>
      <c r="E18" s="6" t="s">
        <v>28</v>
      </c>
      <c r="F18" s="6" t="s">
        <v>28</v>
      </c>
      <c r="G18" s="6" t="s">
        <v>28</v>
      </c>
      <c r="H18" s="6" t="s">
        <v>28</v>
      </c>
      <c r="I18" s="6" t="s">
        <v>28</v>
      </c>
      <c r="J18" s="8"/>
      <c r="K18" s="8"/>
    </row>
    <row r="19" spans="2:11" ht="15" thickBot="1" x14ac:dyDescent="0.4">
      <c r="B19" s="4" t="s">
        <v>24</v>
      </c>
      <c r="C19" s="6" t="s">
        <v>28</v>
      </c>
      <c r="D19" s="6" t="s">
        <v>28</v>
      </c>
      <c r="E19" s="6" t="s">
        <v>28</v>
      </c>
      <c r="F19" s="6" t="s">
        <v>28</v>
      </c>
      <c r="G19" s="6" t="s">
        <v>28</v>
      </c>
      <c r="H19" s="6" t="s">
        <v>28</v>
      </c>
      <c r="I19" s="6" t="s">
        <v>28</v>
      </c>
      <c r="J19" s="8"/>
      <c r="K19" s="8"/>
    </row>
    <row r="20" spans="2:11" ht="15" thickBot="1" x14ac:dyDescent="0.4">
      <c r="B20" s="4" t="s">
        <v>25</v>
      </c>
      <c r="C20" s="6" t="s">
        <v>28</v>
      </c>
      <c r="D20" s="6" t="s">
        <v>28</v>
      </c>
      <c r="E20" s="6" t="s">
        <v>28</v>
      </c>
      <c r="F20" s="6" t="s">
        <v>28</v>
      </c>
      <c r="G20" s="6" t="s">
        <v>28</v>
      </c>
      <c r="H20" s="6" t="s">
        <v>28</v>
      </c>
      <c r="I20" s="6" t="s">
        <v>28</v>
      </c>
      <c r="J20" s="8"/>
      <c r="K20" s="8"/>
    </row>
    <row r="21" spans="2:11" ht="15" thickBot="1" x14ac:dyDescent="0.4">
      <c r="B21" s="3" t="s">
        <v>26</v>
      </c>
      <c r="C21" s="28"/>
      <c r="D21" s="28"/>
      <c r="E21" s="28"/>
      <c r="F21" s="28"/>
      <c r="G21" s="28"/>
      <c r="H21" s="28"/>
      <c r="I21" s="28"/>
      <c r="J21" s="28"/>
      <c r="K21" s="29"/>
    </row>
    <row r="22" spans="2:11" ht="15" thickBot="1" x14ac:dyDescent="0.4">
      <c r="B22" s="4" t="s">
        <v>27</v>
      </c>
      <c r="C22" s="6" t="s">
        <v>28</v>
      </c>
      <c r="D22" s="6">
        <v>0</v>
      </c>
      <c r="E22" s="6">
        <v>0</v>
      </c>
      <c r="F22" s="6" t="s">
        <v>28</v>
      </c>
      <c r="G22" s="6" t="s">
        <v>28</v>
      </c>
      <c r="H22" s="6">
        <v>0</v>
      </c>
      <c r="I22" s="6">
        <v>0</v>
      </c>
      <c r="J22" s="6"/>
      <c r="K22" s="6"/>
    </row>
    <row r="23" spans="2:11" ht="15" thickBot="1" x14ac:dyDescent="0.4">
      <c r="B23" s="4" t="s">
        <v>29</v>
      </c>
      <c r="C23" s="6" t="s">
        <v>28</v>
      </c>
      <c r="D23" s="6">
        <v>0</v>
      </c>
      <c r="E23" s="6">
        <v>0</v>
      </c>
      <c r="F23" s="6" t="s">
        <v>28</v>
      </c>
      <c r="G23" s="6" t="s">
        <v>28</v>
      </c>
      <c r="H23" s="6">
        <v>0</v>
      </c>
      <c r="I23" s="6">
        <v>0</v>
      </c>
      <c r="J23" s="6"/>
      <c r="K23" s="6"/>
    </row>
    <row r="24" spans="2:11" ht="15" thickBot="1" x14ac:dyDescent="0.4">
      <c r="B24" s="4" t="s">
        <v>30</v>
      </c>
      <c r="C24" s="5" t="s">
        <v>28</v>
      </c>
      <c r="D24" s="5">
        <v>0</v>
      </c>
      <c r="E24" s="5">
        <v>0</v>
      </c>
      <c r="F24" s="5" t="s">
        <v>28</v>
      </c>
      <c r="G24" s="5" t="s">
        <v>28</v>
      </c>
      <c r="H24" s="5">
        <v>0</v>
      </c>
      <c r="I24" s="5">
        <v>0</v>
      </c>
      <c r="J24" s="8"/>
      <c r="K24" s="8"/>
    </row>
    <row r="25" spans="2:11" ht="15" thickBot="1" x14ac:dyDescent="0.4">
      <c r="B25" s="12" t="s">
        <v>31</v>
      </c>
      <c r="C25" s="6" t="s">
        <v>28</v>
      </c>
      <c r="D25" s="6">
        <v>0</v>
      </c>
      <c r="E25" s="6">
        <v>0</v>
      </c>
      <c r="F25" s="6" t="s">
        <v>28</v>
      </c>
      <c r="G25" s="6" t="s">
        <v>28</v>
      </c>
      <c r="H25" s="6">
        <v>0</v>
      </c>
      <c r="I25" s="6">
        <v>0</v>
      </c>
      <c r="J25" s="8"/>
      <c r="K25" s="8"/>
    </row>
    <row r="26" spans="2:11" ht="15" thickBot="1" x14ac:dyDescent="0.4">
      <c r="B26" s="12" t="s">
        <v>32</v>
      </c>
      <c r="C26" s="6" t="s">
        <v>28</v>
      </c>
      <c r="D26" s="5">
        <v>0</v>
      </c>
      <c r="E26" s="5">
        <v>0</v>
      </c>
      <c r="F26" s="6" t="s">
        <v>28</v>
      </c>
      <c r="G26" s="6" t="s">
        <v>28</v>
      </c>
      <c r="H26" s="6">
        <v>0</v>
      </c>
      <c r="I26" s="6">
        <v>0</v>
      </c>
      <c r="J26" s="8"/>
      <c r="K26" s="8"/>
    </row>
    <row r="27" spans="2:11" ht="15" thickBot="1" x14ac:dyDescent="0.4">
      <c r="B27" s="3" t="s">
        <v>38</v>
      </c>
      <c r="C27" s="30"/>
      <c r="D27" s="30"/>
      <c r="E27" s="30"/>
      <c r="F27" s="30"/>
      <c r="G27" s="30"/>
      <c r="H27" s="30"/>
      <c r="I27" s="30"/>
      <c r="J27" s="28"/>
      <c r="K27" s="29"/>
    </row>
    <row r="28" spans="2:11" ht="15" thickBot="1" x14ac:dyDescent="0.4">
      <c r="B28" s="4" t="s">
        <v>218</v>
      </c>
      <c r="C28" s="5" t="s">
        <v>28</v>
      </c>
      <c r="D28" s="5">
        <v>5.4</v>
      </c>
      <c r="E28" s="5">
        <v>2.8</v>
      </c>
      <c r="F28" s="5" t="s">
        <v>28</v>
      </c>
      <c r="G28" s="5" t="s">
        <v>28</v>
      </c>
      <c r="H28" s="5">
        <v>2.8</v>
      </c>
      <c r="I28" s="5">
        <v>3.3</v>
      </c>
      <c r="J28" s="6" t="s">
        <v>76</v>
      </c>
      <c r="K28" s="6" t="s">
        <v>239</v>
      </c>
    </row>
    <row r="29" spans="2:11" ht="15" thickBot="1" x14ac:dyDescent="0.4">
      <c r="B29" s="4" t="s">
        <v>220</v>
      </c>
      <c r="C29" s="5" t="s">
        <v>28</v>
      </c>
      <c r="D29" s="5">
        <v>2.7</v>
      </c>
      <c r="E29" s="5">
        <v>1.4</v>
      </c>
      <c r="F29" s="5" t="s">
        <v>28</v>
      </c>
      <c r="G29" s="5" t="s">
        <v>28</v>
      </c>
      <c r="H29" s="5">
        <v>1.4</v>
      </c>
      <c r="I29" s="5">
        <v>1.6</v>
      </c>
      <c r="J29" s="6" t="s">
        <v>76</v>
      </c>
      <c r="K29" s="6" t="s">
        <v>239</v>
      </c>
    </row>
    <row r="30" spans="2:11" ht="15" thickBot="1" x14ac:dyDescent="0.4">
      <c r="B30" s="4" t="s">
        <v>221</v>
      </c>
      <c r="C30" s="5" t="s">
        <v>28</v>
      </c>
      <c r="D30" s="5">
        <v>1.6</v>
      </c>
      <c r="E30" s="5">
        <v>0.9</v>
      </c>
      <c r="F30" s="5" t="s">
        <v>28</v>
      </c>
      <c r="G30" s="5" t="s">
        <v>28</v>
      </c>
      <c r="H30" s="5">
        <v>0.8</v>
      </c>
      <c r="I30" s="5">
        <v>1</v>
      </c>
      <c r="J30" s="6" t="s">
        <v>76</v>
      </c>
      <c r="K30" s="6" t="s">
        <v>239</v>
      </c>
    </row>
    <row r="31" spans="2:11" ht="15" thickBot="1" x14ac:dyDescent="0.4">
      <c r="B31" s="4" t="s">
        <v>223</v>
      </c>
      <c r="C31" s="5" t="s">
        <v>28</v>
      </c>
      <c r="D31" s="5">
        <v>1.1000000000000001</v>
      </c>
      <c r="E31" s="5">
        <v>0.6</v>
      </c>
      <c r="F31" s="5" t="s">
        <v>28</v>
      </c>
      <c r="G31" s="5" t="s">
        <v>28</v>
      </c>
      <c r="H31" s="5">
        <v>0.6</v>
      </c>
      <c r="I31" s="5">
        <v>0.7</v>
      </c>
      <c r="J31" s="6" t="s">
        <v>76</v>
      </c>
      <c r="K31" s="6" t="s">
        <v>239</v>
      </c>
    </row>
    <row r="32" spans="2:11" ht="15" thickBot="1" x14ac:dyDescent="0.4">
      <c r="B32" s="4" t="s">
        <v>48</v>
      </c>
      <c r="C32" s="5" t="s">
        <v>28</v>
      </c>
      <c r="D32" s="14">
        <v>135625</v>
      </c>
      <c r="E32" s="14">
        <v>70625</v>
      </c>
      <c r="F32" s="25" t="s">
        <v>28</v>
      </c>
      <c r="G32" s="5" t="s">
        <v>28</v>
      </c>
      <c r="H32" s="14">
        <v>70000</v>
      </c>
      <c r="I32" s="14">
        <v>81250</v>
      </c>
      <c r="J32" s="6" t="s">
        <v>240</v>
      </c>
      <c r="K32" s="6" t="s">
        <v>239</v>
      </c>
    </row>
    <row r="33" spans="1:11" ht="15" thickBot="1" x14ac:dyDescent="0.4">
      <c r="B33" s="4" t="s">
        <v>51</v>
      </c>
      <c r="C33" s="5" t="s">
        <v>28</v>
      </c>
      <c r="D33" s="5">
        <v>0</v>
      </c>
      <c r="E33" s="5">
        <v>0</v>
      </c>
      <c r="F33" s="5" t="s">
        <v>28</v>
      </c>
      <c r="G33" s="5" t="s">
        <v>28</v>
      </c>
      <c r="H33" s="5">
        <v>0</v>
      </c>
      <c r="I33" s="5">
        <v>0</v>
      </c>
      <c r="J33" s="6"/>
      <c r="K33" s="6"/>
    </row>
    <row r="34" spans="1:11" ht="15" thickBot="1" x14ac:dyDescent="0.4">
      <c r="B34" s="4" t="s">
        <v>52</v>
      </c>
      <c r="C34" s="5" t="s">
        <v>28</v>
      </c>
      <c r="D34" s="5">
        <v>0</v>
      </c>
      <c r="E34" s="5">
        <v>0</v>
      </c>
      <c r="F34" s="5" t="s">
        <v>28</v>
      </c>
      <c r="G34" s="5" t="s">
        <v>28</v>
      </c>
      <c r="H34" s="5">
        <v>0</v>
      </c>
      <c r="I34" s="5">
        <v>0</v>
      </c>
      <c r="J34" s="6"/>
      <c r="K34" s="6"/>
    </row>
    <row r="35" spans="1:11" ht="15" thickBot="1" x14ac:dyDescent="0.4">
      <c r="B35" s="3" t="s">
        <v>53</v>
      </c>
      <c r="C35" s="32"/>
      <c r="D35" s="32"/>
      <c r="E35" s="32"/>
      <c r="F35" s="32"/>
      <c r="G35" s="32"/>
      <c r="H35" s="32"/>
      <c r="I35" s="32"/>
      <c r="J35" s="33"/>
      <c r="K35" s="34"/>
    </row>
    <row r="36" spans="1:11" ht="15" thickBot="1" x14ac:dyDescent="0.4">
      <c r="B36" s="4" t="s">
        <v>189</v>
      </c>
      <c r="C36" s="5" t="s">
        <v>28</v>
      </c>
      <c r="D36" s="5">
        <v>236</v>
      </c>
      <c r="E36" s="5">
        <v>270</v>
      </c>
      <c r="F36" s="5" t="s">
        <v>28</v>
      </c>
      <c r="G36" s="5" t="s">
        <v>28</v>
      </c>
      <c r="H36" s="5"/>
      <c r="I36" s="5"/>
      <c r="J36" s="6"/>
      <c r="K36" s="6">
        <v>1</v>
      </c>
    </row>
    <row r="37" spans="1:11" ht="15" thickBot="1" x14ac:dyDescent="0.4">
      <c r="B37" s="4" t="s">
        <v>188</v>
      </c>
      <c r="C37" s="5" t="s">
        <v>28</v>
      </c>
      <c r="D37" s="5">
        <v>135</v>
      </c>
      <c r="E37" s="5">
        <v>155</v>
      </c>
      <c r="F37" s="5" t="s">
        <v>28</v>
      </c>
      <c r="G37" s="5" t="s">
        <v>28</v>
      </c>
      <c r="H37" s="5"/>
      <c r="I37" s="5"/>
      <c r="J37" s="6"/>
      <c r="K37" s="6">
        <v>1</v>
      </c>
    </row>
    <row r="38" spans="1:11" ht="15" thickBot="1" x14ac:dyDescent="0.4">
      <c r="B38" s="4" t="s">
        <v>190</v>
      </c>
      <c r="C38" s="5" t="s">
        <v>28</v>
      </c>
      <c r="D38" s="5">
        <v>343</v>
      </c>
      <c r="E38" s="5">
        <v>349</v>
      </c>
      <c r="F38" s="5" t="s">
        <v>28</v>
      </c>
      <c r="G38" s="5" t="s">
        <v>28</v>
      </c>
      <c r="H38" s="5"/>
      <c r="I38" s="5"/>
      <c r="J38" s="6"/>
      <c r="K38" s="6">
        <v>1</v>
      </c>
    </row>
    <row r="39" spans="1:11" ht="15" thickBot="1" x14ac:dyDescent="0.4">
      <c r="B39" s="4" t="s">
        <v>225</v>
      </c>
      <c r="C39" s="5" t="s">
        <v>28</v>
      </c>
      <c r="D39" s="5">
        <v>96.1</v>
      </c>
      <c r="E39" s="5">
        <v>97.1</v>
      </c>
      <c r="F39" s="5" t="s">
        <v>28</v>
      </c>
      <c r="G39" s="5" t="s">
        <v>28</v>
      </c>
      <c r="H39" s="5"/>
      <c r="I39" s="5"/>
      <c r="J39" s="6"/>
      <c r="K39" s="6" t="s">
        <v>226</v>
      </c>
    </row>
    <row r="40" spans="1:11" x14ac:dyDescent="0.35">
      <c r="B40" s="22"/>
      <c r="C40" s="23"/>
      <c r="D40" s="23"/>
      <c r="E40" s="23"/>
      <c r="F40" s="23"/>
      <c r="G40" s="23"/>
      <c r="H40" s="23"/>
      <c r="I40" s="23"/>
      <c r="J40" s="24"/>
      <c r="K40" s="24"/>
    </row>
    <row r="41" spans="1:11" x14ac:dyDescent="0.35">
      <c r="A41" s="18" t="s">
        <v>92</v>
      </c>
    </row>
    <row r="42" spans="1:11" x14ac:dyDescent="0.35">
      <c r="A42" s="19" t="s">
        <v>74</v>
      </c>
      <c r="B42" s="20" t="s">
        <v>241</v>
      </c>
    </row>
    <row r="43" spans="1:11" x14ac:dyDescent="0.35">
      <c r="A43" s="19" t="s">
        <v>76</v>
      </c>
      <c r="B43" s="20" t="s">
        <v>242</v>
      </c>
    </row>
    <row r="44" spans="1:11" x14ac:dyDescent="0.35">
      <c r="A44" s="19" t="s">
        <v>49</v>
      </c>
      <c r="B44" s="20" t="s">
        <v>243</v>
      </c>
    </row>
    <row r="45" spans="1:11" x14ac:dyDescent="0.35">
      <c r="A45" s="19" t="s">
        <v>79</v>
      </c>
      <c r="B45" s="20" t="s">
        <v>244</v>
      </c>
    </row>
    <row r="46" spans="1:11" x14ac:dyDescent="0.35">
      <c r="A46" s="19" t="s">
        <v>81</v>
      </c>
      <c r="B46" s="20" t="s">
        <v>245</v>
      </c>
    </row>
    <row r="48" spans="1:11" x14ac:dyDescent="0.35">
      <c r="A48" s="18" t="s">
        <v>93</v>
      </c>
    </row>
    <row r="49" spans="1:2" x14ac:dyDescent="0.35">
      <c r="A49" s="19">
        <v>1</v>
      </c>
      <c r="B49" s="35" t="s">
        <v>246</v>
      </c>
    </row>
    <row r="50" spans="1:2" x14ac:dyDescent="0.35">
      <c r="A50" s="19">
        <v>2</v>
      </c>
      <c r="B50" s="35" t="s">
        <v>119</v>
      </c>
    </row>
    <row r="51" spans="1:2" x14ac:dyDescent="0.35">
      <c r="A51" s="19">
        <v>3</v>
      </c>
      <c r="B51" s="35" t="s">
        <v>120</v>
      </c>
    </row>
    <row r="52" spans="1:2" x14ac:dyDescent="0.35">
      <c r="A52" s="19">
        <v>4</v>
      </c>
      <c r="B52" s="35" t="s">
        <v>118</v>
      </c>
    </row>
    <row r="53" spans="1:2" x14ac:dyDescent="0.35">
      <c r="A53" s="19">
        <v>5</v>
      </c>
      <c r="B53" s="37" t="s">
        <v>200</v>
      </c>
    </row>
    <row r="54" spans="1:2" x14ac:dyDescent="0.35">
      <c r="A54" s="19">
        <v>6</v>
      </c>
      <c r="B54" s="36" t="s">
        <v>234</v>
      </c>
    </row>
  </sheetData>
  <mergeCells count="10">
    <mergeCell ref="B4:K4"/>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D5271-379A-4601-91CF-7F2B5159A82B}">
  <sheetPr>
    <tabColor theme="4"/>
  </sheetPr>
  <dimension ref="A1:K59"/>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247</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35</v>
      </c>
      <c r="D5" s="5">
        <v>35</v>
      </c>
      <c r="E5" s="5">
        <v>35</v>
      </c>
      <c r="F5" s="5">
        <v>20</v>
      </c>
      <c r="G5" s="5">
        <v>50</v>
      </c>
      <c r="H5" s="5">
        <v>20</v>
      </c>
      <c r="I5" s="5">
        <v>50</v>
      </c>
      <c r="J5" s="6" t="s">
        <v>74</v>
      </c>
      <c r="K5" s="6" t="s">
        <v>248</v>
      </c>
    </row>
    <row r="6" spans="2:11" ht="15" thickBot="1" x14ac:dyDescent="0.4">
      <c r="B6" s="4" t="s">
        <v>249</v>
      </c>
      <c r="C6" s="5">
        <v>95</v>
      </c>
      <c r="D6" s="5">
        <v>95</v>
      </c>
      <c r="E6" s="5">
        <v>95</v>
      </c>
      <c r="F6" s="5">
        <v>85</v>
      </c>
      <c r="G6" s="5">
        <v>97</v>
      </c>
      <c r="H6" s="5">
        <v>85</v>
      </c>
      <c r="I6" s="5">
        <v>97</v>
      </c>
      <c r="J6" s="8"/>
      <c r="K6" s="6">
        <v>8</v>
      </c>
    </row>
    <row r="7" spans="2:11" ht="15" thickBot="1" x14ac:dyDescent="0.4">
      <c r="B7" s="4" t="s">
        <v>250</v>
      </c>
      <c r="C7" s="5">
        <v>95</v>
      </c>
      <c r="D7" s="5">
        <v>95</v>
      </c>
      <c r="E7" s="5">
        <v>95</v>
      </c>
      <c r="F7" s="5">
        <v>85</v>
      </c>
      <c r="G7" s="5">
        <v>97</v>
      </c>
      <c r="H7" s="5">
        <v>85</v>
      </c>
      <c r="I7" s="5">
        <v>97</v>
      </c>
      <c r="J7" s="8"/>
      <c r="K7" s="6">
        <v>8</v>
      </c>
    </row>
    <row r="8" spans="2:11" ht="15" thickBot="1" x14ac:dyDescent="0.4">
      <c r="B8" s="4" t="s">
        <v>11</v>
      </c>
      <c r="C8" s="5">
        <v>4</v>
      </c>
      <c r="D8" s="5">
        <v>4</v>
      </c>
      <c r="E8" s="5">
        <v>4</v>
      </c>
      <c r="F8" s="5">
        <v>2</v>
      </c>
      <c r="G8" s="5">
        <v>7</v>
      </c>
      <c r="H8" s="5">
        <v>2</v>
      </c>
      <c r="I8" s="5">
        <v>7</v>
      </c>
      <c r="J8" s="8"/>
      <c r="K8" s="6">
        <v>9</v>
      </c>
    </row>
    <row r="9" spans="2:11" ht="15" thickBot="1" x14ac:dyDescent="0.4">
      <c r="B9" s="4" t="s">
        <v>12</v>
      </c>
      <c r="C9" s="5">
        <v>3</v>
      </c>
      <c r="D9" s="6">
        <v>3</v>
      </c>
      <c r="E9" s="6">
        <v>3</v>
      </c>
      <c r="F9" s="5">
        <v>2</v>
      </c>
      <c r="G9" s="5">
        <v>6</v>
      </c>
      <c r="H9" s="5">
        <v>2</v>
      </c>
      <c r="I9" s="5">
        <v>6</v>
      </c>
      <c r="J9" s="8"/>
      <c r="K9" s="6">
        <v>9</v>
      </c>
    </row>
    <row r="10" spans="2:11" ht="15" thickBot="1" x14ac:dyDescent="0.4">
      <c r="B10" s="4" t="s">
        <v>13</v>
      </c>
      <c r="C10" s="5">
        <v>50</v>
      </c>
      <c r="D10" s="6">
        <v>50</v>
      </c>
      <c r="E10" s="6">
        <v>50</v>
      </c>
      <c r="F10" s="5">
        <v>40</v>
      </c>
      <c r="G10" s="5">
        <v>90</v>
      </c>
      <c r="H10" s="5">
        <v>40</v>
      </c>
      <c r="I10" s="5">
        <v>90</v>
      </c>
      <c r="J10" s="8"/>
      <c r="K10" s="6">
        <v>8</v>
      </c>
    </row>
    <row r="11" spans="2:11" ht="15" thickBot="1" x14ac:dyDescent="0.4">
      <c r="B11" s="4" t="s">
        <v>14</v>
      </c>
      <c r="C11" s="6">
        <v>4</v>
      </c>
      <c r="D11" s="6">
        <v>4</v>
      </c>
      <c r="E11" s="6">
        <v>4</v>
      </c>
      <c r="F11" s="6">
        <v>2</v>
      </c>
      <c r="G11" s="6">
        <v>6</v>
      </c>
      <c r="H11" s="6">
        <v>2</v>
      </c>
      <c r="I11" s="6">
        <v>6</v>
      </c>
      <c r="J11" s="8"/>
      <c r="K11" s="6">
        <v>3.11</v>
      </c>
    </row>
    <row r="12" spans="2:11" ht="15" thickBot="1" x14ac:dyDescent="0.4">
      <c r="B12" s="4" t="s">
        <v>127</v>
      </c>
      <c r="C12" s="6">
        <v>2.4</v>
      </c>
      <c r="D12" s="6">
        <v>2.4</v>
      </c>
      <c r="E12" s="6">
        <v>2.4</v>
      </c>
      <c r="F12" s="6">
        <v>1.4</v>
      </c>
      <c r="G12" s="6">
        <v>3.2</v>
      </c>
      <c r="H12" s="6">
        <v>1.4</v>
      </c>
      <c r="I12" s="6">
        <v>3.2</v>
      </c>
      <c r="J12" s="6" t="s">
        <v>62</v>
      </c>
      <c r="K12" s="6">
        <v>10.11</v>
      </c>
    </row>
    <row r="13" spans="2:11" ht="15" thickBot="1" x14ac:dyDescent="0.4">
      <c r="B13" s="9" t="s">
        <v>16</v>
      </c>
      <c r="C13" s="30"/>
      <c r="D13" s="30"/>
      <c r="E13" s="30"/>
      <c r="F13" s="30"/>
      <c r="G13" s="30"/>
      <c r="H13" s="30"/>
      <c r="I13" s="30"/>
      <c r="J13" s="28"/>
      <c r="K13" s="29"/>
    </row>
    <row r="14" spans="2:11" ht="15" thickBot="1" x14ac:dyDescent="0.4">
      <c r="B14" s="4" t="s">
        <v>217</v>
      </c>
      <c r="C14" s="5">
        <v>53</v>
      </c>
      <c r="D14" s="5">
        <v>53</v>
      </c>
      <c r="E14" s="5">
        <v>53</v>
      </c>
      <c r="F14" s="6">
        <v>38</v>
      </c>
      <c r="G14" s="6">
        <v>66</v>
      </c>
      <c r="H14" s="6">
        <v>38</v>
      </c>
      <c r="I14" s="6">
        <v>66</v>
      </c>
      <c r="J14" s="6" t="s">
        <v>59</v>
      </c>
      <c r="K14" s="8"/>
    </row>
    <row r="15" spans="2:11" ht="15" thickBot="1" x14ac:dyDescent="0.4">
      <c r="B15" s="4" t="s">
        <v>251</v>
      </c>
      <c r="C15" s="5">
        <v>48</v>
      </c>
      <c r="D15" s="5">
        <v>48</v>
      </c>
      <c r="E15" s="5">
        <v>48</v>
      </c>
      <c r="F15" s="6">
        <v>31</v>
      </c>
      <c r="G15" s="6">
        <v>62</v>
      </c>
      <c r="H15" s="6">
        <v>31</v>
      </c>
      <c r="I15" s="6">
        <v>62</v>
      </c>
      <c r="J15" s="6" t="s">
        <v>59</v>
      </c>
      <c r="K15" s="6">
        <v>6.7</v>
      </c>
    </row>
    <row r="16" spans="2:11" ht="15" thickBot="1" x14ac:dyDescent="0.4">
      <c r="B16" s="3" t="s">
        <v>21</v>
      </c>
      <c r="C16" s="30"/>
      <c r="D16" s="30"/>
      <c r="E16" s="30"/>
      <c r="F16" s="28"/>
      <c r="G16" s="28"/>
      <c r="H16" s="28"/>
      <c r="I16" s="28"/>
      <c r="J16" s="28"/>
      <c r="K16" s="29"/>
    </row>
    <row r="17" spans="2:11" ht="15" thickBot="1" x14ac:dyDescent="0.4">
      <c r="B17" s="4" t="s">
        <v>252</v>
      </c>
      <c r="C17" s="6">
        <v>55</v>
      </c>
      <c r="D17" s="6">
        <v>55</v>
      </c>
      <c r="E17" s="6">
        <v>55</v>
      </c>
      <c r="F17" s="6">
        <v>0</v>
      </c>
      <c r="G17" s="6">
        <v>100</v>
      </c>
      <c r="H17" s="6">
        <v>0</v>
      </c>
      <c r="I17" s="6">
        <v>100</v>
      </c>
      <c r="J17" s="6" t="s">
        <v>59</v>
      </c>
      <c r="K17" s="6">
        <v>6.12</v>
      </c>
    </row>
    <row r="18" spans="2:11" ht="15" thickBot="1" x14ac:dyDescent="0.4">
      <c r="B18" s="4" t="s">
        <v>253</v>
      </c>
      <c r="C18" s="6">
        <v>0</v>
      </c>
      <c r="D18" s="6">
        <v>0</v>
      </c>
      <c r="E18" s="6">
        <v>0</v>
      </c>
      <c r="F18" s="6">
        <v>0</v>
      </c>
      <c r="G18" s="6">
        <v>0</v>
      </c>
      <c r="H18" s="6">
        <v>0</v>
      </c>
      <c r="I18" s="6">
        <v>0</v>
      </c>
      <c r="J18" s="8"/>
      <c r="K18" s="6">
        <v>12</v>
      </c>
    </row>
    <row r="19" spans="2:11" ht="15" thickBot="1" x14ac:dyDescent="0.4">
      <c r="B19" s="4" t="s">
        <v>254</v>
      </c>
      <c r="C19" s="6">
        <v>0.3</v>
      </c>
      <c r="D19" s="6">
        <v>0.3</v>
      </c>
      <c r="E19" s="6">
        <v>0.3</v>
      </c>
      <c r="F19" s="6">
        <v>0</v>
      </c>
      <c r="G19" s="6">
        <v>0.5</v>
      </c>
      <c r="H19" s="6">
        <v>0</v>
      </c>
      <c r="I19" s="6">
        <v>0.5</v>
      </c>
      <c r="J19" s="8"/>
      <c r="K19" s="6">
        <v>6</v>
      </c>
    </row>
    <row r="20" spans="2:11" ht="15" thickBot="1" x14ac:dyDescent="0.4">
      <c r="B20" s="4" t="s">
        <v>25</v>
      </c>
      <c r="C20" s="6">
        <v>0.3</v>
      </c>
      <c r="D20" s="6">
        <v>0.3</v>
      </c>
      <c r="E20" s="6">
        <v>0.3</v>
      </c>
      <c r="F20" s="6">
        <v>0</v>
      </c>
      <c r="G20" s="6">
        <v>0.5</v>
      </c>
      <c r="H20" s="6">
        <v>0</v>
      </c>
      <c r="I20" s="6">
        <v>0.5</v>
      </c>
      <c r="J20" s="8"/>
      <c r="K20" s="6">
        <v>6</v>
      </c>
    </row>
    <row r="21" spans="2:11" ht="15" thickBot="1" x14ac:dyDescent="0.4">
      <c r="B21" s="3" t="s">
        <v>26</v>
      </c>
      <c r="C21" s="28"/>
      <c r="D21" s="28"/>
      <c r="E21" s="28"/>
      <c r="F21" s="28"/>
      <c r="G21" s="28"/>
      <c r="H21" s="28"/>
      <c r="I21" s="28"/>
      <c r="J21" s="28"/>
      <c r="K21" s="29"/>
    </row>
    <row r="22" spans="2:11" ht="15" thickBot="1" x14ac:dyDescent="0.4">
      <c r="B22" s="4" t="s">
        <v>255</v>
      </c>
      <c r="C22" s="6">
        <v>0</v>
      </c>
      <c r="D22" s="6">
        <v>0</v>
      </c>
      <c r="E22" s="6">
        <v>0</v>
      </c>
      <c r="F22" s="6">
        <v>0</v>
      </c>
      <c r="G22" s="6">
        <v>0</v>
      </c>
      <c r="H22" s="6">
        <v>0</v>
      </c>
      <c r="I22" s="6">
        <v>0</v>
      </c>
      <c r="J22" s="6"/>
      <c r="K22" s="6"/>
    </row>
    <row r="23" spans="2:11" ht="15" thickBot="1" x14ac:dyDescent="0.4">
      <c r="B23" s="4" t="s">
        <v>256</v>
      </c>
      <c r="C23" s="6">
        <v>0</v>
      </c>
      <c r="D23" s="6">
        <v>0</v>
      </c>
      <c r="E23" s="6">
        <v>0</v>
      </c>
      <c r="F23" s="6">
        <v>0</v>
      </c>
      <c r="G23" s="6">
        <v>0</v>
      </c>
      <c r="H23" s="6">
        <v>0</v>
      </c>
      <c r="I23" s="6">
        <v>0</v>
      </c>
      <c r="J23" s="6"/>
      <c r="K23" s="6"/>
    </row>
    <row r="24" spans="2:11" ht="15" thickBot="1" x14ac:dyDescent="0.4">
      <c r="B24" s="4" t="s">
        <v>257</v>
      </c>
      <c r="C24" s="5">
        <v>0</v>
      </c>
      <c r="D24" s="5">
        <v>0</v>
      </c>
      <c r="E24" s="5">
        <v>0</v>
      </c>
      <c r="F24" s="5">
        <v>0</v>
      </c>
      <c r="G24" s="5">
        <v>0</v>
      </c>
      <c r="H24" s="5">
        <v>0</v>
      </c>
      <c r="I24" s="5">
        <v>0</v>
      </c>
      <c r="J24" s="8"/>
      <c r="K24" s="8"/>
    </row>
    <row r="25" spans="2:11" ht="15" thickBot="1" x14ac:dyDescent="0.4">
      <c r="B25" s="12" t="s">
        <v>258</v>
      </c>
      <c r="C25" s="6">
        <v>0</v>
      </c>
      <c r="D25" s="6">
        <v>0</v>
      </c>
      <c r="E25" s="6">
        <v>0</v>
      </c>
      <c r="F25" s="6">
        <v>0</v>
      </c>
      <c r="G25" s="6">
        <v>0</v>
      </c>
      <c r="H25" s="6">
        <v>0</v>
      </c>
      <c r="I25" s="6">
        <v>0</v>
      </c>
      <c r="J25" s="8"/>
      <c r="K25" s="8"/>
    </row>
    <row r="26" spans="2:11" ht="15" thickBot="1" x14ac:dyDescent="0.4">
      <c r="B26" s="12" t="s">
        <v>259</v>
      </c>
      <c r="C26" s="6">
        <v>0</v>
      </c>
      <c r="D26" s="5">
        <v>0</v>
      </c>
      <c r="E26" s="5">
        <v>0</v>
      </c>
      <c r="F26" s="6">
        <v>0</v>
      </c>
      <c r="G26" s="6">
        <v>0</v>
      </c>
      <c r="H26" s="6">
        <v>0</v>
      </c>
      <c r="I26" s="6">
        <v>0</v>
      </c>
      <c r="J26" s="8"/>
      <c r="K26" s="8"/>
    </row>
    <row r="27" spans="2:11" ht="15" thickBot="1" x14ac:dyDescent="0.4">
      <c r="B27" s="3" t="s">
        <v>38</v>
      </c>
      <c r="C27" s="30"/>
      <c r="D27" s="30"/>
      <c r="E27" s="30"/>
      <c r="F27" s="30"/>
      <c r="G27" s="30"/>
      <c r="H27" s="30"/>
      <c r="I27" s="30"/>
      <c r="J27" s="28"/>
      <c r="K27" s="29"/>
    </row>
    <row r="28" spans="2:11" ht="15" thickBot="1" x14ac:dyDescent="0.4">
      <c r="B28" s="4" t="s">
        <v>260</v>
      </c>
      <c r="C28" s="5">
        <v>2.5</v>
      </c>
      <c r="D28" s="5">
        <v>2.5</v>
      </c>
      <c r="E28" s="5">
        <v>2.48</v>
      </c>
      <c r="F28" s="5">
        <v>2.2000000000000002</v>
      </c>
      <c r="G28" s="5">
        <v>3</v>
      </c>
      <c r="H28" s="5">
        <v>2.1800000000000002</v>
      </c>
      <c r="I28" s="5">
        <v>2.98</v>
      </c>
      <c r="J28" s="6" t="s">
        <v>261</v>
      </c>
      <c r="K28" s="6" t="s">
        <v>262</v>
      </c>
    </row>
    <row r="29" spans="2:11" ht="15" thickBot="1" x14ac:dyDescent="0.4">
      <c r="B29" s="4" t="s">
        <v>203</v>
      </c>
      <c r="C29" s="5">
        <v>0.9</v>
      </c>
      <c r="D29" s="5">
        <v>0.9</v>
      </c>
      <c r="E29" s="5">
        <v>0.89</v>
      </c>
      <c r="F29" s="5">
        <v>0.79</v>
      </c>
      <c r="G29" s="5">
        <v>1.08</v>
      </c>
      <c r="H29" s="5">
        <v>0.79</v>
      </c>
      <c r="I29" s="5">
        <v>1.07</v>
      </c>
      <c r="J29" s="6" t="s">
        <v>263</v>
      </c>
      <c r="K29" s="6" t="s">
        <v>264</v>
      </c>
    </row>
    <row r="30" spans="2:11" ht="15" thickBot="1" x14ac:dyDescent="0.4">
      <c r="B30" s="4" t="s">
        <v>186</v>
      </c>
      <c r="C30" s="5">
        <v>1.6</v>
      </c>
      <c r="D30" s="5">
        <v>1.6</v>
      </c>
      <c r="E30" s="5">
        <v>1.59</v>
      </c>
      <c r="F30" s="5">
        <v>1.41</v>
      </c>
      <c r="G30" s="5">
        <v>1.92</v>
      </c>
      <c r="H30" s="5">
        <v>1.4</v>
      </c>
      <c r="I30" s="5">
        <v>1.91</v>
      </c>
      <c r="J30" s="6" t="s">
        <v>263</v>
      </c>
      <c r="K30" s="6" t="s">
        <v>264</v>
      </c>
    </row>
    <row r="31" spans="2:11" ht="15" thickBot="1" x14ac:dyDescent="0.4">
      <c r="B31" s="4" t="s">
        <v>265</v>
      </c>
      <c r="C31" s="14">
        <v>55000</v>
      </c>
      <c r="D31" s="14">
        <v>54900</v>
      </c>
      <c r="E31" s="14">
        <v>54600</v>
      </c>
      <c r="F31" s="14">
        <v>44000</v>
      </c>
      <c r="G31" s="14">
        <v>75000</v>
      </c>
      <c r="H31" s="14">
        <v>43500</v>
      </c>
      <c r="I31" s="14">
        <v>74500</v>
      </c>
      <c r="J31" s="6" t="s">
        <v>18</v>
      </c>
      <c r="K31" s="6">
        <v>4.5</v>
      </c>
    </row>
    <row r="32" spans="2:11" ht="15" thickBot="1" x14ac:dyDescent="0.4">
      <c r="B32" s="4" t="s">
        <v>266</v>
      </c>
      <c r="C32" s="5">
        <v>0</v>
      </c>
      <c r="D32" s="5">
        <v>0</v>
      </c>
      <c r="E32" s="5">
        <v>0</v>
      </c>
      <c r="F32" s="5">
        <v>0</v>
      </c>
      <c r="G32" s="5">
        <v>0</v>
      </c>
      <c r="H32" s="5">
        <v>0</v>
      </c>
      <c r="I32" s="5">
        <v>0</v>
      </c>
      <c r="J32" s="6"/>
      <c r="K32" s="6"/>
    </row>
    <row r="33" spans="1:11" ht="15" thickBot="1" x14ac:dyDescent="0.4">
      <c r="B33" s="4" t="s">
        <v>267</v>
      </c>
      <c r="C33" s="5">
        <v>0</v>
      </c>
      <c r="D33" s="5">
        <v>0</v>
      </c>
      <c r="E33" s="5">
        <v>0</v>
      </c>
      <c r="F33" s="5">
        <v>0</v>
      </c>
      <c r="G33" s="5">
        <v>0</v>
      </c>
      <c r="H33" s="5">
        <v>0</v>
      </c>
      <c r="I33" s="5">
        <v>0</v>
      </c>
      <c r="J33" s="6"/>
      <c r="K33" s="6"/>
    </row>
    <row r="34" spans="1:11" x14ac:dyDescent="0.35">
      <c r="B34" s="22"/>
      <c r="C34" s="23"/>
      <c r="D34" s="23"/>
      <c r="E34" s="23"/>
      <c r="F34" s="23"/>
      <c r="G34" s="23"/>
      <c r="H34" s="23"/>
      <c r="I34" s="23"/>
      <c r="J34" s="24"/>
      <c r="K34" s="24"/>
    </row>
    <row r="35" spans="1:11" x14ac:dyDescent="0.35">
      <c r="A35" s="18" t="s">
        <v>92</v>
      </c>
    </row>
    <row r="36" spans="1:11" x14ac:dyDescent="0.35">
      <c r="A36" s="19" t="s">
        <v>74</v>
      </c>
      <c r="B36" s="20" t="s">
        <v>268</v>
      </c>
    </row>
    <row r="37" spans="1:11" x14ac:dyDescent="0.35">
      <c r="A37" s="19" t="s">
        <v>76</v>
      </c>
      <c r="B37" s="20" t="s">
        <v>269</v>
      </c>
    </row>
    <row r="38" spans="1:11" x14ac:dyDescent="0.35">
      <c r="A38" s="19" t="s">
        <v>49</v>
      </c>
      <c r="B38" s="20" t="s">
        <v>270</v>
      </c>
    </row>
    <row r="39" spans="1:11" x14ac:dyDescent="0.35">
      <c r="A39" s="19" t="s">
        <v>79</v>
      </c>
      <c r="B39" s="20" t="s">
        <v>271</v>
      </c>
    </row>
    <row r="40" spans="1:11" x14ac:dyDescent="0.35">
      <c r="A40" s="19" t="s">
        <v>81</v>
      </c>
      <c r="B40" s="20" t="s">
        <v>272</v>
      </c>
    </row>
    <row r="41" spans="1:11" x14ac:dyDescent="0.35">
      <c r="A41" s="19" t="s">
        <v>83</v>
      </c>
      <c r="B41" s="20" t="s">
        <v>273</v>
      </c>
    </row>
    <row r="42" spans="1:11" x14ac:dyDescent="0.35">
      <c r="A42" s="19" t="s">
        <v>62</v>
      </c>
      <c r="B42" s="20" t="s">
        <v>274</v>
      </c>
    </row>
    <row r="43" spans="1:11" x14ac:dyDescent="0.35">
      <c r="A43" s="19" t="s">
        <v>59</v>
      </c>
      <c r="B43" s="20" t="s">
        <v>275</v>
      </c>
    </row>
    <row r="44" spans="1:11" x14ac:dyDescent="0.35">
      <c r="A44" s="19" t="s">
        <v>55</v>
      </c>
      <c r="B44" s="20" t="s">
        <v>276</v>
      </c>
    </row>
    <row r="45" spans="1:11" x14ac:dyDescent="0.35">
      <c r="A45" s="19" t="s">
        <v>10</v>
      </c>
      <c r="B45" s="20" t="s">
        <v>277</v>
      </c>
    </row>
    <row r="46" spans="1:11" x14ac:dyDescent="0.35">
      <c r="A46" s="19"/>
      <c r="B46" s="20"/>
    </row>
    <row r="47" spans="1:11" x14ac:dyDescent="0.35">
      <c r="A47" s="18" t="s">
        <v>93</v>
      </c>
    </row>
    <row r="48" spans="1:11" x14ac:dyDescent="0.35">
      <c r="A48" s="19">
        <v>1</v>
      </c>
      <c r="B48" s="35" t="s">
        <v>150</v>
      </c>
    </row>
    <row r="49" spans="1:2" x14ac:dyDescent="0.35">
      <c r="A49" s="19">
        <v>2</v>
      </c>
      <c r="B49" s="35" t="s">
        <v>197</v>
      </c>
    </row>
    <row r="50" spans="1:2" x14ac:dyDescent="0.35">
      <c r="A50" s="19">
        <v>3</v>
      </c>
      <c r="B50" s="35" t="s">
        <v>119</v>
      </c>
    </row>
    <row r="51" spans="1:2" x14ac:dyDescent="0.35">
      <c r="A51" s="19">
        <v>4</v>
      </c>
      <c r="B51" s="35" t="s">
        <v>149</v>
      </c>
    </row>
    <row r="52" spans="1:2" x14ac:dyDescent="0.35">
      <c r="A52" s="19">
        <v>5</v>
      </c>
      <c r="B52" s="37" t="s">
        <v>278</v>
      </c>
    </row>
    <row r="53" spans="1:2" x14ac:dyDescent="0.35">
      <c r="A53" s="19">
        <v>6</v>
      </c>
      <c r="B53" s="36" t="s">
        <v>279</v>
      </c>
    </row>
    <row r="54" spans="1:2" x14ac:dyDescent="0.35">
      <c r="A54" s="19">
        <v>7</v>
      </c>
      <c r="B54" s="36" t="s">
        <v>199</v>
      </c>
    </row>
    <row r="55" spans="1:2" x14ac:dyDescent="0.35">
      <c r="A55" s="19">
        <v>8</v>
      </c>
      <c r="B55" s="36" t="s">
        <v>280</v>
      </c>
    </row>
    <row r="56" spans="1:2" x14ac:dyDescent="0.35">
      <c r="A56" s="19">
        <v>9</v>
      </c>
      <c r="B56" s="36" t="s">
        <v>281</v>
      </c>
    </row>
    <row r="57" spans="1:2" x14ac:dyDescent="0.35">
      <c r="A57" s="19">
        <v>10</v>
      </c>
      <c r="B57" s="36" t="s">
        <v>282</v>
      </c>
    </row>
    <row r="58" spans="1:2" x14ac:dyDescent="0.35">
      <c r="A58" s="19">
        <v>11</v>
      </c>
      <c r="B58" s="36" t="s">
        <v>123</v>
      </c>
    </row>
    <row r="59" spans="1:2" x14ac:dyDescent="0.35">
      <c r="A59" s="19">
        <v>12</v>
      </c>
      <c r="B59" s="36" t="s">
        <v>283</v>
      </c>
    </row>
  </sheetData>
  <mergeCells count="10">
    <mergeCell ref="B4:K4"/>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33244-1F84-490E-A2A5-24680F57927D}">
  <sheetPr>
    <tabColor theme="4"/>
  </sheetPr>
  <dimension ref="A1:K59"/>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284</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10</v>
      </c>
      <c r="D5" s="5">
        <v>10</v>
      </c>
      <c r="E5" s="5">
        <v>10</v>
      </c>
      <c r="F5" s="5">
        <v>1</v>
      </c>
      <c r="G5" s="5">
        <v>20</v>
      </c>
      <c r="H5" s="5">
        <v>1</v>
      </c>
      <c r="I5" s="5">
        <v>20</v>
      </c>
      <c r="J5" s="6" t="s">
        <v>74</v>
      </c>
      <c r="K5" s="6" t="s">
        <v>248</v>
      </c>
    </row>
    <row r="6" spans="2:11" ht="15" thickBot="1" x14ac:dyDescent="0.4">
      <c r="B6" s="4" t="s">
        <v>249</v>
      </c>
      <c r="C6" s="5">
        <v>95</v>
      </c>
      <c r="D6" s="5">
        <v>95</v>
      </c>
      <c r="E6" s="5">
        <v>95</v>
      </c>
      <c r="F6" s="5">
        <v>85</v>
      </c>
      <c r="G6" s="5">
        <v>97</v>
      </c>
      <c r="H6" s="5">
        <v>85</v>
      </c>
      <c r="I6" s="5">
        <v>97</v>
      </c>
      <c r="J6" s="6" t="s">
        <v>83</v>
      </c>
      <c r="K6" s="6">
        <v>8</v>
      </c>
    </row>
    <row r="7" spans="2:11" ht="15" thickBot="1" x14ac:dyDescent="0.4">
      <c r="B7" s="4" t="s">
        <v>250</v>
      </c>
      <c r="C7" s="5">
        <v>95</v>
      </c>
      <c r="D7" s="5">
        <v>95</v>
      </c>
      <c r="E7" s="5">
        <v>95</v>
      </c>
      <c r="F7" s="5">
        <v>85</v>
      </c>
      <c r="G7" s="5">
        <v>97</v>
      </c>
      <c r="H7" s="5">
        <v>85</v>
      </c>
      <c r="I7" s="5">
        <v>97</v>
      </c>
      <c r="J7" s="6" t="s">
        <v>83</v>
      </c>
      <c r="K7" s="6">
        <v>8</v>
      </c>
    </row>
    <row r="8" spans="2:11" ht="15" thickBot="1" x14ac:dyDescent="0.4">
      <c r="B8" s="4" t="s">
        <v>11</v>
      </c>
      <c r="C8" s="5">
        <v>4</v>
      </c>
      <c r="D8" s="5">
        <v>4</v>
      </c>
      <c r="E8" s="5">
        <v>4</v>
      </c>
      <c r="F8" s="5">
        <v>2</v>
      </c>
      <c r="G8" s="5">
        <v>7</v>
      </c>
      <c r="H8" s="5">
        <v>2</v>
      </c>
      <c r="I8" s="5">
        <v>7</v>
      </c>
      <c r="J8" s="8"/>
      <c r="K8" s="6">
        <v>9</v>
      </c>
    </row>
    <row r="9" spans="2:11" ht="15" thickBot="1" x14ac:dyDescent="0.4">
      <c r="B9" s="4" t="s">
        <v>12</v>
      </c>
      <c r="C9" s="5">
        <v>3</v>
      </c>
      <c r="D9" s="6">
        <v>3</v>
      </c>
      <c r="E9" s="6">
        <v>3</v>
      </c>
      <c r="F9" s="5">
        <v>2</v>
      </c>
      <c r="G9" s="5">
        <v>6</v>
      </c>
      <c r="H9" s="5">
        <v>2</v>
      </c>
      <c r="I9" s="5">
        <v>6</v>
      </c>
      <c r="J9" s="8"/>
      <c r="K9" s="6">
        <v>9</v>
      </c>
    </row>
    <row r="10" spans="2:11" ht="15" thickBot="1" x14ac:dyDescent="0.4">
      <c r="B10" s="4" t="s">
        <v>13</v>
      </c>
      <c r="C10" s="5">
        <v>50</v>
      </c>
      <c r="D10" s="6">
        <v>50</v>
      </c>
      <c r="E10" s="6">
        <v>50</v>
      </c>
      <c r="F10" s="5">
        <v>40</v>
      </c>
      <c r="G10" s="5">
        <v>90</v>
      </c>
      <c r="H10" s="5">
        <v>40</v>
      </c>
      <c r="I10" s="5">
        <v>90</v>
      </c>
      <c r="J10" s="8"/>
      <c r="K10" s="6">
        <v>8</v>
      </c>
    </row>
    <row r="11" spans="2:11" ht="15" thickBot="1" x14ac:dyDescent="0.4">
      <c r="B11" s="4" t="s">
        <v>14</v>
      </c>
      <c r="C11" s="6">
        <v>3</v>
      </c>
      <c r="D11" s="6">
        <v>3</v>
      </c>
      <c r="E11" s="6">
        <v>3</v>
      </c>
      <c r="F11" s="6">
        <v>2</v>
      </c>
      <c r="G11" s="6">
        <v>6</v>
      </c>
      <c r="H11" s="6">
        <v>2</v>
      </c>
      <c r="I11" s="6">
        <v>6</v>
      </c>
      <c r="J11" s="8"/>
      <c r="K11" s="6">
        <v>3.11</v>
      </c>
    </row>
    <row r="12" spans="2:11" ht="15" thickBot="1" x14ac:dyDescent="0.4">
      <c r="B12" s="4" t="s">
        <v>127</v>
      </c>
      <c r="C12" s="6">
        <v>2.4</v>
      </c>
      <c r="D12" s="6">
        <v>2.4</v>
      </c>
      <c r="E12" s="6">
        <v>2.4</v>
      </c>
      <c r="F12" s="6">
        <v>1.4</v>
      </c>
      <c r="G12" s="6">
        <v>3.2</v>
      </c>
      <c r="H12" s="6">
        <v>1.4</v>
      </c>
      <c r="I12" s="6">
        <v>3.2</v>
      </c>
      <c r="J12" s="6" t="s">
        <v>62</v>
      </c>
      <c r="K12" s="6">
        <v>10.11</v>
      </c>
    </row>
    <row r="13" spans="2:11" ht="15" thickBot="1" x14ac:dyDescent="0.4">
      <c r="B13" s="9" t="s">
        <v>16</v>
      </c>
      <c r="C13" s="39"/>
      <c r="D13" s="30"/>
      <c r="E13" s="30"/>
      <c r="F13" s="30"/>
      <c r="G13" s="30"/>
      <c r="H13" s="30"/>
      <c r="I13" s="30"/>
      <c r="J13" s="28"/>
      <c r="K13" s="29"/>
    </row>
    <row r="14" spans="2:11" ht="15" thickBot="1" x14ac:dyDescent="0.4">
      <c r="B14" s="4" t="s">
        <v>217</v>
      </c>
      <c r="C14" s="5">
        <v>70</v>
      </c>
      <c r="D14" s="5">
        <v>70</v>
      </c>
      <c r="E14" s="5">
        <v>70</v>
      </c>
      <c r="F14" s="6">
        <v>56</v>
      </c>
      <c r="G14" s="6">
        <v>76</v>
      </c>
      <c r="H14" s="6">
        <v>56</v>
      </c>
      <c r="I14" s="6">
        <v>76</v>
      </c>
      <c r="J14" s="6" t="s">
        <v>59</v>
      </c>
      <c r="K14" s="8"/>
    </row>
    <row r="15" spans="2:11" ht="15" thickBot="1" x14ac:dyDescent="0.4">
      <c r="B15" s="4" t="s">
        <v>251</v>
      </c>
      <c r="C15" s="5">
        <v>63</v>
      </c>
      <c r="D15" s="5">
        <v>63</v>
      </c>
      <c r="E15" s="5">
        <v>63</v>
      </c>
      <c r="F15" s="6">
        <v>46</v>
      </c>
      <c r="G15" s="6">
        <v>72</v>
      </c>
      <c r="H15" s="6">
        <v>46</v>
      </c>
      <c r="I15" s="6">
        <v>72</v>
      </c>
      <c r="J15" s="6" t="s">
        <v>59</v>
      </c>
      <c r="K15" s="6">
        <v>6.7</v>
      </c>
    </row>
    <row r="16" spans="2:11" ht="15" thickBot="1" x14ac:dyDescent="0.4">
      <c r="B16" s="3" t="s">
        <v>21</v>
      </c>
      <c r="C16" s="30"/>
      <c r="D16" s="30"/>
      <c r="E16" s="30"/>
      <c r="F16" s="28"/>
      <c r="G16" s="28"/>
      <c r="H16" s="28"/>
      <c r="I16" s="28"/>
      <c r="J16" s="28"/>
      <c r="K16" s="29"/>
    </row>
    <row r="17" spans="2:11" ht="15" thickBot="1" x14ac:dyDescent="0.4">
      <c r="B17" s="4" t="s">
        <v>252</v>
      </c>
      <c r="C17" s="6">
        <v>55</v>
      </c>
      <c r="D17" s="6">
        <v>55</v>
      </c>
      <c r="E17" s="6">
        <v>55</v>
      </c>
      <c r="F17" s="6">
        <v>0</v>
      </c>
      <c r="G17" s="6">
        <v>100</v>
      </c>
      <c r="H17" s="6">
        <v>0</v>
      </c>
      <c r="I17" s="6">
        <v>100</v>
      </c>
      <c r="J17" s="6" t="s">
        <v>59</v>
      </c>
      <c r="K17" s="6">
        <v>6.12</v>
      </c>
    </row>
    <row r="18" spans="2:11" ht="15" thickBot="1" x14ac:dyDescent="0.4">
      <c r="B18" s="4" t="s">
        <v>253</v>
      </c>
      <c r="C18" s="6">
        <v>0</v>
      </c>
      <c r="D18" s="6">
        <v>0</v>
      </c>
      <c r="E18" s="6">
        <v>0</v>
      </c>
      <c r="F18" s="6">
        <v>0</v>
      </c>
      <c r="G18" s="6">
        <v>0</v>
      </c>
      <c r="H18" s="6">
        <v>0</v>
      </c>
      <c r="I18" s="6">
        <v>0</v>
      </c>
      <c r="J18" s="8"/>
      <c r="K18" s="6">
        <v>12</v>
      </c>
    </row>
    <row r="19" spans="2:11" ht="15" thickBot="1" x14ac:dyDescent="0.4">
      <c r="B19" s="4" t="s">
        <v>254</v>
      </c>
      <c r="C19" s="6">
        <v>0.3</v>
      </c>
      <c r="D19" s="6">
        <v>0.3</v>
      </c>
      <c r="E19" s="6">
        <v>0.3</v>
      </c>
      <c r="F19" s="6">
        <v>0</v>
      </c>
      <c r="G19" s="6">
        <v>0.5</v>
      </c>
      <c r="H19" s="6">
        <v>0</v>
      </c>
      <c r="I19" s="6">
        <v>0.5</v>
      </c>
      <c r="J19" s="8"/>
      <c r="K19" s="6">
        <v>6</v>
      </c>
    </row>
    <row r="20" spans="2:11" ht="15" thickBot="1" x14ac:dyDescent="0.4">
      <c r="B20" s="4" t="s">
        <v>25</v>
      </c>
      <c r="C20" s="6">
        <v>0.3</v>
      </c>
      <c r="D20" s="6">
        <v>0.3</v>
      </c>
      <c r="E20" s="6">
        <v>0.3</v>
      </c>
      <c r="F20" s="6">
        <v>0</v>
      </c>
      <c r="G20" s="6">
        <v>0.5</v>
      </c>
      <c r="H20" s="6">
        <v>0</v>
      </c>
      <c r="I20" s="6">
        <v>0.5</v>
      </c>
      <c r="J20" s="8"/>
      <c r="K20" s="6">
        <v>6</v>
      </c>
    </row>
    <row r="21" spans="2:11" ht="15" thickBot="1" x14ac:dyDescent="0.4">
      <c r="B21" s="3" t="s">
        <v>26</v>
      </c>
      <c r="C21" s="28"/>
      <c r="D21" s="28"/>
      <c r="E21" s="28"/>
      <c r="F21" s="28"/>
      <c r="G21" s="28"/>
      <c r="H21" s="28"/>
      <c r="I21" s="28"/>
      <c r="J21" s="28"/>
      <c r="K21" s="29"/>
    </row>
    <row r="22" spans="2:11" ht="15" thickBot="1" x14ac:dyDescent="0.4">
      <c r="B22" s="4" t="s">
        <v>255</v>
      </c>
      <c r="C22" s="6">
        <v>0</v>
      </c>
      <c r="D22" s="6">
        <v>0</v>
      </c>
      <c r="E22" s="6">
        <v>0</v>
      </c>
      <c r="F22" s="6">
        <v>0</v>
      </c>
      <c r="G22" s="6">
        <v>0</v>
      </c>
      <c r="H22" s="6">
        <v>0</v>
      </c>
      <c r="I22" s="6">
        <v>0</v>
      </c>
      <c r="J22" s="6"/>
      <c r="K22" s="6"/>
    </row>
    <row r="23" spans="2:11" ht="15" thickBot="1" x14ac:dyDescent="0.4">
      <c r="B23" s="4" t="s">
        <v>256</v>
      </c>
      <c r="C23" s="6">
        <v>0</v>
      </c>
      <c r="D23" s="6">
        <v>0</v>
      </c>
      <c r="E23" s="6">
        <v>0</v>
      </c>
      <c r="F23" s="6">
        <v>0</v>
      </c>
      <c r="G23" s="6">
        <v>0</v>
      </c>
      <c r="H23" s="6">
        <v>0</v>
      </c>
      <c r="I23" s="6">
        <v>0</v>
      </c>
      <c r="J23" s="6"/>
      <c r="K23" s="6"/>
    </row>
    <row r="24" spans="2:11" ht="15" thickBot="1" x14ac:dyDescent="0.4">
      <c r="B24" s="4" t="s">
        <v>257</v>
      </c>
      <c r="C24" s="5">
        <v>0</v>
      </c>
      <c r="D24" s="5">
        <v>0</v>
      </c>
      <c r="E24" s="5">
        <v>0</v>
      </c>
      <c r="F24" s="5">
        <v>0</v>
      </c>
      <c r="G24" s="5">
        <v>0</v>
      </c>
      <c r="H24" s="5">
        <v>0</v>
      </c>
      <c r="I24" s="5">
        <v>0</v>
      </c>
      <c r="J24" s="8"/>
      <c r="K24" s="8"/>
    </row>
    <row r="25" spans="2:11" ht="15" thickBot="1" x14ac:dyDescent="0.4">
      <c r="B25" s="12" t="s">
        <v>258</v>
      </c>
      <c r="C25" s="6">
        <v>0</v>
      </c>
      <c r="D25" s="6">
        <v>0</v>
      </c>
      <c r="E25" s="6">
        <v>0</v>
      </c>
      <c r="F25" s="6">
        <v>0</v>
      </c>
      <c r="G25" s="6">
        <v>0</v>
      </c>
      <c r="H25" s="6">
        <v>0</v>
      </c>
      <c r="I25" s="6">
        <v>0</v>
      </c>
      <c r="J25" s="8"/>
      <c r="K25" s="8"/>
    </row>
    <row r="26" spans="2:11" ht="15" thickBot="1" x14ac:dyDescent="0.4">
      <c r="B26" s="12" t="s">
        <v>259</v>
      </c>
      <c r="C26" s="6">
        <v>0</v>
      </c>
      <c r="D26" s="5">
        <v>0</v>
      </c>
      <c r="E26" s="5">
        <v>0</v>
      </c>
      <c r="F26" s="6">
        <v>0</v>
      </c>
      <c r="G26" s="6">
        <v>0</v>
      </c>
      <c r="H26" s="6">
        <v>0</v>
      </c>
      <c r="I26" s="6">
        <v>0</v>
      </c>
      <c r="J26" s="8"/>
      <c r="K26" s="8"/>
    </row>
    <row r="27" spans="2:11" ht="15" thickBot="1" x14ac:dyDescent="0.4">
      <c r="B27" s="3" t="s">
        <v>38</v>
      </c>
      <c r="C27" s="30"/>
      <c r="D27" s="30"/>
      <c r="E27" s="30"/>
      <c r="F27" s="30"/>
      <c r="G27" s="30"/>
      <c r="H27" s="30"/>
      <c r="I27" s="30"/>
      <c r="J27" s="40"/>
      <c r="K27" s="41"/>
    </row>
    <row r="28" spans="2:11" ht="15" thickBot="1" x14ac:dyDescent="0.4">
      <c r="B28" s="4" t="s">
        <v>260</v>
      </c>
      <c r="C28" s="5">
        <v>3.02</v>
      </c>
      <c r="D28" s="5">
        <v>3.01</v>
      </c>
      <c r="E28" s="5">
        <v>3</v>
      </c>
      <c r="F28" s="5">
        <v>2.1</v>
      </c>
      <c r="G28" s="5">
        <v>3.8</v>
      </c>
      <c r="H28" s="5">
        <v>2.09</v>
      </c>
      <c r="I28" s="5">
        <v>3.77</v>
      </c>
      <c r="J28" s="6" t="s">
        <v>285</v>
      </c>
      <c r="K28" s="6" t="s">
        <v>262</v>
      </c>
    </row>
    <row r="29" spans="2:11" ht="15" thickBot="1" x14ac:dyDescent="0.4">
      <c r="B29" s="4" t="s">
        <v>203</v>
      </c>
      <c r="C29" s="5">
        <v>1</v>
      </c>
      <c r="D29" s="5">
        <v>0.99</v>
      </c>
      <c r="E29" s="5">
        <v>0.99</v>
      </c>
      <c r="F29" s="5">
        <v>0.69</v>
      </c>
      <c r="G29" s="5">
        <v>1.25</v>
      </c>
      <c r="H29" s="5">
        <v>0.69</v>
      </c>
      <c r="I29" s="5">
        <v>1.24</v>
      </c>
      <c r="J29" s="6" t="s">
        <v>263</v>
      </c>
      <c r="K29" s="6" t="s">
        <v>264</v>
      </c>
    </row>
    <row r="30" spans="2:11" ht="15" thickBot="1" x14ac:dyDescent="0.4">
      <c r="B30" s="4" t="s">
        <v>186</v>
      </c>
      <c r="C30" s="5">
        <v>2.02</v>
      </c>
      <c r="D30" s="5">
        <v>2.02</v>
      </c>
      <c r="E30" s="5">
        <v>2.0099999999999998</v>
      </c>
      <c r="F30" s="5">
        <v>1.41</v>
      </c>
      <c r="G30" s="5">
        <v>2.54</v>
      </c>
      <c r="H30" s="5">
        <v>1.4</v>
      </c>
      <c r="I30" s="5">
        <v>2.5299999999999998</v>
      </c>
      <c r="J30" s="6" t="s">
        <v>263</v>
      </c>
      <c r="K30" s="6" t="s">
        <v>264</v>
      </c>
    </row>
    <row r="31" spans="2:11" ht="15" thickBot="1" x14ac:dyDescent="0.4">
      <c r="B31" s="4" t="s">
        <v>265</v>
      </c>
      <c r="C31" s="5">
        <v>66.5</v>
      </c>
      <c r="D31" s="5">
        <v>66.400000000000006</v>
      </c>
      <c r="E31" s="5">
        <v>66</v>
      </c>
      <c r="F31" s="5">
        <v>46.2</v>
      </c>
      <c r="G31" s="5">
        <v>75</v>
      </c>
      <c r="H31" s="5">
        <v>45.9</v>
      </c>
      <c r="I31" s="5">
        <v>83</v>
      </c>
      <c r="J31" s="6" t="s">
        <v>18</v>
      </c>
      <c r="K31" s="6">
        <v>4.5</v>
      </c>
    </row>
    <row r="32" spans="2:11" ht="15" thickBot="1" x14ac:dyDescent="0.4">
      <c r="B32" s="4" t="s">
        <v>266</v>
      </c>
      <c r="C32" s="5">
        <v>0</v>
      </c>
      <c r="D32" s="5">
        <v>0</v>
      </c>
      <c r="E32" s="5">
        <v>0</v>
      </c>
      <c r="F32" s="5">
        <v>0</v>
      </c>
      <c r="G32" s="5">
        <v>0</v>
      </c>
      <c r="H32" s="5">
        <v>0</v>
      </c>
      <c r="I32" s="5">
        <v>0</v>
      </c>
      <c r="J32" s="6"/>
      <c r="K32" s="6"/>
    </row>
    <row r="33" spans="1:11" ht="15" thickBot="1" x14ac:dyDescent="0.4">
      <c r="B33" s="4" t="s">
        <v>267</v>
      </c>
      <c r="C33" s="5">
        <v>0</v>
      </c>
      <c r="D33" s="5">
        <v>0</v>
      </c>
      <c r="E33" s="5">
        <v>0</v>
      </c>
      <c r="F33" s="5">
        <v>0</v>
      </c>
      <c r="G33" s="5">
        <v>0</v>
      </c>
      <c r="H33" s="5">
        <v>0</v>
      </c>
      <c r="I33" s="5">
        <v>0</v>
      </c>
      <c r="J33" s="6"/>
      <c r="K33" s="6"/>
    </row>
    <row r="34" spans="1:11" x14ac:dyDescent="0.35">
      <c r="B34" s="22"/>
      <c r="C34" s="23"/>
      <c r="D34" s="23"/>
      <c r="E34" s="23"/>
      <c r="F34" s="23"/>
      <c r="G34" s="23"/>
      <c r="H34" s="23"/>
      <c r="I34" s="23"/>
      <c r="J34" s="24"/>
      <c r="K34" s="24"/>
    </row>
    <row r="35" spans="1:11" x14ac:dyDescent="0.35">
      <c r="A35" s="18" t="s">
        <v>92</v>
      </c>
    </row>
    <row r="36" spans="1:11" x14ac:dyDescent="0.35">
      <c r="A36" s="19" t="s">
        <v>74</v>
      </c>
      <c r="B36" s="20" t="s">
        <v>286</v>
      </c>
    </row>
    <row r="37" spans="1:11" x14ac:dyDescent="0.35">
      <c r="A37" s="19" t="s">
        <v>76</v>
      </c>
      <c r="B37" s="20" t="s">
        <v>287</v>
      </c>
    </row>
    <row r="38" spans="1:11" x14ac:dyDescent="0.35">
      <c r="A38" s="19" t="s">
        <v>49</v>
      </c>
      <c r="B38" s="20" t="s">
        <v>288</v>
      </c>
    </row>
    <row r="39" spans="1:11" x14ac:dyDescent="0.35">
      <c r="A39" s="19" t="s">
        <v>79</v>
      </c>
      <c r="B39" s="20" t="s">
        <v>289</v>
      </c>
    </row>
    <row r="40" spans="1:11" x14ac:dyDescent="0.35">
      <c r="A40" s="19" t="s">
        <v>81</v>
      </c>
      <c r="B40" s="20" t="s">
        <v>272</v>
      </c>
    </row>
    <row r="41" spans="1:11" x14ac:dyDescent="0.35">
      <c r="A41" s="19" t="s">
        <v>83</v>
      </c>
      <c r="B41" s="20" t="s">
        <v>273</v>
      </c>
    </row>
    <row r="42" spans="1:11" x14ac:dyDescent="0.35">
      <c r="A42" s="19" t="s">
        <v>62</v>
      </c>
      <c r="B42" s="20" t="s">
        <v>274</v>
      </c>
    </row>
    <row r="43" spans="1:11" x14ac:dyDescent="0.35">
      <c r="A43" s="19" t="s">
        <v>59</v>
      </c>
      <c r="B43" s="20" t="s">
        <v>275</v>
      </c>
    </row>
    <row r="44" spans="1:11" x14ac:dyDescent="0.35">
      <c r="A44" s="19" t="s">
        <v>55</v>
      </c>
      <c r="B44" s="20" t="s">
        <v>276</v>
      </c>
    </row>
    <row r="45" spans="1:11" x14ac:dyDescent="0.35">
      <c r="A45" s="19" t="s">
        <v>10</v>
      </c>
      <c r="B45" s="20" t="s">
        <v>277</v>
      </c>
    </row>
    <row r="46" spans="1:11" x14ac:dyDescent="0.35">
      <c r="A46" s="19"/>
      <c r="B46" s="20"/>
    </row>
    <row r="47" spans="1:11" x14ac:dyDescent="0.35">
      <c r="A47" s="18" t="s">
        <v>93</v>
      </c>
    </row>
    <row r="48" spans="1:11" x14ac:dyDescent="0.35">
      <c r="A48" s="19">
        <v>1</v>
      </c>
      <c r="B48" s="35" t="s">
        <v>150</v>
      </c>
    </row>
    <row r="49" spans="1:2" x14ac:dyDescent="0.35">
      <c r="A49" s="19">
        <v>2</v>
      </c>
      <c r="B49" s="35" t="s">
        <v>197</v>
      </c>
    </row>
    <row r="50" spans="1:2" x14ac:dyDescent="0.35">
      <c r="A50" s="19">
        <v>3</v>
      </c>
      <c r="B50" s="35" t="s">
        <v>120</v>
      </c>
    </row>
    <row r="51" spans="1:2" x14ac:dyDescent="0.35">
      <c r="A51" s="19">
        <v>4</v>
      </c>
      <c r="B51" s="20" t="s">
        <v>149</v>
      </c>
    </row>
    <row r="52" spans="1:2" x14ac:dyDescent="0.35">
      <c r="A52" s="19">
        <v>5</v>
      </c>
      <c r="B52" s="20" t="s">
        <v>278</v>
      </c>
    </row>
    <row r="53" spans="1:2" x14ac:dyDescent="0.35">
      <c r="A53" s="19">
        <v>6</v>
      </c>
      <c r="B53" s="36" t="s">
        <v>279</v>
      </c>
    </row>
    <row r="54" spans="1:2" x14ac:dyDescent="0.35">
      <c r="A54" s="19">
        <v>7</v>
      </c>
      <c r="B54" s="38" t="s">
        <v>199</v>
      </c>
    </row>
    <row r="55" spans="1:2" x14ac:dyDescent="0.35">
      <c r="A55" s="19">
        <v>8</v>
      </c>
      <c r="B55" s="20" t="s">
        <v>280</v>
      </c>
    </row>
    <row r="56" spans="1:2" x14ac:dyDescent="0.35">
      <c r="A56" s="19">
        <v>9</v>
      </c>
      <c r="B56" s="20" t="s">
        <v>281</v>
      </c>
    </row>
    <row r="57" spans="1:2" x14ac:dyDescent="0.35">
      <c r="A57" s="19">
        <v>10</v>
      </c>
      <c r="B57" s="35" t="s">
        <v>282</v>
      </c>
    </row>
    <row r="58" spans="1:2" x14ac:dyDescent="0.35">
      <c r="A58" s="19">
        <v>11</v>
      </c>
      <c r="B58" s="35" t="s">
        <v>123</v>
      </c>
    </row>
    <row r="59" spans="1:2" x14ac:dyDescent="0.35">
      <c r="A59" s="19">
        <v>12</v>
      </c>
      <c r="B59" s="35" t="s">
        <v>283</v>
      </c>
    </row>
  </sheetData>
  <mergeCells count="10">
    <mergeCell ref="B4:K4"/>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77178-1DBD-42C5-9188-82E044D25E3F}">
  <sheetPr>
    <tabColor theme="4"/>
  </sheetPr>
  <dimension ref="A1:K59"/>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290</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1</v>
      </c>
      <c r="D5" s="5">
        <v>1</v>
      </c>
      <c r="E5" s="5">
        <v>1</v>
      </c>
      <c r="F5" s="5">
        <v>0.1</v>
      </c>
      <c r="G5" s="5">
        <v>1</v>
      </c>
      <c r="H5" s="5">
        <v>0.1</v>
      </c>
      <c r="I5" s="5">
        <v>1</v>
      </c>
      <c r="J5" s="6" t="s">
        <v>74</v>
      </c>
      <c r="K5" s="6" t="s">
        <v>248</v>
      </c>
    </row>
    <row r="6" spans="2:11" ht="15" thickBot="1" x14ac:dyDescent="0.4">
      <c r="B6" s="4" t="s">
        <v>249</v>
      </c>
      <c r="C6" s="5">
        <v>95</v>
      </c>
      <c r="D6" s="5">
        <v>95</v>
      </c>
      <c r="E6" s="5">
        <v>95</v>
      </c>
      <c r="F6" s="5">
        <v>85</v>
      </c>
      <c r="G6" s="5">
        <v>97</v>
      </c>
      <c r="H6" s="5">
        <v>85</v>
      </c>
      <c r="I6" s="5">
        <v>97</v>
      </c>
      <c r="J6" s="42"/>
      <c r="K6" s="6">
        <v>8</v>
      </c>
    </row>
    <row r="7" spans="2:11" ht="15" thickBot="1" x14ac:dyDescent="0.4">
      <c r="B7" s="4" t="s">
        <v>250</v>
      </c>
      <c r="C7" s="5">
        <v>95</v>
      </c>
      <c r="D7" s="5">
        <v>95</v>
      </c>
      <c r="E7" s="5">
        <v>95</v>
      </c>
      <c r="F7" s="5">
        <v>85</v>
      </c>
      <c r="G7" s="5">
        <v>97</v>
      </c>
      <c r="H7" s="5">
        <v>85</v>
      </c>
      <c r="I7" s="5">
        <v>97</v>
      </c>
      <c r="J7" s="42"/>
      <c r="K7" s="6">
        <v>8</v>
      </c>
    </row>
    <row r="8" spans="2:11" ht="15" thickBot="1" x14ac:dyDescent="0.4">
      <c r="B8" s="4" t="s">
        <v>11</v>
      </c>
      <c r="C8" s="5">
        <v>4</v>
      </c>
      <c r="D8" s="5">
        <v>4</v>
      </c>
      <c r="E8" s="5">
        <v>4</v>
      </c>
      <c r="F8" s="5">
        <v>2</v>
      </c>
      <c r="G8" s="5">
        <v>7</v>
      </c>
      <c r="H8" s="5">
        <v>2</v>
      </c>
      <c r="I8" s="5">
        <v>7</v>
      </c>
      <c r="J8" s="42"/>
      <c r="K8" s="6">
        <v>9</v>
      </c>
    </row>
    <row r="9" spans="2:11" ht="15" thickBot="1" x14ac:dyDescent="0.4">
      <c r="B9" s="4" t="s">
        <v>12</v>
      </c>
      <c r="C9" s="5">
        <v>3</v>
      </c>
      <c r="D9" s="6">
        <v>3</v>
      </c>
      <c r="E9" s="6">
        <v>3</v>
      </c>
      <c r="F9" s="5">
        <v>2</v>
      </c>
      <c r="G9" s="5">
        <v>6</v>
      </c>
      <c r="H9" s="5">
        <v>2</v>
      </c>
      <c r="I9" s="5">
        <v>6</v>
      </c>
      <c r="J9" s="42"/>
      <c r="K9" s="6">
        <v>6</v>
      </c>
    </row>
    <row r="10" spans="2:11" ht="15" thickBot="1" x14ac:dyDescent="0.4">
      <c r="B10" s="4" t="s">
        <v>13</v>
      </c>
      <c r="C10" s="5">
        <v>50</v>
      </c>
      <c r="D10" s="6">
        <v>50</v>
      </c>
      <c r="E10" s="6">
        <v>50</v>
      </c>
      <c r="F10" s="5">
        <v>40</v>
      </c>
      <c r="G10" s="5">
        <v>90</v>
      </c>
      <c r="H10" s="5">
        <v>40</v>
      </c>
      <c r="I10" s="5">
        <v>90</v>
      </c>
      <c r="J10" s="42"/>
      <c r="K10" s="6">
        <v>6</v>
      </c>
    </row>
    <row r="11" spans="2:11" ht="15" thickBot="1" x14ac:dyDescent="0.4">
      <c r="B11" s="4" t="s">
        <v>14</v>
      </c>
      <c r="C11" s="6">
        <v>2</v>
      </c>
      <c r="D11" s="6">
        <v>2</v>
      </c>
      <c r="E11" s="6">
        <v>2</v>
      </c>
      <c r="F11" s="6">
        <v>1.5</v>
      </c>
      <c r="G11" s="6">
        <v>3</v>
      </c>
      <c r="H11" s="6">
        <v>1.5</v>
      </c>
      <c r="I11" s="6">
        <v>3</v>
      </c>
      <c r="J11" s="42"/>
      <c r="K11" s="6">
        <v>3.11</v>
      </c>
    </row>
    <row r="12" spans="2:11" ht="15" thickBot="1" x14ac:dyDescent="0.4">
      <c r="B12" s="4" t="s">
        <v>127</v>
      </c>
      <c r="C12" s="6">
        <v>2.4</v>
      </c>
      <c r="D12" s="6">
        <v>2.4</v>
      </c>
      <c r="E12" s="6">
        <v>2.4</v>
      </c>
      <c r="F12" s="6">
        <v>1.4</v>
      </c>
      <c r="G12" s="6">
        <v>3.2</v>
      </c>
      <c r="H12" s="6">
        <v>1.4</v>
      </c>
      <c r="I12" s="6">
        <v>3.2</v>
      </c>
      <c r="J12" s="42"/>
      <c r="K12" s="6">
        <v>10.11</v>
      </c>
    </row>
    <row r="13" spans="2:11" ht="15" thickBot="1" x14ac:dyDescent="0.4">
      <c r="B13" s="9" t="s">
        <v>16</v>
      </c>
      <c r="C13" s="30"/>
      <c r="D13" s="30"/>
      <c r="E13" s="30"/>
      <c r="F13" s="30"/>
      <c r="G13" s="30"/>
      <c r="H13" s="30"/>
      <c r="I13" s="30"/>
      <c r="J13" s="28"/>
      <c r="K13" s="41"/>
    </row>
    <row r="14" spans="2:11" ht="15" thickBot="1" x14ac:dyDescent="0.4">
      <c r="B14" s="4" t="s">
        <v>217</v>
      </c>
      <c r="C14" s="5">
        <v>56</v>
      </c>
      <c r="D14" s="5">
        <v>56</v>
      </c>
      <c r="E14" s="5">
        <v>56</v>
      </c>
      <c r="F14" s="6">
        <v>24</v>
      </c>
      <c r="G14" s="6">
        <v>83</v>
      </c>
      <c r="H14" s="6">
        <v>24</v>
      </c>
      <c r="I14" s="6">
        <v>83</v>
      </c>
      <c r="J14" s="6" t="s">
        <v>59</v>
      </c>
      <c r="K14" s="42"/>
    </row>
    <row r="15" spans="2:11" ht="15" thickBot="1" x14ac:dyDescent="0.4">
      <c r="B15" s="4" t="s">
        <v>251</v>
      </c>
      <c r="C15" s="5">
        <v>51</v>
      </c>
      <c r="D15" s="5">
        <v>51</v>
      </c>
      <c r="E15" s="5">
        <v>51</v>
      </c>
      <c r="F15" s="6">
        <v>20</v>
      </c>
      <c r="G15" s="6">
        <v>78</v>
      </c>
      <c r="H15" s="6">
        <v>20</v>
      </c>
      <c r="I15" s="6">
        <v>78</v>
      </c>
      <c r="J15" s="6" t="s">
        <v>59</v>
      </c>
      <c r="K15" s="6">
        <v>6.7</v>
      </c>
    </row>
    <row r="16" spans="2:11" ht="15" thickBot="1" x14ac:dyDescent="0.4">
      <c r="B16" s="3" t="s">
        <v>21</v>
      </c>
      <c r="C16" s="30"/>
      <c r="D16" s="30"/>
      <c r="E16" s="30"/>
      <c r="F16" s="28"/>
      <c r="G16" s="28"/>
      <c r="H16" s="28"/>
      <c r="I16" s="28"/>
      <c r="J16" s="28"/>
      <c r="K16" s="41"/>
    </row>
    <row r="17" spans="2:11" ht="15" thickBot="1" x14ac:dyDescent="0.4">
      <c r="B17" s="4" t="s">
        <v>252</v>
      </c>
      <c r="C17" s="6" t="s">
        <v>28</v>
      </c>
      <c r="D17" s="6" t="s">
        <v>28</v>
      </c>
      <c r="E17" s="6" t="s">
        <v>28</v>
      </c>
      <c r="F17" s="6" t="s">
        <v>28</v>
      </c>
      <c r="G17" s="6" t="s">
        <v>28</v>
      </c>
      <c r="H17" s="6" t="s">
        <v>28</v>
      </c>
      <c r="I17" s="6" t="s">
        <v>28</v>
      </c>
      <c r="J17" s="6" t="s">
        <v>83</v>
      </c>
      <c r="K17" s="42"/>
    </row>
    <row r="18" spans="2:11" ht="15" thickBot="1" x14ac:dyDescent="0.4">
      <c r="B18" s="4" t="s">
        <v>253</v>
      </c>
      <c r="C18" s="6" t="s">
        <v>28</v>
      </c>
      <c r="D18" s="6" t="s">
        <v>28</v>
      </c>
      <c r="E18" s="6" t="s">
        <v>28</v>
      </c>
      <c r="F18" s="6" t="s">
        <v>28</v>
      </c>
      <c r="G18" s="6" t="s">
        <v>28</v>
      </c>
      <c r="H18" s="6" t="s">
        <v>28</v>
      </c>
      <c r="I18" s="6" t="s">
        <v>28</v>
      </c>
      <c r="J18" s="6" t="s">
        <v>83</v>
      </c>
      <c r="K18" s="42"/>
    </row>
    <row r="19" spans="2:11" ht="15" thickBot="1" x14ac:dyDescent="0.4">
      <c r="B19" s="4" t="s">
        <v>254</v>
      </c>
      <c r="C19" s="6">
        <v>0.3</v>
      </c>
      <c r="D19" s="6">
        <v>0.3</v>
      </c>
      <c r="E19" s="6">
        <v>0.3</v>
      </c>
      <c r="F19" s="6">
        <v>0</v>
      </c>
      <c r="G19" s="6">
        <v>0.5</v>
      </c>
      <c r="H19" s="6">
        <v>0</v>
      </c>
      <c r="I19" s="6">
        <v>0.5</v>
      </c>
      <c r="J19" s="42"/>
      <c r="K19" s="6">
        <v>6</v>
      </c>
    </row>
    <row r="20" spans="2:11" ht="15" thickBot="1" x14ac:dyDescent="0.4">
      <c r="B20" s="4" t="s">
        <v>25</v>
      </c>
      <c r="C20" s="6">
        <v>0.3</v>
      </c>
      <c r="D20" s="6">
        <v>0.3</v>
      </c>
      <c r="E20" s="6">
        <v>0.3</v>
      </c>
      <c r="F20" s="6">
        <v>0</v>
      </c>
      <c r="G20" s="6">
        <v>0.5</v>
      </c>
      <c r="H20" s="6">
        <v>0</v>
      </c>
      <c r="I20" s="6">
        <v>0.5</v>
      </c>
      <c r="J20" s="42"/>
      <c r="K20" s="6">
        <v>6</v>
      </c>
    </row>
    <row r="21" spans="2:11" ht="15" thickBot="1" x14ac:dyDescent="0.4">
      <c r="B21" s="3" t="s">
        <v>26</v>
      </c>
      <c r="C21" s="28"/>
      <c r="D21" s="28"/>
      <c r="E21" s="28"/>
      <c r="F21" s="28"/>
      <c r="G21" s="28"/>
      <c r="H21" s="28"/>
      <c r="I21" s="28"/>
      <c r="J21" s="40"/>
      <c r="K21" s="41"/>
    </row>
    <row r="22" spans="2:11" ht="15" thickBot="1" x14ac:dyDescent="0.4">
      <c r="B22" s="4" t="s">
        <v>255</v>
      </c>
      <c r="C22" s="6">
        <v>0</v>
      </c>
      <c r="D22" s="6">
        <v>0</v>
      </c>
      <c r="E22" s="6">
        <v>0</v>
      </c>
      <c r="F22" s="6">
        <v>0</v>
      </c>
      <c r="G22" s="6">
        <v>0</v>
      </c>
      <c r="H22" s="6">
        <v>0</v>
      </c>
      <c r="I22" s="6">
        <v>0</v>
      </c>
      <c r="J22" s="6"/>
      <c r="K22" s="6"/>
    </row>
    <row r="23" spans="2:11" ht="15" thickBot="1" x14ac:dyDescent="0.4">
      <c r="B23" s="4" t="s">
        <v>256</v>
      </c>
      <c r="C23" s="6">
        <v>0</v>
      </c>
      <c r="D23" s="6">
        <v>0</v>
      </c>
      <c r="E23" s="6">
        <v>0</v>
      </c>
      <c r="F23" s="6">
        <v>0</v>
      </c>
      <c r="G23" s="6">
        <v>0</v>
      </c>
      <c r="H23" s="6">
        <v>0</v>
      </c>
      <c r="I23" s="6">
        <v>0</v>
      </c>
      <c r="J23" s="6"/>
      <c r="K23" s="6"/>
    </row>
    <row r="24" spans="2:11" ht="15" thickBot="1" x14ac:dyDescent="0.4">
      <c r="B24" s="4" t="s">
        <v>257</v>
      </c>
      <c r="C24" s="5">
        <v>0</v>
      </c>
      <c r="D24" s="5">
        <v>0</v>
      </c>
      <c r="E24" s="5">
        <v>0</v>
      </c>
      <c r="F24" s="5">
        <v>0</v>
      </c>
      <c r="G24" s="5">
        <v>0</v>
      </c>
      <c r="H24" s="5">
        <v>0</v>
      </c>
      <c r="I24" s="5">
        <v>0</v>
      </c>
      <c r="J24" s="42"/>
      <c r="K24" s="42"/>
    </row>
    <row r="25" spans="2:11" ht="15" thickBot="1" x14ac:dyDescent="0.4">
      <c r="B25" s="12" t="s">
        <v>258</v>
      </c>
      <c r="C25" s="6">
        <v>0</v>
      </c>
      <c r="D25" s="6">
        <v>0</v>
      </c>
      <c r="E25" s="6">
        <v>0</v>
      </c>
      <c r="F25" s="6">
        <v>0</v>
      </c>
      <c r="G25" s="6">
        <v>0</v>
      </c>
      <c r="H25" s="6">
        <v>0</v>
      </c>
      <c r="I25" s="6">
        <v>0</v>
      </c>
      <c r="J25" s="42"/>
      <c r="K25" s="42"/>
    </row>
    <row r="26" spans="2:11" ht="15" thickBot="1" x14ac:dyDescent="0.4">
      <c r="B26" s="12" t="s">
        <v>259</v>
      </c>
      <c r="C26" s="6">
        <v>0</v>
      </c>
      <c r="D26" s="5">
        <v>0</v>
      </c>
      <c r="E26" s="5">
        <v>0</v>
      </c>
      <c r="F26" s="6">
        <v>0</v>
      </c>
      <c r="G26" s="6">
        <v>0</v>
      </c>
      <c r="H26" s="6">
        <v>0</v>
      </c>
      <c r="I26" s="6">
        <v>0</v>
      </c>
      <c r="J26" s="42"/>
      <c r="K26" s="42"/>
    </row>
    <row r="27" spans="2:11" ht="15" thickBot="1" x14ac:dyDescent="0.4">
      <c r="B27" s="3" t="s">
        <v>38</v>
      </c>
      <c r="C27" s="30"/>
      <c r="D27" s="30"/>
      <c r="E27" s="30"/>
      <c r="F27" s="30"/>
      <c r="G27" s="30"/>
      <c r="H27" s="30"/>
      <c r="I27" s="30"/>
      <c r="J27" s="40"/>
      <c r="K27" s="41"/>
    </row>
    <row r="28" spans="2:11" ht="15" thickBot="1" x14ac:dyDescent="0.4">
      <c r="B28" s="4" t="s">
        <v>260</v>
      </c>
      <c r="C28" s="5">
        <v>4.3</v>
      </c>
      <c r="D28" s="5">
        <v>4.25</v>
      </c>
      <c r="E28" s="5">
        <v>4.2300000000000004</v>
      </c>
      <c r="F28" s="5">
        <v>4</v>
      </c>
      <c r="G28" s="5">
        <v>5</v>
      </c>
      <c r="H28" s="5">
        <v>3.97</v>
      </c>
      <c r="I28" s="5">
        <v>4.96</v>
      </c>
      <c r="J28" s="6" t="s">
        <v>285</v>
      </c>
      <c r="K28" s="6" t="s">
        <v>262</v>
      </c>
    </row>
    <row r="29" spans="2:11" ht="15" thickBot="1" x14ac:dyDescent="0.4">
      <c r="B29" s="4" t="s">
        <v>203</v>
      </c>
      <c r="C29" s="5">
        <v>1.41</v>
      </c>
      <c r="D29" s="5">
        <v>1.4</v>
      </c>
      <c r="E29" s="5">
        <v>1.4</v>
      </c>
      <c r="F29" s="5">
        <v>1.32</v>
      </c>
      <c r="G29" s="5">
        <v>1.65</v>
      </c>
      <c r="H29" s="5">
        <v>1.31</v>
      </c>
      <c r="I29" s="5">
        <v>1.64</v>
      </c>
      <c r="J29" s="6" t="s">
        <v>263</v>
      </c>
      <c r="K29" s="6" t="s">
        <v>264</v>
      </c>
    </row>
    <row r="30" spans="2:11" ht="15" thickBot="1" x14ac:dyDescent="0.4">
      <c r="B30" s="4" t="s">
        <v>186</v>
      </c>
      <c r="C30" s="5">
        <v>2.86</v>
      </c>
      <c r="D30" s="5">
        <v>2.85</v>
      </c>
      <c r="E30" s="5">
        <v>2.84</v>
      </c>
      <c r="F30" s="5">
        <v>2.68</v>
      </c>
      <c r="G30" s="5">
        <v>3.35</v>
      </c>
      <c r="H30" s="5">
        <v>2.66</v>
      </c>
      <c r="I30" s="5">
        <v>3.33</v>
      </c>
      <c r="J30" s="6" t="s">
        <v>263</v>
      </c>
      <c r="K30" s="6" t="s">
        <v>264</v>
      </c>
    </row>
    <row r="31" spans="2:11" ht="15" thickBot="1" x14ac:dyDescent="0.4">
      <c r="B31" s="43" t="s">
        <v>265</v>
      </c>
      <c r="C31" s="14">
        <v>94000</v>
      </c>
      <c r="D31" s="14">
        <v>93600</v>
      </c>
      <c r="E31" s="14">
        <v>93100</v>
      </c>
      <c r="F31" s="14">
        <v>80000</v>
      </c>
      <c r="G31" s="14">
        <v>125000</v>
      </c>
      <c r="H31" s="14">
        <v>79400</v>
      </c>
      <c r="I31" s="14">
        <v>124100</v>
      </c>
      <c r="J31" s="6" t="s">
        <v>18</v>
      </c>
      <c r="K31" s="6">
        <v>4.5</v>
      </c>
    </row>
    <row r="32" spans="2:11" ht="15" thickBot="1" x14ac:dyDescent="0.4">
      <c r="B32" s="4" t="s">
        <v>266</v>
      </c>
      <c r="C32" s="5">
        <v>0</v>
      </c>
      <c r="D32" s="5">
        <v>0</v>
      </c>
      <c r="E32" s="5">
        <v>0</v>
      </c>
      <c r="F32" s="25">
        <v>0</v>
      </c>
      <c r="G32" s="5">
        <v>0</v>
      </c>
      <c r="H32" s="5">
        <v>0</v>
      </c>
      <c r="I32" s="5">
        <v>0</v>
      </c>
      <c r="J32" s="6"/>
      <c r="K32" s="6"/>
    </row>
    <row r="33" spans="1:11" ht="15" thickBot="1" x14ac:dyDescent="0.4">
      <c r="B33" s="4" t="s">
        <v>267</v>
      </c>
      <c r="C33" s="5">
        <v>0</v>
      </c>
      <c r="D33" s="5">
        <v>0</v>
      </c>
      <c r="E33" s="5">
        <v>0</v>
      </c>
      <c r="F33" s="5">
        <v>0</v>
      </c>
      <c r="G33" s="5">
        <v>0</v>
      </c>
      <c r="H33" s="5">
        <v>0</v>
      </c>
      <c r="I33" s="5">
        <v>0</v>
      </c>
      <c r="J33" s="6"/>
      <c r="K33" s="6"/>
    </row>
    <row r="34" spans="1:11" x14ac:dyDescent="0.35">
      <c r="B34" s="22"/>
      <c r="C34" s="23"/>
      <c r="D34" s="23"/>
      <c r="E34" s="23"/>
      <c r="F34" s="23"/>
      <c r="G34" s="23"/>
      <c r="H34" s="23"/>
      <c r="I34" s="23"/>
      <c r="J34" s="24"/>
      <c r="K34" s="24"/>
    </row>
    <row r="35" spans="1:11" x14ac:dyDescent="0.35">
      <c r="A35" s="18" t="s">
        <v>92</v>
      </c>
    </row>
    <row r="36" spans="1:11" x14ac:dyDescent="0.35">
      <c r="A36" s="19" t="s">
        <v>74</v>
      </c>
      <c r="B36" s="20" t="s">
        <v>291</v>
      </c>
    </row>
    <row r="37" spans="1:11" x14ac:dyDescent="0.35">
      <c r="A37" s="19" t="s">
        <v>76</v>
      </c>
      <c r="B37" s="20" t="s">
        <v>292</v>
      </c>
    </row>
    <row r="38" spans="1:11" x14ac:dyDescent="0.35">
      <c r="A38" s="19" t="s">
        <v>49</v>
      </c>
      <c r="B38" s="20" t="s">
        <v>293</v>
      </c>
    </row>
    <row r="39" spans="1:11" x14ac:dyDescent="0.35">
      <c r="A39" s="19" t="s">
        <v>79</v>
      </c>
      <c r="B39" s="20" t="s">
        <v>294</v>
      </c>
    </row>
    <row r="40" spans="1:11" x14ac:dyDescent="0.35">
      <c r="A40" s="19" t="s">
        <v>81</v>
      </c>
      <c r="B40" s="20" t="s">
        <v>295</v>
      </c>
    </row>
    <row r="41" spans="1:11" x14ac:dyDescent="0.35">
      <c r="A41" s="19" t="s">
        <v>83</v>
      </c>
      <c r="B41" s="20" t="s">
        <v>296</v>
      </c>
    </row>
    <row r="42" spans="1:11" x14ac:dyDescent="0.35">
      <c r="A42" s="19" t="s">
        <v>62</v>
      </c>
      <c r="B42" s="20" t="s">
        <v>297</v>
      </c>
    </row>
    <row r="43" spans="1:11" x14ac:dyDescent="0.35">
      <c r="A43" s="19" t="s">
        <v>59</v>
      </c>
      <c r="B43" s="20" t="s">
        <v>298</v>
      </c>
    </row>
    <row r="44" spans="1:11" x14ac:dyDescent="0.35">
      <c r="A44" s="19" t="s">
        <v>55</v>
      </c>
      <c r="B44" s="20" t="s">
        <v>299</v>
      </c>
    </row>
    <row r="45" spans="1:11" x14ac:dyDescent="0.35">
      <c r="A45" s="19" t="s">
        <v>10</v>
      </c>
      <c r="B45" s="20" t="s">
        <v>300</v>
      </c>
    </row>
    <row r="46" spans="1:11" x14ac:dyDescent="0.35">
      <c r="A46" s="19"/>
      <c r="B46" s="20"/>
    </row>
    <row r="47" spans="1:11" x14ac:dyDescent="0.35">
      <c r="A47" s="18" t="s">
        <v>93</v>
      </c>
    </row>
    <row r="48" spans="1:11" x14ac:dyDescent="0.35">
      <c r="A48" s="19">
        <v>1</v>
      </c>
      <c r="B48" s="35" t="s">
        <v>150</v>
      </c>
    </row>
    <row r="49" spans="1:2" x14ac:dyDescent="0.35">
      <c r="A49" s="19">
        <v>2</v>
      </c>
      <c r="B49" s="35" t="s">
        <v>197</v>
      </c>
    </row>
    <row r="50" spans="1:2" x14ac:dyDescent="0.35">
      <c r="A50" s="19">
        <v>3</v>
      </c>
      <c r="B50" s="35" t="s">
        <v>119</v>
      </c>
    </row>
    <row r="51" spans="1:2" x14ac:dyDescent="0.35">
      <c r="A51" s="19">
        <v>4</v>
      </c>
      <c r="B51" s="20" t="s">
        <v>149</v>
      </c>
    </row>
    <row r="52" spans="1:2" x14ac:dyDescent="0.35">
      <c r="A52" s="19">
        <v>5</v>
      </c>
      <c r="B52" s="20" t="s">
        <v>278</v>
      </c>
    </row>
    <row r="53" spans="1:2" x14ac:dyDescent="0.35">
      <c r="A53" s="19">
        <v>6</v>
      </c>
      <c r="B53" s="36" t="s">
        <v>279</v>
      </c>
    </row>
    <row r="54" spans="1:2" x14ac:dyDescent="0.35">
      <c r="A54" s="19">
        <v>7</v>
      </c>
      <c r="B54" s="38" t="s">
        <v>199</v>
      </c>
    </row>
    <row r="55" spans="1:2" x14ac:dyDescent="0.35">
      <c r="A55" s="19">
        <v>8</v>
      </c>
      <c r="B55" s="20" t="s">
        <v>280</v>
      </c>
    </row>
    <row r="56" spans="1:2" x14ac:dyDescent="0.35">
      <c r="A56" s="19">
        <v>9</v>
      </c>
      <c r="B56" s="20" t="s">
        <v>281</v>
      </c>
    </row>
    <row r="57" spans="1:2" x14ac:dyDescent="0.35">
      <c r="A57" s="19">
        <v>10</v>
      </c>
      <c r="B57" s="35" t="s">
        <v>282</v>
      </c>
    </row>
    <row r="58" spans="1:2" x14ac:dyDescent="0.35">
      <c r="A58" s="19">
        <v>11</v>
      </c>
      <c r="B58" s="35" t="s">
        <v>123</v>
      </c>
    </row>
    <row r="59" spans="1:2" x14ac:dyDescent="0.35">
      <c r="A59" s="19">
        <v>12</v>
      </c>
      <c r="B59" s="35" t="s">
        <v>283</v>
      </c>
    </row>
  </sheetData>
  <mergeCells count="10">
    <mergeCell ref="B4:K4"/>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FFC20-12F5-4BF4-9CBD-4938A94B221A}">
  <sheetPr>
    <tabColor theme="4"/>
  </sheetPr>
  <dimension ref="A1:K60"/>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301</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200</v>
      </c>
      <c r="D5" s="5">
        <v>200</v>
      </c>
      <c r="E5" s="5">
        <v>200</v>
      </c>
      <c r="F5" s="5">
        <v>50</v>
      </c>
      <c r="G5" s="5">
        <v>600</v>
      </c>
      <c r="H5" s="5">
        <v>50</v>
      </c>
      <c r="I5" s="5">
        <v>600</v>
      </c>
      <c r="J5" s="8"/>
      <c r="K5" s="6" t="s">
        <v>248</v>
      </c>
    </row>
    <row r="6" spans="2:11" ht="15" thickBot="1" x14ac:dyDescent="0.4">
      <c r="B6" s="4" t="s">
        <v>302</v>
      </c>
      <c r="C6" s="5">
        <v>800</v>
      </c>
      <c r="D6" s="5">
        <v>800</v>
      </c>
      <c r="E6" s="5">
        <v>800</v>
      </c>
      <c r="F6" s="5">
        <v>50</v>
      </c>
      <c r="G6" s="5">
        <v>1250</v>
      </c>
      <c r="H6" s="5">
        <v>50</v>
      </c>
      <c r="I6" s="5">
        <v>2400</v>
      </c>
      <c r="J6" s="8"/>
      <c r="K6" s="6" t="s">
        <v>248</v>
      </c>
    </row>
    <row r="7" spans="2:11" ht="15" thickBot="1" x14ac:dyDescent="0.4">
      <c r="B7" s="4" t="s">
        <v>249</v>
      </c>
      <c r="C7" s="5">
        <v>95</v>
      </c>
      <c r="D7" s="5">
        <v>95</v>
      </c>
      <c r="E7" s="5">
        <v>95</v>
      </c>
      <c r="F7" s="5">
        <v>85</v>
      </c>
      <c r="G7" s="5">
        <v>97</v>
      </c>
      <c r="H7" s="5">
        <v>85</v>
      </c>
      <c r="I7" s="5">
        <v>97</v>
      </c>
      <c r="J7" s="6" t="s">
        <v>83</v>
      </c>
      <c r="K7" s="6">
        <v>8</v>
      </c>
    </row>
    <row r="8" spans="2:11" ht="15" thickBot="1" x14ac:dyDescent="0.4">
      <c r="B8" s="4" t="s">
        <v>250</v>
      </c>
      <c r="C8" s="5">
        <v>95</v>
      </c>
      <c r="D8" s="5">
        <v>95</v>
      </c>
      <c r="E8" s="5">
        <v>95</v>
      </c>
      <c r="F8" s="5">
        <v>85</v>
      </c>
      <c r="G8" s="5">
        <v>97</v>
      </c>
      <c r="H8" s="5">
        <v>85</v>
      </c>
      <c r="I8" s="5">
        <v>97</v>
      </c>
      <c r="J8" s="6" t="s">
        <v>83</v>
      </c>
      <c r="K8" s="6">
        <v>8</v>
      </c>
    </row>
    <row r="9" spans="2:11" ht="15" thickBot="1" x14ac:dyDescent="0.4">
      <c r="B9" s="4" t="s">
        <v>11</v>
      </c>
      <c r="C9" s="5">
        <v>4</v>
      </c>
      <c r="D9" s="6">
        <v>4</v>
      </c>
      <c r="E9" s="6">
        <v>4</v>
      </c>
      <c r="F9" s="5">
        <v>2</v>
      </c>
      <c r="G9" s="5">
        <v>7</v>
      </c>
      <c r="H9" s="5">
        <v>2</v>
      </c>
      <c r="I9" s="5">
        <v>7</v>
      </c>
      <c r="J9" s="8"/>
      <c r="K9" s="6">
        <v>9</v>
      </c>
    </row>
    <row r="10" spans="2:11" ht="15" thickBot="1" x14ac:dyDescent="0.4">
      <c r="B10" s="4" t="s">
        <v>12</v>
      </c>
      <c r="C10" s="5">
        <v>3</v>
      </c>
      <c r="D10" s="6">
        <v>3</v>
      </c>
      <c r="E10" s="6">
        <v>3</v>
      </c>
      <c r="F10" s="5">
        <v>2</v>
      </c>
      <c r="G10" s="5">
        <v>6</v>
      </c>
      <c r="H10" s="5">
        <v>2</v>
      </c>
      <c r="I10" s="5">
        <v>6</v>
      </c>
      <c r="J10" s="8"/>
      <c r="K10" s="6">
        <v>9</v>
      </c>
    </row>
    <row r="11" spans="2:11" ht="15" thickBot="1" x14ac:dyDescent="0.4">
      <c r="B11" s="4" t="s">
        <v>13</v>
      </c>
      <c r="C11" s="6">
        <v>50</v>
      </c>
      <c r="D11" s="6">
        <v>50</v>
      </c>
      <c r="E11" s="6">
        <v>50</v>
      </c>
      <c r="F11" s="6">
        <v>40</v>
      </c>
      <c r="G11" s="6">
        <v>90</v>
      </c>
      <c r="H11" s="6">
        <v>40</v>
      </c>
      <c r="I11" s="6">
        <v>90</v>
      </c>
      <c r="J11" s="8"/>
      <c r="K11" s="6">
        <v>8</v>
      </c>
    </row>
    <row r="12" spans="2:11" ht="15" thickBot="1" x14ac:dyDescent="0.4">
      <c r="B12" s="4" t="s">
        <v>14</v>
      </c>
      <c r="C12" s="6">
        <v>5</v>
      </c>
      <c r="D12" s="6">
        <v>5</v>
      </c>
      <c r="E12" s="6">
        <v>5</v>
      </c>
      <c r="F12" s="6">
        <v>4</v>
      </c>
      <c r="G12" s="6">
        <v>6</v>
      </c>
      <c r="H12" s="6">
        <v>4</v>
      </c>
      <c r="I12" s="6">
        <v>6</v>
      </c>
      <c r="J12" s="8"/>
      <c r="K12" s="6">
        <v>3.11</v>
      </c>
    </row>
    <row r="13" spans="2:11" ht="15" thickBot="1" x14ac:dyDescent="0.4">
      <c r="B13" s="4" t="s">
        <v>127</v>
      </c>
      <c r="C13" s="5">
        <v>135.19999999999999</v>
      </c>
      <c r="D13" s="5">
        <v>135.19999999999999</v>
      </c>
      <c r="E13" s="5">
        <v>135.19999999999999</v>
      </c>
      <c r="F13" s="5">
        <v>2.4</v>
      </c>
      <c r="G13" s="5">
        <v>833.3</v>
      </c>
      <c r="H13" s="5">
        <v>2.4</v>
      </c>
      <c r="I13" s="5">
        <v>833.3</v>
      </c>
      <c r="J13" s="6" t="s">
        <v>62</v>
      </c>
      <c r="K13" s="6">
        <v>10</v>
      </c>
    </row>
    <row r="14" spans="2:11" ht="15" thickBot="1" x14ac:dyDescent="0.4">
      <c r="B14" s="9" t="s">
        <v>16</v>
      </c>
      <c r="C14" s="30"/>
      <c r="D14" s="30"/>
      <c r="E14" s="30"/>
      <c r="F14" s="28"/>
      <c r="G14" s="28"/>
      <c r="H14" s="28"/>
      <c r="I14" s="28"/>
      <c r="J14" s="28"/>
      <c r="K14" s="29"/>
    </row>
    <row r="15" spans="2:11" ht="15" thickBot="1" x14ac:dyDescent="0.4">
      <c r="B15" s="4" t="s">
        <v>217</v>
      </c>
      <c r="C15" s="5">
        <v>57</v>
      </c>
      <c r="D15" s="5">
        <v>57</v>
      </c>
      <c r="E15" s="5">
        <v>57</v>
      </c>
      <c r="F15" s="6">
        <v>55</v>
      </c>
      <c r="G15" s="6">
        <v>63</v>
      </c>
      <c r="H15" s="6">
        <v>55</v>
      </c>
      <c r="I15" s="6">
        <v>63</v>
      </c>
      <c r="J15" s="6" t="s">
        <v>59</v>
      </c>
      <c r="K15" s="8"/>
    </row>
    <row r="16" spans="2:11" ht="15" thickBot="1" x14ac:dyDescent="0.4">
      <c r="B16" s="4" t="s">
        <v>251</v>
      </c>
      <c r="C16" s="5">
        <v>52</v>
      </c>
      <c r="D16" s="5">
        <v>52</v>
      </c>
      <c r="E16" s="5">
        <v>52</v>
      </c>
      <c r="F16" s="6">
        <v>45</v>
      </c>
      <c r="G16" s="6">
        <v>59</v>
      </c>
      <c r="H16" s="6">
        <v>45</v>
      </c>
      <c r="I16" s="6">
        <v>59</v>
      </c>
      <c r="J16" s="6" t="s">
        <v>59</v>
      </c>
      <c r="K16" s="6">
        <v>6.7</v>
      </c>
    </row>
    <row r="17" spans="2:11" ht="15" thickBot="1" x14ac:dyDescent="0.4">
      <c r="B17" s="3" t="s">
        <v>21</v>
      </c>
      <c r="C17" s="28"/>
      <c r="D17" s="28"/>
      <c r="E17" s="28"/>
      <c r="F17" s="28"/>
      <c r="G17" s="28"/>
      <c r="H17" s="28"/>
      <c r="I17" s="28"/>
      <c r="J17" s="28"/>
      <c r="K17" s="29"/>
    </row>
    <row r="18" spans="2:11" ht="15" thickBot="1" x14ac:dyDescent="0.4">
      <c r="B18" s="4" t="s">
        <v>252</v>
      </c>
      <c r="C18" s="6">
        <v>12</v>
      </c>
      <c r="D18" s="6">
        <v>12</v>
      </c>
      <c r="E18" s="6">
        <v>12</v>
      </c>
      <c r="F18" s="6">
        <v>6</v>
      </c>
      <c r="G18" s="6">
        <v>23</v>
      </c>
      <c r="H18" s="6">
        <v>6</v>
      </c>
      <c r="I18" s="6">
        <v>23</v>
      </c>
      <c r="J18" s="8"/>
      <c r="K18" s="6">
        <v>6.12</v>
      </c>
    </row>
    <row r="19" spans="2:11" ht="15" thickBot="1" x14ac:dyDescent="0.4">
      <c r="B19" s="4" t="s">
        <v>253</v>
      </c>
      <c r="C19" s="6">
        <v>48</v>
      </c>
      <c r="D19" s="6">
        <v>48</v>
      </c>
      <c r="E19" s="6">
        <v>48</v>
      </c>
      <c r="F19" s="6">
        <v>44</v>
      </c>
      <c r="G19" s="6">
        <v>51</v>
      </c>
      <c r="H19" s="6">
        <v>44</v>
      </c>
      <c r="I19" s="6">
        <v>51</v>
      </c>
      <c r="J19" s="8"/>
      <c r="K19" s="6">
        <v>12</v>
      </c>
    </row>
    <row r="20" spans="2:11" ht="15" thickBot="1" x14ac:dyDescent="0.4">
      <c r="B20" s="4" t="s">
        <v>254</v>
      </c>
      <c r="C20" s="6">
        <v>0.3</v>
      </c>
      <c r="D20" s="6">
        <v>0.3</v>
      </c>
      <c r="E20" s="6">
        <v>0.3</v>
      </c>
      <c r="F20" s="6">
        <v>0</v>
      </c>
      <c r="G20" s="6">
        <v>0.5</v>
      </c>
      <c r="H20" s="6">
        <v>0</v>
      </c>
      <c r="I20" s="6">
        <v>0.5</v>
      </c>
      <c r="J20" s="8"/>
      <c r="K20" s="6">
        <v>6</v>
      </c>
    </row>
    <row r="21" spans="2:11" ht="15" thickBot="1" x14ac:dyDescent="0.4">
      <c r="B21" s="4" t="s">
        <v>25</v>
      </c>
      <c r="C21" s="6">
        <v>2</v>
      </c>
      <c r="D21" s="6">
        <v>2</v>
      </c>
      <c r="E21" s="6">
        <v>2</v>
      </c>
      <c r="F21" s="6">
        <v>0.1</v>
      </c>
      <c r="G21" s="6">
        <v>7</v>
      </c>
      <c r="H21" s="6">
        <v>0.1</v>
      </c>
      <c r="I21" s="6">
        <v>7</v>
      </c>
      <c r="J21" s="8"/>
      <c r="K21" s="6">
        <v>6</v>
      </c>
    </row>
    <row r="22" spans="2:11" ht="15" thickBot="1" x14ac:dyDescent="0.4">
      <c r="B22" s="3" t="s">
        <v>26</v>
      </c>
      <c r="C22" s="33"/>
      <c r="D22" s="33"/>
      <c r="E22" s="33"/>
      <c r="F22" s="33"/>
      <c r="G22" s="33"/>
      <c r="H22" s="33"/>
      <c r="I22" s="33"/>
      <c r="J22" s="33"/>
      <c r="K22" s="34"/>
    </row>
    <row r="23" spans="2:11" ht="15" thickBot="1" x14ac:dyDescent="0.4">
      <c r="B23" s="4" t="s">
        <v>255</v>
      </c>
      <c r="C23" s="6">
        <v>0</v>
      </c>
      <c r="D23" s="6">
        <v>0</v>
      </c>
      <c r="E23" s="6">
        <v>0</v>
      </c>
      <c r="F23" s="6">
        <v>0</v>
      </c>
      <c r="G23" s="6">
        <v>0</v>
      </c>
      <c r="H23" s="6">
        <v>0</v>
      </c>
      <c r="I23" s="6">
        <v>0</v>
      </c>
      <c r="J23" s="6"/>
      <c r="K23" s="6"/>
    </row>
    <row r="24" spans="2:11" ht="15" thickBot="1" x14ac:dyDescent="0.4">
      <c r="B24" s="4" t="s">
        <v>256</v>
      </c>
      <c r="C24" s="5">
        <v>0</v>
      </c>
      <c r="D24" s="5">
        <v>0</v>
      </c>
      <c r="E24" s="5">
        <v>0</v>
      </c>
      <c r="F24" s="5">
        <v>0</v>
      </c>
      <c r="G24" s="5">
        <v>0</v>
      </c>
      <c r="H24" s="5">
        <v>0</v>
      </c>
      <c r="I24" s="5">
        <v>0</v>
      </c>
      <c r="J24" s="8"/>
      <c r="K24" s="8"/>
    </row>
    <row r="25" spans="2:11" ht="15" thickBot="1" x14ac:dyDescent="0.4">
      <c r="B25" s="12" t="s">
        <v>257</v>
      </c>
      <c r="C25" s="6">
        <v>0</v>
      </c>
      <c r="D25" s="6">
        <v>0</v>
      </c>
      <c r="E25" s="6">
        <v>0</v>
      </c>
      <c r="F25" s="6">
        <v>0</v>
      </c>
      <c r="G25" s="6">
        <v>0</v>
      </c>
      <c r="H25" s="6">
        <v>0</v>
      </c>
      <c r="I25" s="6">
        <v>0</v>
      </c>
      <c r="J25" s="8"/>
      <c r="K25" s="8"/>
    </row>
    <row r="26" spans="2:11" ht="15" thickBot="1" x14ac:dyDescent="0.4">
      <c r="B26" s="12" t="s">
        <v>258</v>
      </c>
      <c r="C26" s="6">
        <v>0</v>
      </c>
      <c r="D26" s="5">
        <v>0</v>
      </c>
      <c r="E26" s="5">
        <v>0</v>
      </c>
      <c r="F26" s="6">
        <v>0</v>
      </c>
      <c r="G26" s="6">
        <v>0</v>
      </c>
      <c r="H26" s="6">
        <v>0</v>
      </c>
      <c r="I26" s="6">
        <v>0</v>
      </c>
      <c r="J26" s="8"/>
      <c r="K26" s="8"/>
    </row>
    <row r="27" spans="2:11" ht="15" thickBot="1" x14ac:dyDescent="0.4">
      <c r="B27" s="4" t="s">
        <v>259</v>
      </c>
      <c r="C27" s="5">
        <v>0</v>
      </c>
      <c r="D27" s="5">
        <v>0</v>
      </c>
      <c r="E27" s="5">
        <v>0</v>
      </c>
      <c r="F27" s="5">
        <v>0</v>
      </c>
      <c r="G27" s="5">
        <v>0</v>
      </c>
      <c r="H27" s="5">
        <v>0</v>
      </c>
      <c r="I27" s="5">
        <v>0</v>
      </c>
      <c r="J27" s="8"/>
      <c r="K27" s="8"/>
    </row>
    <row r="28" spans="2:11" ht="15" thickBot="1" x14ac:dyDescent="0.4">
      <c r="B28" s="3" t="s">
        <v>38</v>
      </c>
      <c r="C28" s="30"/>
      <c r="D28" s="30"/>
      <c r="E28" s="30"/>
      <c r="F28" s="30"/>
      <c r="G28" s="30"/>
      <c r="H28" s="30"/>
      <c r="I28" s="30"/>
      <c r="J28" s="28"/>
      <c r="K28" s="29"/>
    </row>
    <row r="29" spans="2:11" ht="15" thickBot="1" x14ac:dyDescent="0.4">
      <c r="B29" s="4" t="s">
        <v>260</v>
      </c>
      <c r="C29" s="5">
        <v>2.5</v>
      </c>
      <c r="D29" s="5">
        <v>2.5</v>
      </c>
      <c r="E29" s="5">
        <v>2.48</v>
      </c>
      <c r="F29" s="5">
        <v>1.85</v>
      </c>
      <c r="G29" s="5">
        <v>3.2</v>
      </c>
      <c r="H29" s="5">
        <v>1.84</v>
      </c>
      <c r="I29" s="5">
        <v>3.18</v>
      </c>
      <c r="J29" s="6" t="s">
        <v>285</v>
      </c>
      <c r="K29" s="6" t="s">
        <v>262</v>
      </c>
    </row>
    <row r="30" spans="2:11" ht="15" thickBot="1" x14ac:dyDescent="0.4">
      <c r="B30" s="4" t="s">
        <v>203</v>
      </c>
      <c r="C30" s="5">
        <v>1.25</v>
      </c>
      <c r="D30" s="5">
        <v>1.25</v>
      </c>
      <c r="E30" s="5">
        <v>1.24</v>
      </c>
      <c r="F30" s="5">
        <v>0.93</v>
      </c>
      <c r="G30" s="5">
        <v>1.6</v>
      </c>
      <c r="H30" s="5">
        <v>0.92</v>
      </c>
      <c r="I30" s="5">
        <v>1.59</v>
      </c>
      <c r="J30" s="6" t="s">
        <v>263</v>
      </c>
      <c r="K30" s="6" t="s">
        <v>264</v>
      </c>
    </row>
    <row r="31" spans="2:11" ht="15" thickBot="1" x14ac:dyDescent="0.4">
      <c r="B31" s="4" t="s">
        <v>186</v>
      </c>
      <c r="C31" s="5">
        <v>1.25</v>
      </c>
      <c r="D31" s="5">
        <v>1.25</v>
      </c>
      <c r="E31" s="5">
        <v>1.24</v>
      </c>
      <c r="F31" s="5">
        <v>0.93</v>
      </c>
      <c r="G31" s="5">
        <v>1.6</v>
      </c>
      <c r="H31" s="5">
        <v>0.92</v>
      </c>
      <c r="I31" s="5">
        <v>1.59</v>
      </c>
      <c r="J31" s="6" t="s">
        <v>263</v>
      </c>
      <c r="K31" s="6" t="s">
        <v>264</v>
      </c>
    </row>
    <row r="32" spans="2:11" ht="15" thickBot="1" x14ac:dyDescent="0.4">
      <c r="B32" s="4" t="s">
        <v>265</v>
      </c>
      <c r="C32" s="14">
        <v>55000</v>
      </c>
      <c r="D32" s="14">
        <v>54900</v>
      </c>
      <c r="E32" s="14">
        <v>54600</v>
      </c>
      <c r="F32" s="14">
        <v>37000</v>
      </c>
      <c r="G32" s="14">
        <v>80000</v>
      </c>
      <c r="H32" s="14">
        <v>36700</v>
      </c>
      <c r="I32" s="14">
        <v>79500</v>
      </c>
      <c r="J32" s="6" t="s">
        <v>18</v>
      </c>
      <c r="K32" s="6">
        <v>4.5</v>
      </c>
    </row>
    <row r="33" spans="1:11" ht="15" thickBot="1" x14ac:dyDescent="0.4">
      <c r="B33" s="4" t="s">
        <v>266</v>
      </c>
      <c r="C33" s="5">
        <v>0</v>
      </c>
      <c r="D33" s="5">
        <v>0</v>
      </c>
      <c r="E33" s="5">
        <v>0</v>
      </c>
      <c r="F33" s="5">
        <v>0</v>
      </c>
      <c r="G33" s="5">
        <v>0</v>
      </c>
      <c r="H33" s="5">
        <v>0</v>
      </c>
      <c r="I33" s="5">
        <v>0</v>
      </c>
      <c r="J33" s="6"/>
      <c r="K33" s="6"/>
    </row>
    <row r="34" spans="1:11" ht="15" thickBot="1" x14ac:dyDescent="0.4">
      <c r="B34" s="4" t="s">
        <v>267</v>
      </c>
      <c r="C34" s="5">
        <v>0</v>
      </c>
      <c r="D34" s="5">
        <v>0</v>
      </c>
      <c r="E34" s="5">
        <v>0</v>
      </c>
      <c r="F34" s="5">
        <v>0</v>
      </c>
      <c r="G34" s="5">
        <v>0</v>
      </c>
      <c r="H34" s="5">
        <v>0</v>
      </c>
      <c r="I34" s="5">
        <v>0</v>
      </c>
      <c r="J34" s="6"/>
      <c r="K34" s="6"/>
    </row>
    <row r="35" spans="1:11" x14ac:dyDescent="0.35">
      <c r="B35" s="15"/>
      <c r="C35" s="16"/>
      <c r="D35" s="16"/>
      <c r="E35" s="16"/>
      <c r="F35" s="16"/>
      <c r="G35" s="16"/>
      <c r="H35" s="16"/>
      <c r="I35" s="16"/>
      <c r="J35" s="17"/>
      <c r="K35" s="17"/>
    </row>
    <row r="36" spans="1:11" x14ac:dyDescent="0.35">
      <c r="A36" s="18" t="s">
        <v>92</v>
      </c>
    </row>
    <row r="37" spans="1:11" x14ac:dyDescent="0.35">
      <c r="A37" s="19" t="s">
        <v>74</v>
      </c>
      <c r="B37" s="20" t="s">
        <v>303</v>
      </c>
    </row>
    <row r="38" spans="1:11" x14ac:dyDescent="0.35">
      <c r="A38" s="19" t="s">
        <v>76</v>
      </c>
      <c r="B38" s="20" t="s">
        <v>304</v>
      </c>
    </row>
    <row r="39" spans="1:11" x14ac:dyDescent="0.35">
      <c r="A39" s="19" t="s">
        <v>49</v>
      </c>
      <c r="B39" s="20" t="s">
        <v>305</v>
      </c>
    </row>
    <row r="40" spans="1:11" x14ac:dyDescent="0.35">
      <c r="A40" s="19" t="s">
        <v>79</v>
      </c>
      <c r="B40" s="20" t="s">
        <v>306</v>
      </c>
    </row>
    <row r="41" spans="1:11" x14ac:dyDescent="0.35">
      <c r="A41" s="19" t="s">
        <v>81</v>
      </c>
      <c r="B41" s="20" t="s">
        <v>295</v>
      </c>
    </row>
    <row r="42" spans="1:11" x14ac:dyDescent="0.35">
      <c r="A42" s="19" t="s">
        <v>83</v>
      </c>
      <c r="B42" s="20" t="s">
        <v>307</v>
      </c>
    </row>
    <row r="43" spans="1:11" x14ac:dyDescent="0.35">
      <c r="A43" s="19" t="s">
        <v>62</v>
      </c>
      <c r="B43" s="20" t="s">
        <v>308</v>
      </c>
    </row>
    <row r="44" spans="1:11" x14ac:dyDescent="0.35">
      <c r="A44" s="19" t="s">
        <v>59</v>
      </c>
      <c r="B44" s="20" t="s">
        <v>309</v>
      </c>
    </row>
    <row r="45" spans="1:11" x14ac:dyDescent="0.35">
      <c r="A45" s="19" t="s">
        <v>55</v>
      </c>
      <c r="B45" s="20" t="s">
        <v>299</v>
      </c>
    </row>
    <row r="46" spans="1:11" x14ac:dyDescent="0.35">
      <c r="A46" s="19" t="s">
        <v>10</v>
      </c>
      <c r="B46" s="20" t="s">
        <v>310</v>
      </c>
    </row>
    <row r="47" spans="1:11" x14ac:dyDescent="0.35">
      <c r="A47" s="19"/>
      <c r="B47" s="20"/>
    </row>
    <row r="48" spans="1:11" x14ac:dyDescent="0.35">
      <c r="A48" s="18" t="s">
        <v>93</v>
      </c>
    </row>
    <row r="49" spans="1:2" x14ac:dyDescent="0.35">
      <c r="A49" s="19">
        <v>1</v>
      </c>
      <c r="B49" s="35" t="s">
        <v>150</v>
      </c>
    </row>
    <row r="50" spans="1:2" x14ac:dyDescent="0.35">
      <c r="A50" s="19">
        <v>2</v>
      </c>
      <c r="B50" s="35" t="s">
        <v>197</v>
      </c>
    </row>
    <row r="51" spans="1:2" x14ac:dyDescent="0.35">
      <c r="A51" s="19">
        <v>3</v>
      </c>
      <c r="B51" s="35" t="s">
        <v>120</v>
      </c>
    </row>
    <row r="52" spans="1:2" x14ac:dyDescent="0.35">
      <c r="A52" s="19">
        <v>4</v>
      </c>
      <c r="B52" s="20" t="s">
        <v>149</v>
      </c>
    </row>
    <row r="53" spans="1:2" x14ac:dyDescent="0.35">
      <c r="A53" s="19">
        <v>5</v>
      </c>
      <c r="B53" s="20" t="s">
        <v>278</v>
      </c>
    </row>
    <row r="54" spans="1:2" x14ac:dyDescent="0.35">
      <c r="A54" s="19">
        <v>6</v>
      </c>
      <c r="B54" s="36" t="s">
        <v>279</v>
      </c>
    </row>
    <row r="55" spans="1:2" x14ac:dyDescent="0.35">
      <c r="A55" s="19">
        <v>7</v>
      </c>
      <c r="B55" s="38" t="s">
        <v>199</v>
      </c>
    </row>
    <row r="56" spans="1:2" x14ac:dyDescent="0.35">
      <c r="A56" s="19">
        <v>8</v>
      </c>
      <c r="B56" s="20" t="s">
        <v>280</v>
      </c>
    </row>
    <row r="57" spans="1:2" x14ac:dyDescent="0.35">
      <c r="A57" s="19">
        <v>9</v>
      </c>
      <c r="B57" s="20" t="s">
        <v>281</v>
      </c>
    </row>
    <row r="58" spans="1:2" x14ac:dyDescent="0.35">
      <c r="A58" s="19">
        <v>10</v>
      </c>
      <c r="B58" s="35" t="s">
        <v>282</v>
      </c>
    </row>
    <row r="59" spans="1:2" x14ac:dyDescent="0.35">
      <c r="A59" s="19">
        <v>11</v>
      </c>
      <c r="B59" s="35" t="s">
        <v>123</v>
      </c>
    </row>
    <row r="60" spans="1:2" x14ac:dyDescent="0.35">
      <c r="A60" s="19">
        <v>12</v>
      </c>
      <c r="B60" s="35" t="s">
        <v>283</v>
      </c>
    </row>
  </sheetData>
  <mergeCells count="10">
    <mergeCell ref="B4:K4"/>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35634-044A-4367-979C-19E16A2F86EA}">
  <sheetPr>
    <tabColor theme="7" tint="-0.249977111117893"/>
  </sheetPr>
  <dimension ref="A1:K66"/>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311</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50</v>
      </c>
      <c r="D5" s="5">
        <v>50</v>
      </c>
      <c r="E5" s="5">
        <v>50</v>
      </c>
      <c r="F5" s="5">
        <v>30</v>
      </c>
      <c r="G5" s="5">
        <v>500</v>
      </c>
      <c r="H5" s="5">
        <v>30</v>
      </c>
      <c r="I5" s="5">
        <v>500</v>
      </c>
      <c r="J5" s="6" t="s">
        <v>74</v>
      </c>
      <c r="K5" s="6" t="s">
        <v>312</v>
      </c>
    </row>
    <row r="6" spans="2:11" ht="15" thickBot="1" x14ac:dyDescent="0.4">
      <c r="B6" s="4" t="s">
        <v>302</v>
      </c>
      <c r="C6" s="5">
        <v>100</v>
      </c>
      <c r="D6" s="5">
        <v>100</v>
      </c>
      <c r="E6" s="5">
        <v>100</v>
      </c>
      <c r="F6" s="5">
        <v>30</v>
      </c>
      <c r="G6" s="5">
        <v>500</v>
      </c>
      <c r="H6" s="5">
        <v>30</v>
      </c>
      <c r="I6" s="5">
        <v>500</v>
      </c>
      <c r="J6" s="6" t="s">
        <v>74</v>
      </c>
      <c r="K6" s="6" t="s">
        <v>312</v>
      </c>
    </row>
    <row r="7" spans="2:11" ht="15" thickBot="1" x14ac:dyDescent="0.4">
      <c r="B7" s="4" t="s">
        <v>249</v>
      </c>
      <c r="C7" s="45">
        <v>0.16</v>
      </c>
      <c r="D7" s="45">
        <v>0.17</v>
      </c>
      <c r="E7" s="45">
        <v>0.18</v>
      </c>
      <c r="F7" s="45">
        <v>0.08</v>
      </c>
      <c r="G7" s="45">
        <v>0.18</v>
      </c>
      <c r="H7" s="45">
        <v>0.1</v>
      </c>
      <c r="I7" s="45">
        <v>0.2</v>
      </c>
      <c r="J7" s="8"/>
      <c r="K7" s="6">
        <v>6</v>
      </c>
    </row>
    <row r="8" spans="2:11" ht="15" thickBot="1" x14ac:dyDescent="0.4">
      <c r="B8" s="4" t="s">
        <v>250</v>
      </c>
      <c r="C8" s="45">
        <v>0.15</v>
      </c>
      <c r="D8" s="45">
        <v>0.16</v>
      </c>
      <c r="E8" s="45">
        <v>0.17</v>
      </c>
      <c r="F8" s="45">
        <v>0.08</v>
      </c>
      <c r="G8" s="45">
        <v>0.18</v>
      </c>
      <c r="H8" s="45">
        <v>0.1</v>
      </c>
      <c r="I8" s="45">
        <v>0.2</v>
      </c>
      <c r="J8" s="8"/>
      <c r="K8" s="6">
        <v>6</v>
      </c>
    </row>
    <row r="9" spans="2:11" ht="15" thickBot="1" x14ac:dyDescent="0.4">
      <c r="B9" s="4" t="s">
        <v>11</v>
      </c>
      <c r="C9" s="45">
        <v>0.1</v>
      </c>
      <c r="D9" s="46">
        <v>0.1</v>
      </c>
      <c r="E9" s="46">
        <v>0.1</v>
      </c>
      <c r="F9" s="45">
        <v>0.05</v>
      </c>
      <c r="G9" s="45">
        <v>0.3</v>
      </c>
      <c r="H9" s="45">
        <v>0.05</v>
      </c>
      <c r="I9" s="45">
        <v>0.3</v>
      </c>
      <c r="J9" s="8"/>
      <c r="K9" s="6">
        <v>4</v>
      </c>
    </row>
    <row r="10" spans="2:11" ht="15" thickBot="1" x14ac:dyDescent="0.4">
      <c r="B10" s="4" t="s">
        <v>12</v>
      </c>
      <c r="C10" s="5">
        <v>4</v>
      </c>
      <c r="D10" s="6">
        <v>4</v>
      </c>
      <c r="E10" s="6">
        <v>4</v>
      </c>
      <c r="F10" s="5">
        <v>2</v>
      </c>
      <c r="G10" s="5">
        <v>6</v>
      </c>
      <c r="H10" s="5">
        <v>2</v>
      </c>
      <c r="I10" s="5">
        <v>6</v>
      </c>
      <c r="J10" s="8"/>
      <c r="K10" s="6">
        <v>4</v>
      </c>
    </row>
    <row r="11" spans="2:11" ht="15" thickBot="1" x14ac:dyDescent="0.4">
      <c r="B11" s="4" t="s">
        <v>13</v>
      </c>
      <c r="C11" s="6">
        <v>30</v>
      </c>
      <c r="D11" s="6">
        <v>30</v>
      </c>
      <c r="E11" s="6">
        <v>30</v>
      </c>
      <c r="F11" s="6">
        <v>20</v>
      </c>
      <c r="G11" s="6">
        <v>50</v>
      </c>
      <c r="H11" s="6">
        <v>20</v>
      </c>
      <c r="I11" s="6">
        <v>50</v>
      </c>
      <c r="J11" s="8"/>
      <c r="K11" s="6" t="s">
        <v>313</v>
      </c>
    </row>
    <row r="12" spans="2:11" ht="15" thickBot="1" x14ac:dyDescent="0.4">
      <c r="B12" s="4" t="s">
        <v>14</v>
      </c>
      <c r="C12" s="6">
        <v>2</v>
      </c>
      <c r="D12" s="6">
        <v>2</v>
      </c>
      <c r="E12" s="6">
        <v>2</v>
      </c>
      <c r="F12" s="6">
        <v>1.5</v>
      </c>
      <c r="G12" s="6">
        <v>3</v>
      </c>
      <c r="H12" s="6">
        <v>1.5</v>
      </c>
      <c r="I12" s="6">
        <v>3</v>
      </c>
      <c r="J12" s="6" t="s">
        <v>81</v>
      </c>
      <c r="K12" s="6" t="s">
        <v>313</v>
      </c>
    </row>
    <row r="13" spans="2:11" ht="15" thickBot="1" x14ac:dyDescent="0.4">
      <c r="B13" s="4" t="s">
        <v>127</v>
      </c>
      <c r="C13" s="5">
        <v>30</v>
      </c>
      <c r="D13" s="5">
        <v>30</v>
      </c>
      <c r="E13" s="5">
        <v>30</v>
      </c>
      <c r="F13" s="5">
        <v>20</v>
      </c>
      <c r="G13" s="5">
        <v>40</v>
      </c>
      <c r="H13" s="5">
        <v>20</v>
      </c>
      <c r="I13" s="5">
        <v>40</v>
      </c>
      <c r="J13" s="8"/>
      <c r="K13" s="6">
        <v>4</v>
      </c>
    </row>
    <row r="14" spans="2:11" ht="15" thickBot="1" x14ac:dyDescent="0.4">
      <c r="B14" s="9" t="s">
        <v>16</v>
      </c>
      <c r="C14" s="30"/>
      <c r="D14" s="30"/>
      <c r="E14" s="30"/>
      <c r="F14" s="28"/>
      <c r="G14" s="28"/>
      <c r="H14" s="28"/>
      <c r="I14" s="28"/>
      <c r="J14" s="28"/>
      <c r="K14" s="29"/>
    </row>
    <row r="15" spans="2:11" ht="15" thickBot="1" x14ac:dyDescent="0.4">
      <c r="B15" s="4" t="s">
        <v>217</v>
      </c>
      <c r="C15" s="45">
        <v>0.88</v>
      </c>
      <c r="D15" s="45">
        <v>0.88</v>
      </c>
      <c r="E15" s="45">
        <v>0.88</v>
      </c>
      <c r="F15" s="46">
        <v>0.7</v>
      </c>
      <c r="G15" s="46">
        <v>1</v>
      </c>
      <c r="H15" s="46">
        <v>0.7</v>
      </c>
      <c r="I15" s="46">
        <v>1</v>
      </c>
      <c r="J15" s="6" t="s">
        <v>314</v>
      </c>
      <c r="K15" s="6">
        <v>4.9000000000000004</v>
      </c>
    </row>
    <row r="16" spans="2:11" ht="15" thickBot="1" x14ac:dyDescent="0.4">
      <c r="B16" s="4" t="s">
        <v>251</v>
      </c>
      <c r="C16" s="47">
        <v>0.73099999999999998</v>
      </c>
      <c r="D16" s="47">
        <v>0.73099999999999998</v>
      </c>
      <c r="E16" s="47">
        <v>0.73099999999999998</v>
      </c>
      <c r="F16" s="46">
        <v>0.43</v>
      </c>
      <c r="G16" s="48">
        <v>0.91300000000000003</v>
      </c>
      <c r="H16" s="46">
        <v>0.43</v>
      </c>
      <c r="I16" s="48">
        <v>0.91300000000000003</v>
      </c>
      <c r="J16" s="6" t="s">
        <v>314</v>
      </c>
      <c r="K16" s="6">
        <v>4</v>
      </c>
    </row>
    <row r="17" spans="2:11" ht="15" thickBot="1" x14ac:dyDescent="0.4">
      <c r="B17" s="3" t="s">
        <v>21</v>
      </c>
      <c r="C17" s="28"/>
      <c r="D17" s="28"/>
      <c r="E17" s="28"/>
      <c r="F17" s="28"/>
      <c r="G17" s="28"/>
      <c r="H17" s="28"/>
      <c r="I17" s="28"/>
      <c r="J17" s="28"/>
      <c r="K17" s="29"/>
    </row>
    <row r="18" spans="2:11" ht="15" thickBot="1" x14ac:dyDescent="0.4">
      <c r="B18" s="4" t="s">
        <v>252</v>
      </c>
      <c r="C18" s="46">
        <v>0.03</v>
      </c>
      <c r="D18" s="46">
        <v>0.1</v>
      </c>
      <c r="E18" s="46">
        <v>0.2</v>
      </c>
      <c r="F18" s="6" t="s">
        <v>28</v>
      </c>
      <c r="G18" s="6" t="s">
        <v>28</v>
      </c>
      <c r="H18" s="6" t="s">
        <v>28</v>
      </c>
      <c r="I18" s="6" t="s">
        <v>28</v>
      </c>
      <c r="J18" s="8"/>
      <c r="K18" s="6">
        <v>8</v>
      </c>
    </row>
    <row r="19" spans="2:11" ht="15" thickBot="1" x14ac:dyDescent="0.4">
      <c r="B19" s="4" t="s">
        <v>253</v>
      </c>
      <c r="C19" s="6" t="s">
        <v>28</v>
      </c>
      <c r="D19" s="6" t="s">
        <v>28</v>
      </c>
      <c r="E19" s="6" t="s">
        <v>28</v>
      </c>
      <c r="F19" s="6" t="s">
        <v>28</v>
      </c>
      <c r="G19" s="6" t="s">
        <v>28</v>
      </c>
      <c r="H19" s="6" t="s">
        <v>28</v>
      </c>
      <c r="I19" s="6" t="s">
        <v>28</v>
      </c>
      <c r="J19" s="8"/>
      <c r="K19" s="8"/>
    </row>
    <row r="20" spans="2:11" ht="15" thickBot="1" x14ac:dyDescent="0.4">
      <c r="B20" s="4" t="s">
        <v>254</v>
      </c>
      <c r="C20" s="6" t="s">
        <v>28</v>
      </c>
      <c r="D20" s="6" t="s">
        <v>28</v>
      </c>
      <c r="E20" s="6" t="s">
        <v>28</v>
      </c>
      <c r="F20" s="6" t="s">
        <v>28</v>
      </c>
      <c r="G20" s="6" t="s">
        <v>28</v>
      </c>
      <c r="H20" s="6" t="s">
        <v>28</v>
      </c>
      <c r="I20" s="6" t="s">
        <v>28</v>
      </c>
      <c r="J20" s="8"/>
      <c r="K20" s="8"/>
    </row>
    <row r="21" spans="2:11" ht="15" thickBot="1" x14ac:dyDescent="0.4">
      <c r="B21" s="4" t="s">
        <v>25</v>
      </c>
      <c r="C21" s="6" t="s">
        <v>28</v>
      </c>
      <c r="D21" s="6" t="s">
        <v>28</v>
      </c>
      <c r="E21" s="6" t="s">
        <v>28</v>
      </c>
      <c r="F21" s="6" t="s">
        <v>28</v>
      </c>
      <c r="G21" s="6" t="s">
        <v>28</v>
      </c>
      <c r="H21" s="6" t="s">
        <v>28</v>
      </c>
      <c r="I21" s="6" t="s">
        <v>28</v>
      </c>
      <c r="J21" s="8"/>
      <c r="K21" s="8"/>
    </row>
    <row r="22" spans="2:11" ht="15" thickBot="1" x14ac:dyDescent="0.4">
      <c r="B22" s="3" t="s">
        <v>26</v>
      </c>
      <c r="C22" s="33"/>
      <c r="D22" s="33"/>
      <c r="E22" s="33"/>
      <c r="F22" s="33"/>
      <c r="G22" s="33"/>
      <c r="H22" s="33"/>
      <c r="I22" s="33"/>
      <c r="J22" s="33"/>
      <c r="K22" s="34"/>
    </row>
    <row r="23" spans="2:11" ht="15" thickBot="1" x14ac:dyDescent="0.4">
      <c r="B23" s="4" t="s">
        <v>255</v>
      </c>
      <c r="C23" s="6" t="s">
        <v>28</v>
      </c>
      <c r="D23" s="6" t="s">
        <v>28</v>
      </c>
      <c r="E23" s="6" t="s">
        <v>28</v>
      </c>
      <c r="F23" s="6" t="s">
        <v>28</v>
      </c>
      <c r="G23" s="6" t="s">
        <v>28</v>
      </c>
      <c r="H23" s="6" t="s">
        <v>28</v>
      </c>
      <c r="I23" s="6" t="s">
        <v>28</v>
      </c>
      <c r="J23" s="6" t="s">
        <v>83</v>
      </c>
      <c r="K23" s="6"/>
    </row>
    <row r="24" spans="2:11" ht="15" thickBot="1" x14ac:dyDescent="0.4">
      <c r="B24" s="4" t="s">
        <v>256</v>
      </c>
      <c r="C24" s="5" t="s">
        <v>28</v>
      </c>
      <c r="D24" s="5" t="s">
        <v>28</v>
      </c>
      <c r="E24" s="5" t="s">
        <v>28</v>
      </c>
      <c r="F24" s="5" t="s">
        <v>28</v>
      </c>
      <c r="G24" s="5" t="s">
        <v>28</v>
      </c>
      <c r="H24" s="5" t="s">
        <v>28</v>
      </c>
      <c r="I24" s="5" t="s">
        <v>28</v>
      </c>
      <c r="J24" s="6" t="s">
        <v>83</v>
      </c>
      <c r="K24" s="8"/>
    </row>
    <row r="25" spans="2:11" ht="15" thickBot="1" x14ac:dyDescent="0.4">
      <c r="B25" s="12" t="s">
        <v>257</v>
      </c>
      <c r="C25" s="6" t="s">
        <v>28</v>
      </c>
      <c r="D25" s="6" t="s">
        <v>28</v>
      </c>
      <c r="E25" s="6" t="s">
        <v>28</v>
      </c>
      <c r="F25" s="6" t="s">
        <v>28</v>
      </c>
      <c r="G25" s="6" t="s">
        <v>28</v>
      </c>
      <c r="H25" s="6" t="s">
        <v>28</v>
      </c>
      <c r="I25" s="6" t="s">
        <v>28</v>
      </c>
      <c r="J25" s="6" t="s">
        <v>83</v>
      </c>
      <c r="K25" s="8"/>
    </row>
    <row r="26" spans="2:11" ht="15" thickBot="1" x14ac:dyDescent="0.4">
      <c r="B26" s="12" t="s">
        <v>258</v>
      </c>
      <c r="C26" s="6" t="s">
        <v>28</v>
      </c>
      <c r="D26" s="5" t="s">
        <v>28</v>
      </c>
      <c r="E26" s="5" t="s">
        <v>28</v>
      </c>
      <c r="F26" s="6" t="s">
        <v>28</v>
      </c>
      <c r="G26" s="6" t="s">
        <v>28</v>
      </c>
      <c r="H26" s="6" t="s">
        <v>28</v>
      </c>
      <c r="I26" s="6" t="s">
        <v>28</v>
      </c>
      <c r="J26" s="6" t="s">
        <v>83</v>
      </c>
      <c r="K26" s="8"/>
    </row>
    <row r="27" spans="2:11" ht="15" thickBot="1" x14ac:dyDescent="0.4">
      <c r="B27" s="4" t="s">
        <v>259</v>
      </c>
      <c r="C27" s="5" t="s">
        <v>28</v>
      </c>
      <c r="D27" s="5" t="s">
        <v>28</v>
      </c>
      <c r="E27" s="5" t="s">
        <v>28</v>
      </c>
      <c r="F27" s="5" t="s">
        <v>28</v>
      </c>
      <c r="G27" s="5" t="s">
        <v>28</v>
      </c>
      <c r="H27" s="5" t="s">
        <v>28</v>
      </c>
      <c r="I27" s="5" t="s">
        <v>28</v>
      </c>
      <c r="J27" s="6" t="s">
        <v>83</v>
      </c>
      <c r="K27" s="8"/>
    </row>
    <row r="28" spans="2:11" ht="15" thickBot="1" x14ac:dyDescent="0.4">
      <c r="B28" s="3" t="s">
        <v>315</v>
      </c>
      <c r="C28" s="30"/>
      <c r="D28" s="30"/>
      <c r="E28" s="30"/>
      <c r="F28" s="30"/>
      <c r="G28" s="30"/>
      <c r="H28" s="30"/>
      <c r="I28" s="30"/>
      <c r="J28" s="28"/>
      <c r="K28" s="29"/>
    </row>
    <row r="29" spans="2:11" ht="15" thickBot="1" x14ac:dyDescent="0.4">
      <c r="B29" s="4" t="s">
        <v>260</v>
      </c>
      <c r="C29" s="5">
        <v>4.72</v>
      </c>
      <c r="D29" s="5">
        <v>4.4400000000000004</v>
      </c>
      <c r="E29" s="5">
        <v>4.0999999999999996</v>
      </c>
      <c r="F29" s="5">
        <v>3.28</v>
      </c>
      <c r="G29" s="5">
        <v>6.15</v>
      </c>
      <c r="H29" s="5">
        <v>2.85</v>
      </c>
      <c r="I29" s="5">
        <v>5.35</v>
      </c>
      <c r="J29" s="6" t="s">
        <v>316</v>
      </c>
      <c r="K29" s="6" t="s">
        <v>185</v>
      </c>
    </row>
    <row r="30" spans="2:11" ht="15" thickBot="1" x14ac:dyDescent="0.4">
      <c r="B30" s="4" t="s">
        <v>317</v>
      </c>
      <c r="C30" s="5" t="s">
        <v>318</v>
      </c>
      <c r="D30" s="45">
        <v>0.6</v>
      </c>
      <c r="E30" s="45">
        <v>0.6</v>
      </c>
      <c r="F30" s="45">
        <v>0.4</v>
      </c>
      <c r="G30" s="45">
        <v>0.7</v>
      </c>
      <c r="H30" s="45">
        <v>0.4</v>
      </c>
      <c r="I30" s="45">
        <v>0.7</v>
      </c>
      <c r="J30" s="6" t="s">
        <v>319</v>
      </c>
      <c r="K30" s="6">
        <v>2.4</v>
      </c>
    </row>
    <row r="31" spans="2:11" ht="15" thickBot="1" x14ac:dyDescent="0.4">
      <c r="B31" s="4" t="s">
        <v>320</v>
      </c>
      <c r="C31" s="5" t="s">
        <v>321</v>
      </c>
      <c r="D31" s="45">
        <v>0.4</v>
      </c>
      <c r="E31" s="45">
        <v>0.4</v>
      </c>
      <c r="F31" s="45">
        <v>0.3</v>
      </c>
      <c r="G31" s="45">
        <v>0.5</v>
      </c>
      <c r="H31" s="45">
        <v>0.3</v>
      </c>
      <c r="I31" s="45">
        <v>0.5</v>
      </c>
      <c r="J31" s="6" t="s">
        <v>319</v>
      </c>
      <c r="K31" s="6">
        <v>2.4</v>
      </c>
    </row>
    <row r="32" spans="2:11" ht="15" thickBot="1" x14ac:dyDescent="0.4">
      <c r="B32" s="4" t="s">
        <v>265</v>
      </c>
      <c r="C32" s="14">
        <v>89800</v>
      </c>
      <c r="D32" s="14">
        <v>84600</v>
      </c>
      <c r="E32" s="14">
        <v>78100</v>
      </c>
      <c r="F32" s="14">
        <v>45900</v>
      </c>
      <c r="G32" s="14">
        <v>137600</v>
      </c>
      <c r="H32" s="14">
        <v>39900</v>
      </c>
      <c r="I32" s="14">
        <v>119700</v>
      </c>
      <c r="J32" s="6" t="s">
        <v>322</v>
      </c>
      <c r="K32" s="6" t="s">
        <v>323</v>
      </c>
    </row>
    <row r="33" spans="1:11" ht="15" thickBot="1" x14ac:dyDescent="0.4">
      <c r="B33" s="4" t="s">
        <v>266</v>
      </c>
      <c r="C33" s="5">
        <v>0.3</v>
      </c>
      <c r="D33" s="5">
        <v>0.28999999999999998</v>
      </c>
      <c r="E33" s="5">
        <v>0.26</v>
      </c>
      <c r="F33" s="5">
        <v>0.22</v>
      </c>
      <c r="G33" s="5">
        <v>0.38</v>
      </c>
      <c r="H33" s="5">
        <v>0.2</v>
      </c>
      <c r="I33" s="5">
        <v>0.33</v>
      </c>
      <c r="J33" s="6" t="s">
        <v>324</v>
      </c>
      <c r="K33" s="6">
        <v>4</v>
      </c>
    </row>
    <row r="34" spans="1:11" ht="15" thickBot="1" x14ac:dyDescent="0.4">
      <c r="B34" s="4" t="s">
        <v>267</v>
      </c>
      <c r="C34" s="5">
        <v>0</v>
      </c>
      <c r="D34" s="5">
        <v>0</v>
      </c>
      <c r="E34" s="5">
        <v>0</v>
      </c>
      <c r="F34" s="5">
        <v>0</v>
      </c>
      <c r="G34" s="5">
        <v>0</v>
      </c>
      <c r="H34" s="5">
        <v>0</v>
      </c>
      <c r="I34" s="5">
        <v>0</v>
      </c>
      <c r="J34" s="6"/>
      <c r="K34" s="6"/>
    </row>
    <row r="35" spans="1:11" ht="15" thickBot="1" x14ac:dyDescent="0.4">
      <c r="B35" s="3" t="s">
        <v>53</v>
      </c>
      <c r="C35" s="32"/>
      <c r="D35" s="32"/>
      <c r="E35" s="32"/>
      <c r="F35" s="32"/>
      <c r="G35" s="32"/>
      <c r="H35" s="32"/>
      <c r="I35" s="32"/>
      <c r="J35" s="33"/>
      <c r="K35" s="34"/>
    </row>
    <row r="36" spans="1:11" ht="15" thickBot="1" x14ac:dyDescent="0.4">
      <c r="B36" s="4" t="s">
        <v>325</v>
      </c>
      <c r="C36" s="5">
        <v>0.66</v>
      </c>
      <c r="D36" s="5">
        <v>0.66</v>
      </c>
      <c r="E36" s="5">
        <v>0.61</v>
      </c>
      <c r="F36" s="5">
        <v>0.46</v>
      </c>
      <c r="G36" s="5">
        <v>0.85</v>
      </c>
      <c r="H36" s="5">
        <v>0.43</v>
      </c>
      <c r="I36" s="5">
        <v>0.8</v>
      </c>
      <c r="J36" s="6" t="s">
        <v>326</v>
      </c>
      <c r="K36" s="6">
        <v>4.9000000000000004</v>
      </c>
    </row>
    <row r="37" spans="1:11" ht="15" thickBot="1" x14ac:dyDescent="0.4">
      <c r="B37" s="4" t="s">
        <v>327</v>
      </c>
      <c r="C37" s="45">
        <v>0.82</v>
      </c>
      <c r="D37" s="45">
        <v>0.82</v>
      </c>
      <c r="E37" s="45">
        <v>0.82</v>
      </c>
      <c r="F37" s="45">
        <v>0.91</v>
      </c>
      <c r="G37" s="45">
        <v>0.73</v>
      </c>
      <c r="H37" s="45">
        <v>0.91</v>
      </c>
      <c r="I37" s="45">
        <v>0.73</v>
      </c>
      <c r="J37" s="6" t="s">
        <v>55</v>
      </c>
      <c r="K37" s="6">
        <v>9</v>
      </c>
    </row>
    <row r="38" spans="1:11" x14ac:dyDescent="0.35">
      <c r="B38" s="15"/>
      <c r="C38" s="16"/>
      <c r="D38" s="16"/>
      <c r="E38" s="16"/>
      <c r="F38" s="16"/>
      <c r="G38" s="16"/>
      <c r="H38" s="16"/>
      <c r="I38" s="16"/>
      <c r="J38" s="17"/>
      <c r="K38" s="17"/>
    </row>
    <row r="39" spans="1:11" x14ac:dyDescent="0.35">
      <c r="A39" s="18" t="s">
        <v>92</v>
      </c>
    </row>
    <row r="40" spans="1:11" x14ac:dyDescent="0.35">
      <c r="A40" s="19" t="s">
        <v>74</v>
      </c>
      <c r="B40" s="20" t="s">
        <v>328</v>
      </c>
    </row>
    <row r="41" spans="1:11" x14ac:dyDescent="0.35">
      <c r="A41" s="19" t="s">
        <v>76</v>
      </c>
      <c r="B41" s="20" t="s">
        <v>329</v>
      </c>
    </row>
    <row r="42" spans="1:11" x14ac:dyDescent="0.35">
      <c r="A42" s="19" t="s">
        <v>49</v>
      </c>
      <c r="B42" s="20" t="s">
        <v>330</v>
      </c>
    </row>
    <row r="43" spans="1:11" x14ac:dyDescent="0.35">
      <c r="A43" s="19" t="s">
        <v>79</v>
      </c>
      <c r="B43" s="20" t="s">
        <v>331</v>
      </c>
    </row>
    <row r="44" spans="1:11" x14ac:dyDescent="0.35">
      <c r="A44" s="19" t="s">
        <v>81</v>
      </c>
      <c r="B44" s="20" t="s">
        <v>332</v>
      </c>
    </row>
    <row r="45" spans="1:11" x14ac:dyDescent="0.35">
      <c r="A45" s="19" t="s">
        <v>83</v>
      </c>
      <c r="B45" s="20" t="s">
        <v>343</v>
      </c>
    </row>
    <row r="46" spans="1:11" x14ac:dyDescent="0.35">
      <c r="A46" s="19" t="s">
        <v>62</v>
      </c>
      <c r="B46" s="20" t="s">
        <v>333</v>
      </c>
    </row>
    <row r="47" spans="1:11" x14ac:dyDescent="0.35">
      <c r="A47" s="19" t="s">
        <v>59</v>
      </c>
      <c r="B47" s="20" t="s">
        <v>334</v>
      </c>
    </row>
    <row r="48" spans="1:11" x14ac:dyDescent="0.35">
      <c r="A48" s="19" t="s">
        <v>55</v>
      </c>
      <c r="B48" s="20" t="s">
        <v>335</v>
      </c>
    </row>
    <row r="49" spans="1:2" x14ac:dyDescent="0.35">
      <c r="A49" s="19" t="s">
        <v>10</v>
      </c>
      <c r="B49" s="20" t="s">
        <v>336</v>
      </c>
    </row>
    <row r="50" spans="1:2" x14ac:dyDescent="0.35">
      <c r="A50" s="19" t="s">
        <v>89</v>
      </c>
      <c r="B50" s="20" t="s">
        <v>337</v>
      </c>
    </row>
    <row r="51" spans="1:2" x14ac:dyDescent="0.35">
      <c r="A51" s="19" t="s">
        <v>65</v>
      </c>
      <c r="B51" s="20" t="s">
        <v>338</v>
      </c>
    </row>
    <row r="52" spans="1:2" x14ac:dyDescent="0.35">
      <c r="A52" s="19" t="s">
        <v>128</v>
      </c>
      <c r="B52" s="20" t="s">
        <v>339</v>
      </c>
    </row>
    <row r="53" spans="1:2" x14ac:dyDescent="0.35">
      <c r="A53" s="19" t="s">
        <v>137</v>
      </c>
      <c r="B53" s="20" t="s">
        <v>340</v>
      </c>
    </row>
    <row r="54" spans="1:2" x14ac:dyDescent="0.35">
      <c r="A54" s="19" t="s">
        <v>147</v>
      </c>
      <c r="B54" s="20" t="s">
        <v>341</v>
      </c>
    </row>
    <row r="55" spans="1:2" x14ac:dyDescent="0.35">
      <c r="A55" s="19" t="s">
        <v>344</v>
      </c>
      <c r="B55" s="20" t="s">
        <v>342</v>
      </c>
    </row>
    <row r="56" spans="1:2" x14ac:dyDescent="0.35">
      <c r="A56" s="19"/>
      <c r="B56" s="20"/>
    </row>
    <row r="57" spans="1:2" x14ac:dyDescent="0.35">
      <c r="A57" s="18" t="s">
        <v>93</v>
      </c>
    </row>
    <row r="58" spans="1:2" x14ac:dyDescent="0.35">
      <c r="A58" s="19">
        <v>1</v>
      </c>
      <c r="B58" s="20" t="s">
        <v>197</v>
      </c>
    </row>
    <row r="59" spans="1:2" x14ac:dyDescent="0.35">
      <c r="A59" s="19">
        <v>2</v>
      </c>
      <c r="B59" s="20" t="s">
        <v>345</v>
      </c>
    </row>
    <row r="60" spans="1:2" x14ac:dyDescent="0.35">
      <c r="A60" s="19">
        <v>3</v>
      </c>
      <c r="B60" s="20" t="s">
        <v>346</v>
      </c>
    </row>
    <row r="61" spans="1:2" x14ac:dyDescent="0.35">
      <c r="A61" s="19">
        <v>4</v>
      </c>
      <c r="B61" s="20" t="s">
        <v>347</v>
      </c>
    </row>
    <row r="62" spans="1:2" x14ac:dyDescent="0.35">
      <c r="A62" s="19">
        <v>5</v>
      </c>
      <c r="B62" s="20" t="s">
        <v>210</v>
      </c>
    </row>
    <row r="63" spans="1:2" x14ac:dyDescent="0.35">
      <c r="A63" s="19">
        <v>6</v>
      </c>
      <c r="B63" s="35" t="s">
        <v>348</v>
      </c>
    </row>
    <row r="64" spans="1:2" x14ac:dyDescent="0.35">
      <c r="A64" s="19">
        <v>7</v>
      </c>
      <c r="B64" s="35" t="s">
        <v>349</v>
      </c>
    </row>
    <row r="65" spans="1:2" x14ac:dyDescent="0.35">
      <c r="A65" s="19">
        <v>8</v>
      </c>
      <c r="B65" s="35" t="s">
        <v>350</v>
      </c>
    </row>
    <row r="66" spans="1:2" x14ac:dyDescent="0.35">
      <c r="A66" s="19">
        <v>9</v>
      </c>
      <c r="B66" s="49" t="s">
        <v>351</v>
      </c>
    </row>
  </sheetData>
  <mergeCells count="10">
    <mergeCell ref="B4:K4"/>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2F9D7-3A19-46FD-8CA7-774864978843}">
  <sheetPr>
    <tabColor theme="7" tint="-0.249977111117893"/>
  </sheetPr>
  <dimension ref="A1:K67"/>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352</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10</v>
      </c>
      <c r="D5" s="5">
        <v>10</v>
      </c>
      <c r="E5" s="5">
        <v>10</v>
      </c>
      <c r="F5" s="5">
        <v>1</v>
      </c>
      <c r="G5" s="5">
        <v>50</v>
      </c>
      <c r="H5" s="5">
        <v>1</v>
      </c>
      <c r="I5" s="5">
        <v>50</v>
      </c>
      <c r="J5" s="6" t="s">
        <v>74</v>
      </c>
      <c r="K5" s="6" t="s">
        <v>312</v>
      </c>
    </row>
    <row r="6" spans="2:11" ht="15" thickBot="1" x14ac:dyDescent="0.4">
      <c r="B6" s="4" t="s">
        <v>302</v>
      </c>
      <c r="C6" s="5">
        <v>20</v>
      </c>
      <c r="D6" s="5">
        <v>20</v>
      </c>
      <c r="E6" s="5">
        <v>20</v>
      </c>
      <c r="F6" s="5">
        <v>5</v>
      </c>
      <c r="G6" s="5">
        <v>50</v>
      </c>
      <c r="H6" s="5">
        <v>5</v>
      </c>
      <c r="I6" s="5">
        <v>130</v>
      </c>
      <c r="J6" s="6" t="s">
        <v>74</v>
      </c>
      <c r="K6" s="6" t="s">
        <v>312</v>
      </c>
    </row>
    <row r="7" spans="2:11" ht="15" thickBot="1" x14ac:dyDescent="0.4">
      <c r="B7" s="4" t="s">
        <v>249</v>
      </c>
      <c r="C7" s="45">
        <v>0.1</v>
      </c>
      <c r="D7" s="45">
        <v>0.11</v>
      </c>
      <c r="E7" s="45">
        <v>0.12</v>
      </c>
      <c r="F7" s="45">
        <v>0.06</v>
      </c>
      <c r="G7" s="45">
        <v>0.12</v>
      </c>
      <c r="H7" s="45">
        <v>0.08</v>
      </c>
      <c r="I7" s="45">
        <v>0.14000000000000001</v>
      </c>
      <c r="J7" s="6" t="s">
        <v>79</v>
      </c>
      <c r="K7" s="6">
        <v>6</v>
      </c>
    </row>
    <row r="8" spans="2:11" ht="15" thickBot="1" x14ac:dyDescent="0.4">
      <c r="B8" s="4" t="s">
        <v>250</v>
      </c>
      <c r="C8" s="45">
        <v>0.1</v>
      </c>
      <c r="D8" s="45">
        <v>0.11</v>
      </c>
      <c r="E8" s="45">
        <v>0.12</v>
      </c>
      <c r="F8" s="45">
        <v>0.06</v>
      </c>
      <c r="G8" s="45">
        <v>0.12</v>
      </c>
      <c r="H8" s="45">
        <v>0.08</v>
      </c>
      <c r="I8" s="45">
        <v>0.14000000000000001</v>
      </c>
      <c r="J8" s="6" t="s">
        <v>79</v>
      </c>
      <c r="K8" s="6">
        <v>6</v>
      </c>
    </row>
    <row r="9" spans="2:11" ht="15" thickBot="1" x14ac:dyDescent="0.4">
      <c r="B9" s="4" t="s">
        <v>11</v>
      </c>
      <c r="C9" s="45">
        <v>0.1</v>
      </c>
      <c r="D9" s="46">
        <v>0.1</v>
      </c>
      <c r="E9" s="46">
        <v>0.1</v>
      </c>
      <c r="F9" s="45">
        <v>0.05</v>
      </c>
      <c r="G9" s="45">
        <v>0.3</v>
      </c>
      <c r="H9" s="45">
        <v>0.05</v>
      </c>
      <c r="I9" s="45">
        <v>0.3</v>
      </c>
      <c r="J9" s="8"/>
      <c r="K9" s="6">
        <v>4</v>
      </c>
    </row>
    <row r="10" spans="2:11" ht="15" thickBot="1" x14ac:dyDescent="0.4">
      <c r="B10" s="4" t="s">
        <v>12</v>
      </c>
      <c r="C10" s="5">
        <v>4</v>
      </c>
      <c r="D10" s="6">
        <v>4</v>
      </c>
      <c r="E10" s="6">
        <v>4</v>
      </c>
      <c r="F10" s="5">
        <v>2</v>
      </c>
      <c r="G10" s="5">
        <v>6</v>
      </c>
      <c r="H10" s="5">
        <v>2</v>
      </c>
      <c r="I10" s="5">
        <v>6</v>
      </c>
      <c r="J10" s="8"/>
      <c r="K10" s="6">
        <v>4</v>
      </c>
    </row>
    <row r="11" spans="2:11" ht="15" thickBot="1" x14ac:dyDescent="0.4">
      <c r="B11" s="4" t="s">
        <v>13</v>
      </c>
      <c r="C11" s="6">
        <v>30</v>
      </c>
      <c r="D11" s="6">
        <v>30</v>
      </c>
      <c r="E11" s="6">
        <v>30</v>
      </c>
      <c r="F11" s="6">
        <v>20</v>
      </c>
      <c r="G11" s="6">
        <v>50</v>
      </c>
      <c r="H11" s="6">
        <v>20</v>
      </c>
      <c r="I11" s="6">
        <v>50</v>
      </c>
      <c r="J11" s="8"/>
      <c r="K11" s="6" t="s">
        <v>313</v>
      </c>
    </row>
    <row r="12" spans="2:11" ht="15" thickBot="1" x14ac:dyDescent="0.4">
      <c r="B12" s="4" t="s">
        <v>14</v>
      </c>
      <c r="C12" s="6">
        <v>2</v>
      </c>
      <c r="D12" s="6">
        <v>2</v>
      </c>
      <c r="E12" s="6">
        <v>2</v>
      </c>
      <c r="F12" s="6">
        <v>1.5</v>
      </c>
      <c r="G12" s="6">
        <v>3</v>
      </c>
      <c r="H12" s="6">
        <v>1.5</v>
      </c>
      <c r="I12" s="6">
        <v>3</v>
      </c>
      <c r="J12" s="6" t="s">
        <v>81</v>
      </c>
      <c r="K12" s="6" t="s">
        <v>313</v>
      </c>
    </row>
    <row r="13" spans="2:11" ht="15" thickBot="1" x14ac:dyDescent="0.4">
      <c r="B13" s="4" t="s">
        <v>127</v>
      </c>
      <c r="C13" s="5">
        <v>30</v>
      </c>
      <c r="D13" s="5">
        <v>31</v>
      </c>
      <c r="E13" s="5">
        <v>32</v>
      </c>
      <c r="F13" s="5">
        <v>20</v>
      </c>
      <c r="G13" s="5">
        <v>40</v>
      </c>
      <c r="H13" s="5">
        <v>20</v>
      </c>
      <c r="I13" s="5">
        <v>40</v>
      </c>
      <c r="J13" s="8"/>
      <c r="K13" s="6">
        <v>4</v>
      </c>
    </row>
    <row r="14" spans="2:11" ht="15" thickBot="1" x14ac:dyDescent="0.4">
      <c r="B14" s="9" t="s">
        <v>16</v>
      </c>
      <c r="C14" s="30"/>
      <c r="D14" s="30"/>
      <c r="E14" s="30"/>
      <c r="F14" s="28"/>
      <c r="G14" s="28"/>
      <c r="H14" s="28"/>
      <c r="I14" s="28"/>
      <c r="J14" s="28"/>
      <c r="K14" s="29"/>
    </row>
    <row r="15" spans="2:11" ht="15" thickBot="1" x14ac:dyDescent="0.4">
      <c r="B15" s="4" t="s">
        <v>217</v>
      </c>
      <c r="C15" s="45">
        <v>0.88</v>
      </c>
      <c r="D15" s="45">
        <v>0.88</v>
      </c>
      <c r="E15" s="45">
        <v>0.88</v>
      </c>
      <c r="F15" s="46">
        <v>0.7</v>
      </c>
      <c r="G15" s="46">
        <v>1</v>
      </c>
      <c r="H15" s="46">
        <v>0.7</v>
      </c>
      <c r="I15" s="46">
        <v>1</v>
      </c>
      <c r="J15" s="6" t="s">
        <v>314</v>
      </c>
      <c r="K15" s="6">
        <v>4.9000000000000004</v>
      </c>
    </row>
    <row r="16" spans="2:11" ht="15" thickBot="1" x14ac:dyDescent="0.4">
      <c r="B16" s="4" t="s">
        <v>251</v>
      </c>
      <c r="C16" s="47">
        <v>0.73099999999999998</v>
      </c>
      <c r="D16" s="47">
        <v>0.73099999999999998</v>
      </c>
      <c r="E16" s="47">
        <v>0.73099999999999998</v>
      </c>
      <c r="F16" s="46">
        <v>0.43</v>
      </c>
      <c r="G16" s="48">
        <v>0.91300000000000003</v>
      </c>
      <c r="H16" s="46">
        <v>0.43</v>
      </c>
      <c r="I16" s="48">
        <v>0.91300000000000003</v>
      </c>
      <c r="J16" s="6" t="s">
        <v>314</v>
      </c>
      <c r="K16" s="6">
        <v>4</v>
      </c>
    </row>
    <row r="17" spans="2:11" ht="15" thickBot="1" x14ac:dyDescent="0.4">
      <c r="B17" s="50" t="s">
        <v>21</v>
      </c>
      <c r="C17" s="29"/>
      <c r="D17" s="29"/>
      <c r="E17" s="29"/>
      <c r="F17" s="29"/>
      <c r="G17" s="29"/>
      <c r="H17" s="29"/>
      <c r="I17" s="29"/>
      <c r="J17" s="29"/>
      <c r="K17" s="29"/>
    </row>
    <row r="18" spans="2:11" ht="15" thickBot="1" x14ac:dyDescent="0.4">
      <c r="B18" s="4" t="s">
        <v>252</v>
      </c>
      <c r="C18" s="6" t="s">
        <v>28</v>
      </c>
      <c r="D18" s="6" t="s">
        <v>28</v>
      </c>
      <c r="E18" s="6" t="s">
        <v>28</v>
      </c>
      <c r="F18" s="6" t="s">
        <v>28</v>
      </c>
      <c r="G18" s="6" t="s">
        <v>28</v>
      </c>
      <c r="H18" s="6" t="s">
        <v>28</v>
      </c>
      <c r="I18" s="6" t="s">
        <v>28</v>
      </c>
      <c r="J18" s="8"/>
      <c r="K18" s="8"/>
    </row>
    <row r="19" spans="2:11" ht="15" thickBot="1" x14ac:dyDescent="0.4">
      <c r="B19" s="4" t="s">
        <v>253</v>
      </c>
      <c r="C19" s="6" t="s">
        <v>28</v>
      </c>
      <c r="D19" s="6" t="s">
        <v>28</v>
      </c>
      <c r="E19" s="6" t="s">
        <v>28</v>
      </c>
      <c r="F19" s="6" t="s">
        <v>28</v>
      </c>
      <c r="G19" s="6" t="s">
        <v>28</v>
      </c>
      <c r="H19" s="6" t="s">
        <v>28</v>
      </c>
      <c r="I19" s="6" t="s">
        <v>28</v>
      </c>
      <c r="J19" s="8"/>
      <c r="K19" s="8"/>
    </row>
    <row r="20" spans="2:11" ht="15" thickBot="1" x14ac:dyDescent="0.4">
      <c r="B20" s="4" t="s">
        <v>254</v>
      </c>
      <c r="C20" s="6" t="s">
        <v>28</v>
      </c>
      <c r="D20" s="6" t="s">
        <v>28</v>
      </c>
      <c r="E20" s="6" t="s">
        <v>28</v>
      </c>
      <c r="F20" s="6" t="s">
        <v>28</v>
      </c>
      <c r="G20" s="6" t="s">
        <v>28</v>
      </c>
      <c r="H20" s="6" t="s">
        <v>28</v>
      </c>
      <c r="I20" s="6" t="s">
        <v>28</v>
      </c>
      <c r="J20" s="8"/>
      <c r="K20" s="8"/>
    </row>
    <row r="21" spans="2:11" ht="15" thickBot="1" x14ac:dyDescent="0.4">
      <c r="B21" s="4" t="s">
        <v>25</v>
      </c>
      <c r="C21" s="6" t="s">
        <v>28</v>
      </c>
      <c r="D21" s="6" t="s">
        <v>28</v>
      </c>
      <c r="E21" s="6" t="s">
        <v>28</v>
      </c>
      <c r="F21" s="6" t="s">
        <v>28</v>
      </c>
      <c r="G21" s="6" t="s">
        <v>28</v>
      </c>
      <c r="H21" s="6" t="s">
        <v>28</v>
      </c>
      <c r="I21" s="6" t="s">
        <v>28</v>
      </c>
      <c r="J21" s="8"/>
      <c r="K21" s="8"/>
    </row>
    <row r="22" spans="2:11" ht="15" thickBot="1" x14ac:dyDescent="0.4">
      <c r="B22" s="3" t="s">
        <v>26</v>
      </c>
      <c r="C22" s="33"/>
      <c r="D22" s="33"/>
      <c r="E22" s="33"/>
      <c r="F22" s="33"/>
      <c r="G22" s="33"/>
      <c r="H22" s="33"/>
      <c r="I22" s="33"/>
      <c r="J22" s="33"/>
      <c r="K22" s="34"/>
    </row>
    <row r="23" spans="2:11" ht="15" thickBot="1" x14ac:dyDescent="0.4">
      <c r="B23" s="4" t="s">
        <v>255</v>
      </c>
      <c r="C23" s="6" t="s">
        <v>28</v>
      </c>
      <c r="D23" s="6" t="s">
        <v>28</v>
      </c>
      <c r="E23" s="6" t="s">
        <v>28</v>
      </c>
      <c r="F23" s="6" t="s">
        <v>28</v>
      </c>
      <c r="G23" s="6" t="s">
        <v>28</v>
      </c>
      <c r="H23" s="6" t="s">
        <v>28</v>
      </c>
      <c r="I23" s="6" t="s">
        <v>28</v>
      </c>
      <c r="J23" s="6" t="s">
        <v>83</v>
      </c>
      <c r="K23" s="6"/>
    </row>
    <row r="24" spans="2:11" ht="15" thickBot="1" x14ac:dyDescent="0.4">
      <c r="B24" s="4" t="s">
        <v>256</v>
      </c>
      <c r="C24" s="5" t="s">
        <v>28</v>
      </c>
      <c r="D24" s="5" t="s">
        <v>28</v>
      </c>
      <c r="E24" s="5" t="s">
        <v>28</v>
      </c>
      <c r="F24" s="5" t="s">
        <v>28</v>
      </c>
      <c r="G24" s="5" t="s">
        <v>28</v>
      </c>
      <c r="H24" s="5" t="s">
        <v>28</v>
      </c>
      <c r="I24" s="5" t="s">
        <v>28</v>
      </c>
      <c r="J24" s="6" t="s">
        <v>83</v>
      </c>
      <c r="K24" s="8"/>
    </row>
    <row r="25" spans="2:11" ht="15" thickBot="1" x14ac:dyDescent="0.4">
      <c r="B25" s="12" t="s">
        <v>257</v>
      </c>
      <c r="C25" s="6" t="s">
        <v>28</v>
      </c>
      <c r="D25" s="6" t="s">
        <v>28</v>
      </c>
      <c r="E25" s="6" t="s">
        <v>28</v>
      </c>
      <c r="F25" s="6" t="s">
        <v>28</v>
      </c>
      <c r="G25" s="6" t="s">
        <v>28</v>
      </c>
      <c r="H25" s="6" t="s">
        <v>28</v>
      </c>
      <c r="I25" s="6" t="s">
        <v>28</v>
      </c>
      <c r="J25" s="6" t="s">
        <v>83</v>
      </c>
      <c r="K25" s="8"/>
    </row>
    <row r="26" spans="2:11" ht="15" thickBot="1" x14ac:dyDescent="0.4">
      <c r="B26" s="12" t="s">
        <v>258</v>
      </c>
      <c r="C26" s="6" t="s">
        <v>28</v>
      </c>
      <c r="D26" s="5" t="s">
        <v>28</v>
      </c>
      <c r="E26" s="5" t="s">
        <v>28</v>
      </c>
      <c r="F26" s="6" t="s">
        <v>28</v>
      </c>
      <c r="G26" s="6" t="s">
        <v>28</v>
      </c>
      <c r="H26" s="6" t="s">
        <v>28</v>
      </c>
      <c r="I26" s="6" t="s">
        <v>28</v>
      </c>
      <c r="J26" s="6" t="s">
        <v>83</v>
      </c>
      <c r="K26" s="8"/>
    </row>
    <row r="27" spans="2:11" ht="15" thickBot="1" x14ac:dyDescent="0.4">
      <c r="B27" s="4" t="s">
        <v>259</v>
      </c>
      <c r="C27" s="5" t="s">
        <v>28</v>
      </c>
      <c r="D27" s="5" t="s">
        <v>28</v>
      </c>
      <c r="E27" s="5" t="s">
        <v>28</v>
      </c>
      <c r="F27" s="5" t="s">
        <v>28</v>
      </c>
      <c r="G27" s="5" t="s">
        <v>28</v>
      </c>
      <c r="H27" s="5" t="s">
        <v>28</v>
      </c>
      <c r="I27" s="5" t="s">
        <v>28</v>
      </c>
      <c r="J27" s="6" t="s">
        <v>83</v>
      </c>
      <c r="K27" s="8"/>
    </row>
    <row r="28" spans="2:11" ht="15" thickBot="1" x14ac:dyDescent="0.4">
      <c r="B28" s="3" t="s">
        <v>315</v>
      </c>
      <c r="C28" s="30"/>
      <c r="D28" s="30"/>
      <c r="E28" s="30"/>
      <c r="F28" s="30"/>
      <c r="G28" s="30"/>
      <c r="H28" s="30"/>
      <c r="I28" s="30"/>
      <c r="J28" s="28"/>
      <c r="K28" s="29"/>
    </row>
    <row r="29" spans="2:11" ht="15" thickBot="1" x14ac:dyDescent="0.4">
      <c r="B29" s="4" t="s">
        <v>260</v>
      </c>
      <c r="C29" s="5">
        <v>6</v>
      </c>
      <c r="D29" s="5">
        <v>5.66</v>
      </c>
      <c r="E29" s="5">
        <v>5.22</v>
      </c>
      <c r="F29" s="5">
        <v>4.5999999999999996</v>
      </c>
      <c r="G29" s="5">
        <v>7.63</v>
      </c>
      <c r="H29" s="5">
        <v>4</v>
      </c>
      <c r="I29" s="5">
        <v>6.64</v>
      </c>
      <c r="J29" s="6" t="s">
        <v>316</v>
      </c>
      <c r="K29" s="6" t="s">
        <v>185</v>
      </c>
    </row>
    <row r="30" spans="2:11" ht="15" thickBot="1" x14ac:dyDescent="0.4">
      <c r="B30" s="4" t="s">
        <v>317</v>
      </c>
      <c r="C30" s="5" t="s">
        <v>318</v>
      </c>
      <c r="D30" s="45">
        <v>0.6</v>
      </c>
      <c r="E30" s="45">
        <v>0.6</v>
      </c>
      <c r="F30" s="45">
        <v>0.4</v>
      </c>
      <c r="G30" s="45">
        <v>0.7</v>
      </c>
      <c r="H30" s="45">
        <v>0.4</v>
      </c>
      <c r="I30" s="45">
        <v>0.7</v>
      </c>
      <c r="J30" s="6" t="s">
        <v>319</v>
      </c>
      <c r="K30" s="6">
        <v>2.4</v>
      </c>
    </row>
    <row r="31" spans="2:11" ht="15" thickBot="1" x14ac:dyDescent="0.4">
      <c r="B31" s="4" t="s">
        <v>320</v>
      </c>
      <c r="C31" s="5" t="s">
        <v>321</v>
      </c>
      <c r="D31" s="45">
        <v>0.4</v>
      </c>
      <c r="E31" s="45">
        <v>0.4</v>
      </c>
      <c r="F31" s="45">
        <v>0.3</v>
      </c>
      <c r="G31" s="45">
        <v>0.5</v>
      </c>
      <c r="H31" s="45">
        <v>0.3</v>
      </c>
      <c r="I31" s="45">
        <v>0.5</v>
      </c>
      <c r="J31" s="6" t="s">
        <v>319</v>
      </c>
      <c r="K31" s="6">
        <v>2.4</v>
      </c>
    </row>
    <row r="32" spans="2:11" ht="15" thickBot="1" x14ac:dyDescent="0.4">
      <c r="B32" s="4" t="s">
        <v>265</v>
      </c>
      <c r="C32" s="14">
        <v>88900</v>
      </c>
      <c r="D32" s="14">
        <v>83700</v>
      </c>
      <c r="E32" s="14">
        <v>77300</v>
      </c>
      <c r="F32" s="44">
        <v>45900</v>
      </c>
      <c r="G32" s="14">
        <v>137600</v>
      </c>
      <c r="H32" s="14">
        <v>39900</v>
      </c>
      <c r="I32" s="14">
        <v>119600</v>
      </c>
      <c r="J32" s="6" t="s">
        <v>322</v>
      </c>
      <c r="K32" s="6" t="s">
        <v>323</v>
      </c>
    </row>
    <row r="33" spans="1:11" ht="15" thickBot="1" x14ac:dyDescent="0.4">
      <c r="B33" s="4" t="s">
        <v>266</v>
      </c>
      <c r="C33" s="5">
        <v>0.44</v>
      </c>
      <c r="D33" s="5">
        <v>0.41</v>
      </c>
      <c r="E33" s="5">
        <v>0.38</v>
      </c>
      <c r="F33" s="5">
        <v>0.33</v>
      </c>
      <c r="G33" s="5">
        <v>0.55000000000000004</v>
      </c>
      <c r="H33" s="5">
        <v>0.28999999999999998</v>
      </c>
      <c r="I33" s="5">
        <v>0.48</v>
      </c>
      <c r="J33" s="6" t="s">
        <v>324</v>
      </c>
      <c r="K33" s="6">
        <v>4</v>
      </c>
    </row>
    <row r="34" spans="1:11" ht="15" thickBot="1" x14ac:dyDescent="0.4">
      <c r="B34" s="4" t="s">
        <v>267</v>
      </c>
      <c r="C34" s="5">
        <v>0</v>
      </c>
      <c r="D34" s="5">
        <v>0</v>
      </c>
      <c r="E34" s="5">
        <v>0</v>
      </c>
      <c r="F34" s="5">
        <v>0</v>
      </c>
      <c r="G34" s="5">
        <v>0</v>
      </c>
      <c r="H34" s="5">
        <v>0</v>
      </c>
      <c r="I34" s="5">
        <v>0</v>
      </c>
      <c r="J34" s="6"/>
      <c r="K34" s="6"/>
    </row>
    <row r="35" spans="1:11" ht="15" thickBot="1" x14ac:dyDescent="0.4">
      <c r="B35" s="3" t="s">
        <v>53</v>
      </c>
      <c r="C35" s="32"/>
      <c r="D35" s="32"/>
      <c r="E35" s="32"/>
      <c r="F35" s="32"/>
      <c r="G35" s="32"/>
      <c r="H35" s="32"/>
      <c r="I35" s="32"/>
      <c r="J35" s="33"/>
      <c r="K35" s="34"/>
    </row>
    <row r="36" spans="1:11" ht="15" thickBot="1" x14ac:dyDescent="0.4">
      <c r="B36" s="4" t="s">
        <v>325</v>
      </c>
      <c r="C36" s="5">
        <v>2.98</v>
      </c>
      <c r="D36" s="5">
        <v>2.98</v>
      </c>
      <c r="E36" s="5">
        <v>2.79</v>
      </c>
      <c r="F36" s="5">
        <v>2.09</v>
      </c>
      <c r="G36" s="5">
        <v>3.87</v>
      </c>
      <c r="H36" s="5">
        <v>1.96</v>
      </c>
      <c r="I36" s="5">
        <v>3.63</v>
      </c>
      <c r="J36" s="6" t="s">
        <v>326</v>
      </c>
      <c r="K36" s="6">
        <v>4.9000000000000004</v>
      </c>
    </row>
    <row r="37" spans="1:11" ht="15" thickBot="1" x14ac:dyDescent="0.4">
      <c r="B37" s="4" t="s">
        <v>327</v>
      </c>
      <c r="C37" s="45">
        <v>0.69</v>
      </c>
      <c r="D37" s="45">
        <v>0.69</v>
      </c>
      <c r="E37" s="45">
        <v>0.69</v>
      </c>
      <c r="F37" s="45">
        <v>0.77</v>
      </c>
      <c r="G37" s="45">
        <v>0.62</v>
      </c>
      <c r="H37" s="45">
        <v>0.77</v>
      </c>
      <c r="I37" s="45">
        <v>0.62</v>
      </c>
      <c r="J37" s="6" t="s">
        <v>353</v>
      </c>
      <c r="K37" s="6">
        <v>9</v>
      </c>
    </row>
    <row r="38" spans="1:11" x14ac:dyDescent="0.35">
      <c r="B38" s="15"/>
      <c r="C38" s="16"/>
      <c r="D38" s="16"/>
      <c r="E38" s="16"/>
      <c r="F38" s="16"/>
      <c r="G38" s="16"/>
      <c r="H38" s="16"/>
      <c r="I38" s="16"/>
      <c r="J38" s="17"/>
      <c r="K38" s="17"/>
    </row>
    <row r="39" spans="1:11" x14ac:dyDescent="0.35">
      <c r="A39" s="18" t="s">
        <v>92</v>
      </c>
    </row>
    <row r="40" spans="1:11" x14ac:dyDescent="0.35">
      <c r="A40" s="19" t="s">
        <v>74</v>
      </c>
      <c r="B40" s="20" t="s">
        <v>354</v>
      </c>
    </row>
    <row r="41" spans="1:11" x14ac:dyDescent="0.35">
      <c r="A41" s="19" t="s">
        <v>76</v>
      </c>
      <c r="B41" s="20" t="s">
        <v>329</v>
      </c>
    </row>
    <row r="42" spans="1:11" x14ac:dyDescent="0.35">
      <c r="A42" s="19" t="s">
        <v>49</v>
      </c>
      <c r="B42" s="20" t="s">
        <v>330</v>
      </c>
    </row>
    <row r="43" spans="1:11" x14ac:dyDescent="0.35">
      <c r="A43" s="19" t="s">
        <v>79</v>
      </c>
      <c r="B43" s="20" t="s">
        <v>355</v>
      </c>
    </row>
    <row r="44" spans="1:11" x14ac:dyDescent="0.35">
      <c r="A44" s="19" t="s">
        <v>81</v>
      </c>
      <c r="B44" s="20" t="s">
        <v>332</v>
      </c>
    </row>
    <row r="45" spans="1:11" x14ac:dyDescent="0.35">
      <c r="A45" s="19" t="s">
        <v>83</v>
      </c>
      <c r="B45" s="20" t="s">
        <v>343</v>
      </c>
    </row>
    <row r="46" spans="1:11" x14ac:dyDescent="0.35">
      <c r="A46" s="19" t="s">
        <v>62</v>
      </c>
      <c r="B46" s="20" t="s">
        <v>333</v>
      </c>
    </row>
    <row r="47" spans="1:11" x14ac:dyDescent="0.35">
      <c r="A47" s="19" t="s">
        <v>59</v>
      </c>
      <c r="B47" s="20" t="s">
        <v>356</v>
      </c>
    </row>
    <row r="48" spans="1:11" x14ac:dyDescent="0.35">
      <c r="A48" s="19" t="s">
        <v>55</v>
      </c>
      <c r="B48" s="20" t="s">
        <v>335</v>
      </c>
    </row>
    <row r="49" spans="1:2" x14ac:dyDescent="0.35">
      <c r="A49" s="19" t="s">
        <v>10</v>
      </c>
      <c r="B49" s="20" t="s">
        <v>336</v>
      </c>
    </row>
    <row r="50" spans="1:2" x14ac:dyDescent="0.35">
      <c r="A50" s="19" t="s">
        <v>89</v>
      </c>
      <c r="B50" s="20" t="s">
        <v>337</v>
      </c>
    </row>
    <row r="51" spans="1:2" x14ac:dyDescent="0.35">
      <c r="A51" s="19" t="s">
        <v>65</v>
      </c>
      <c r="B51" s="20" t="s">
        <v>357</v>
      </c>
    </row>
    <row r="52" spans="1:2" x14ac:dyDescent="0.35">
      <c r="A52" s="19" t="s">
        <v>128</v>
      </c>
      <c r="B52" s="20" t="s">
        <v>358</v>
      </c>
    </row>
    <row r="53" spans="1:2" x14ac:dyDescent="0.35">
      <c r="A53" s="19" t="s">
        <v>137</v>
      </c>
      <c r="B53" s="20" t="s">
        <v>359</v>
      </c>
    </row>
    <row r="54" spans="1:2" x14ac:dyDescent="0.35">
      <c r="A54" s="19" t="s">
        <v>147</v>
      </c>
      <c r="B54" s="20" t="s">
        <v>341</v>
      </c>
    </row>
    <row r="55" spans="1:2" x14ac:dyDescent="0.35">
      <c r="A55" s="19" t="s">
        <v>344</v>
      </c>
      <c r="B55" s="20" t="s">
        <v>342</v>
      </c>
    </row>
    <row r="56" spans="1:2" x14ac:dyDescent="0.35">
      <c r="A56" s="19" t="s">
        <v>361</v>
      </c>
      <c r="B56" s="20" t="s">
        <v>360</v>
      </c>
    </row>
    <row r="57" spans="1:2" x14ac:dyDescent="0.35">
      <c r="A57" s="19"/>
      <c r="B57" s="20"/>
    </row>
    <row r="58" spans="1:2" x14ac:dyDescent="0.35">
      <c r="A58" s="18" t="s">
        <v>93</v>
      </c>
    </row>
    <row r="59" spans="1:2" x14ac:dyDescent="0.35">
      <c r="A59" s="19">
        <v>1</v>
      </c>
      <c r="B59" s="20" t="s">
        <v>197</v>
      </c>
    </row>
    <row r="60" spans="1:2" x14ac:dyDescent="0.35">
      <c r="A60" s="19">
        <v>2</v>
      </c>
      <c r="B60" s="20" t="s">
        <v>345</v>
      </c>
    </row>
    <row r="61" spans="1:2" x14ac:dyDescent="0.35">
      <c r="A61" s="19">
        <v>3</v>
      </c>
      <c r="B61" s="20" t="s">
        <v>346</v>
      </c>
    </row>
    <row r="62" spans="1:2" x14ac:dyDescent="0.35">
      <c r="A62" s="19">
        <v>4</v>
      </c>
      <c r="B62" s="20" t="s">
        <v>347</v>
      </c>
    </row>
    <row r="63" spans="1:2" x14ac:dyDescent="0.35">
      <c r="A63" s="19">
        <v>5</v>
      </c>
      <c r="B63" s="20" t="s">
        <v>123</v>
      </c>
    </row>
    <row r="64" spans="1:2" x14ac:dyDescent="0.35">
      <c r="A64" s="19">
        <v>6</v>
      </c>
      <c r="B64" s="35" t="s">
        <v>362</v>
      </c>
    </row>
    <row r="65" spans="1:2" x14ac:dyDescent="0.35">
      <c r="A65" s="19">
        <v>7</v>
      </c>
      <c r="B65" s="35" t="s">
        <v>349</v>
      </c>
    </row>
    <row r="66" spans="1:2" x14ac:dyDescent="0.35">
      <c r="A66" s="19">
        <v>8</v>
      </c>
      <c r="B66" s="35" t="s">
        <v>350</v>
      </c>
    </row>
    <row r="67" spans="1:2" x14ac:dyDescent="0.35">
      <c r="A67" s="19">
        <v>9</v>
      </c>
      <c r="B67" s="49" t="s">
        <v>351</v>
      </c>
    </row>
  </sheetData>
  <mergeCells count="10">
    <mergeCell ref="B4:K4"/>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8AAD0-5C1B-4B10-85CF-979F6BACA9DF}">
  <sheetPr>
    <tabColor theme="9"/>
  </sheetPr>
  <dimension ref="A1:K58"/>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363</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25</v>
      </c>
      <c r="D5" s="5">
        <v>25</v>
      </c>
      <c r="E5" s="5">
        <v>25</v>
      </c>
      <c r="F5" s="5">
        <v>1</v>
      </c>
      <c r="G5" s="5">
        <v>50</v>
      </c>
      <c r="H5" s="5">
        <v>1</v>
      </c>
      <c r="I5" s="5">
        <v>50</v>
      </c>
      <c r="J5" s="8"/>
      <c r="K5" s="6" t="s">
        <v>364</v>
      </c>
    </row>
    <row r="6" spans="2:11" ht="15" thickBot="1" x14ac:dyDescent="0.4">
      <c r="B6" s="4" t="s">
        <v>302</v>
      </c>
      <c r="C6" s="5">
        <v>25</v>
      </c>
      <c r="D6" s="5">
        <v>25</v>
      </c>
      <c r="E6" s="5">
        <v>25</v>
      </c>
      <c r="F6" s="5">
        <v>1</v>
      </c>
      <c r="G6" s="5">
        <v>50</v>
      </c>
      <c r="H6" s="5">
        <v>1</v>
      </c>
      <c r="I6" s="5">
        <v>50</v>
      </c>
      <c r="J6" s="8"/>
      <c r="K6" s="6" t="s">
        <v>364</v>
      </c>
    </row>
    <row r="7" spans="2:11" ht="15" thickBot="1" x14ac:dyDescent="0.4">
      <c r="B7" s="4" t="s">
        <v>249</v>
      </c>
      <c r="C7" s="45">
        <v>0.32</v>
      </c>
      <c r="D7" s="45">
        <v>0.32</v>
      </c>
      <c r="E7" s="45">
        <v>0.32</v>
      </c>
      <c r="F7" s="45">
        <v>0.25</v>
      </c>
      <c r="G7" s="45">
        <v>0.35</v>
      </c>
      <c r="H7" s="45">
        <v>0.25</v>
      </c>
      <c r="I7" s="45">
        <v>0.35</v>
      </c>
      <c r="J7" s="8"/>
      <c r="K7" s="6" t="s">
        <v>365</v>
      </c>
    </row>
    <row r="8" spans="2:11" ht="15" thickBot="1" x14ac:dyDescent="0.4">
      <c r="B8" s="4" t="s">
        <v>250</v>
      </c>
      <c r="C8" s="45">
        <v>0.31</v>
      </c>
      <c r="D8" s="45">
        <v>0.31</v>
      </c>
      <c r="E8" s="45">
        <v>0.31</v>
      </c>
      <c r="F8" s="45">
        <v>0.25</v>
      </c>
      <c r="G8" s="45">
        <v>0.35</v>
      </c>
      <c r="H8" s="45">
        <v>0.25</v>
      </c>
      <c r="I8" s="45">
        <v>0.35</v>
      </c>
      <c r="J8" s="8"/>
      <c r="K8" s="6" t="s">
        <v>365</v>
      </c>
    </row>
    <row r="9" spans="2:11" ht="15" thickBot="1" x14ac:dyDescent="0.4">
      <c r="B9" s="4" t="s">
        <v>11</v>
      </c>
      <c r="C9" s="45">
        <v>7.0000000000000007E-2</v>
      </c>
      <c r="D9" s="46">
        <v>7.0000000000000007E-2</v>
      </c>
      <c r="E9" s="46">
        <v>7.0000000000000007E-2</v>
      </c>
      <c r="F9" s="45">
        <v>0.05</v>
      </c>
      <c r="G9" s="45">
        <v>0.09</v>
      </c>
      <c r="H9" s="45">
        <v>0.05</v>
      </c>
      <c r="I9" s="45">
        <v>0.09</v>
      </c>
      <c r="J9" s="6" t="s">
        <v>76</v>
      </c>
      <c r="K9" s="6">
        <v>1</v>
      </c>
    </row>
    <row r="10" spans="2:11" ht="15" thickBot="1" x14ac:dyDescent="0.4">
      <c r="B10" s="4" t="s">
        <v>12</v>
      </c>
      <c r="C10" s="5">
        <v>6</v>
      </c>
      <c r="D10" s="6">
        <v>6</v>
      </c>
      <c r="E10" s="6">
        <v>6</v>
      </c>
      <c r="F10" s="5">
        <v>4.5</v>
      </c>
      <c r="G10" s="5">
        <v>7.5</v>
      </c>
      <c r="H10" s="5">
        <v>4.5</v>
      </c>
      <c r="I10" s="5">
        <v>7.5</v>
      </c>
      <c r="J10" s="6" t="s">
        <v>76</v>
      </c>
      <c r="K10" s="6">
        <v>1</v>
      </c>
    </row>
    <row r="11" spans="2:11" ht="15" thickBot="1" x14ac:dyDescent="0.4">
      <c r="B11" s="4" t="s">
        <v>13</v>
      </c>
      <c r="C11" s="6">
        <v>25</v>
      </c>
      <c r="D11" s="6">
        <v>25</v>
      </c>
      <c r="E11" s="6">
        <v>25</v>
      </c>
      <c r="F11" s="6">
        <v>18.8</v>
      </c>
      <c r="G11" s="6">
        <v>31.3</v>
      </c>
      <c r="H11" s="6">
        <v>18.8</v>
      </c>
      <c r="I11" s="6">
        <v>31.3</v>
      </c>
      <c r="J11" s="6" t="s">
        <v>76</v>
      </c>
      <c r="K11" s="6">
        <v>1.6</v>
      </c>
    </row>
    <row r="12" spans="2:11" ht="15" thickBot="1" x14ac:dyDescent="0.4">
      <c r="B12" s="4" t="s">
        <v>14</v>
      </c>
      <c r="C12" s="6">
        <v>2</v>
      </c>
      <c r="D12" s="6">
        <v>2</v>
      </c>
      <c r="E12" s="6">
        <v>2</v>
      </c>
      <c r="F12" s="6">
        <v>1.5</v>
      </c>
      <c r="G12" s="6">
        <v>2.5</v>
      </c>
      <c r="H12" s="6">
        <v>1.5</v>
      </c>
      <c r="I12" s="6">
        <v>2.5</v>
      </c>
      <c r="J12" s="6" t="s">
        <v>76</v>
      </c>
      <c r="K12" s="6">
        <v>6</v>
      </c>
    </row>
    <row r="13" spans="2:11" ht="15" thickBot="1" x14ac:dyDescent="0.4">
      <c r="B13" s="4" t="s">
        <v>127</v>
      </c>
      <c r="C13" s="5">
        <v>35</v>
      </c>
      <c r="D13" s="5">
        <v>35</v>
      </c>
      <c r="E13" s="5">
        <v>35</v>
      </c>
      <c r="F13" s="5">
        <v>26.3</v>
      </c>
      <c r="G13" s="5">
        <v>43.8</v>
      </c>
      <c r="H13" s="5">
        <v>26.3</v>
      </c>
      <c r="I13" s="5">
        <v>43.8</v>
      </c>
      <c r="J13" s="6" t="s">
        <v>76</v>
      </c>
      <c r="K13" s="6">
        <v>1.7</v>
      </c>
    </row>
    <row r="14" spans="2:11" ht="15" thickBot="1" x14ac:dyDescent="0.4">
      <c r="B14" s="9" t="s">
        <v>16</v>
      </c>
      <c r="C14" s="30"/>
      <c r="D14" s="30"/>
      <c r="E14" s="30"/>
      <c r="F14" s="28"/>
      <c r="G14" s="28"/>
      <c r="H14" s="28"/>
      <c r="I14" s="28"/>
      <c r="J14" s="28"/>
      <c r="K14" s="29"/>
    </row>
    <row r="15" spans="2:11" ht="15" thickBot="1" x14ac:dyDescent="0.4">
      <c r="B15" s="4" t="s">
        <v>217</v>
      </c>
      <c r="C15" s="47">
        <v>0.52600000000000002</v>
      </c>
      <c r="D15" s="47">
        <v>0.52600000000000002</v>
      </c>
      <c r="E15" s="47">
        <v>0.52600000000000002</v>
      </c>
      <c r="F15" s="48">
        <v>7.3999999999999996E-2</v>
      </c>
      <c r="G15" s="48">
        <v>0.83299999999999996</v>
      </c>
      <c r="H15" s="48">
        <v>7.3999999999999996E-2</v>
      </c>
      <c r="I15" s="48">
        <v>0.83299999999999996</v>
      </c>
      <c r="J15" s="6" t="s">
        <v>18</v>
      </c>
      <c r="K15" s="6">
        <v>2.2999999999999998</v>
      </c>
    </row>
    <row r="16" spans="2:11" ht="15" thickBot="1" x14ac:dyDescent="0.4">
      <c r="B16" s="4" t="s">
        <v>251</v>
      </c>
      <c r="C16" s="47">
        <v>0.433</v>
      </c>
      <c r="D16" s="47">
        <v>0.433</v>
      </c>
      <c r="E16" s="47">
        <v>0.433</v>
      </c>
      <c r="F16" s="48">
        <v>5.8000000000000003E-2</v>
      </c>
      <c r="G16" s="48">
        <v>0.72099999999999997</v>
      </c>
      <c r="H16" s="48">
        <v>5.8000000000000003E-2</v>
      </c>
      <c r="I16" s="48">
        <v>0.72099999999999997</v>
      </c>
      <c r="J16" s="6" t="s">
        <v>18</v>
      </c>
      <c r="K16" s="6">
        <v>2.2999999999999998</v>
      </c>
    </row>
    <row r="17" spans="2:11" ht="15" thickBot="1" x14ac:dyDescent="0.4">
      <c r="B17" s="88" t="s">
        <v>21</v>
      </c>
      <c r="C17" s="89"/>
      <c r="D17" s="89"/>
      <c r="E17" s="89"/>
      <c r="F17" s="89"/>
      <c r="G17" s="89"/>
      <c r="H17" s="89"/>
      <c r="I17" s="89"/>
      <c r="J17" s="89"/>
      <c r="K17" s="90"/>
    </row>
    <row r="18" spans="2:11" ht="15" thickBot="1" x14ac:dyDescent="0.4">
      <c r="B18" s="4" t="s">
        <v>252</v>
      </c>
      <c r="C18" s="46">
        <v>0.1</v>
      </c>
      <c r="D18" s="46">
        <v>0.1</v>
      </c>
      <c r="E18" s="46">
        <v>0.1</v>
      </c>
      <c r="F18" s="8"/>
      <c r="G18" s="8"/>
      <c r="H18" s="8"/>
      <c r="I18" s="8"/>
      <c r="J18" s="8"/>
      <c r="K18" s="6">
        <v>5</v>
      </c>
    </row>
    <row r="19" spans="2:11" ht="15" thickBot="1" x14ac:dyDescent="0.4">
      <c r="B19" s="4" t="s">
        <v>253</v>
      </c>
      <c r="C19" s="46">
        <v>0.3</v>
      </c>
      <c r="D19" s="46">
        <v>0.3</v>
      </c>
      <c r="E19" s="46">
        <v>0.3</v>
      </c>
      <c r="F19" s="8"/>
      <c r="G19" s="8"/>
      <c r="H19" s="8"/>
      <c r="I19" s="8"/>
      <c r="J19" s="8"/>
      <c r="K19" s="6">
        <v>5</v>
      </c>
    </row>
    <row r="20" spans="2:11" ht="15" thickBot="1" x14ac:dyDescent="0.4">
      <c r="B20" s="4" t="s">
        <v>254</v>
      </c>
      <c r="C20" s="6">
        <v>0.5</v>
      </c>
      <c r="D20" s="6">
        <v>0.5</v>
      </c>
      <c r="E20" s="6">
        <v>0.5</v>
      </c>
      <c r="F20" s="8"/>
      <c r="G20" s="8"/>
      <c r="H20" s="8"/>
      <c r="I20" s="8"/>
      <c r="J20" s="8"/>
      <c r="K20" s="6">
        <v>5</v>
      </c>
    </row>
    <row r="21" spans="2:11" ht="15" thickBot="1" x14ac:dyDescent="0.4">
      <c r="B21" s="4" t="s">
        <v>25</v>
      </c>
      <c r="C21" s="6">
        <v>10</v>
      </c>
      <c r="D21" s="6">
        <v>10</v>
      </c>
      <c r="E21" s="6">
        <v>10</v>
      </c>
      <c r="F21" s="8"/>
      <c r="G21" s="8"/>
      <c r="H21" s="8"/>
      <c r="I21" s="8"/>
      <c r="J21" s="8"/>
      <c r="K21" s="6">
        <v>5</v>
      </c>
    </row>
    <row r="22" spans="2:11" ht="15" thickBot="1" x14ac:dyDescent="0.4">
      <c r="B22" s="3" t="s">
        <v>26</v>
      </c>
      <c r="C22" s="33"/>
      <c r="D22" s="33"/>
      <c r="E22" s="33"/>
      <c r="F22" s="33"/>
      <c r="G22" s="33"/>
      <c r="H22" s="33"/>
      <c r="I22" s="33"/>
      <c r="J22" s="33"/>
      <c r="K22" s="34"/>
    </row>
    <row r="23" spans="2:11" ht="15" thickBot="1" x14ac:dyDescent="0.4">
      <c r="B23" s="4" t="s">
        <v>366</v>
      </c>
      <c r="C23" s="6">
        <v>12.5</v>
      </c>
      <c r="D23" s="6">
        <v>12.5</v>
      </c>
      <c r="E23" s="6">
        <v>12.5</v>
      </c>
      <c r="F23" s="6"/>
      <c r="G23" s="6"/>
      <c r="H23" s="6"/>
      <c r="I23" s="6"/>
      <c r="J23" s="6"/>
      <c r="K23" s="6">
        <v>5</v>
      </c>
    </row>
    <row r="24" spans="2:11" ht="15" thickBot="1" x14ac:dyDescent="0.4">
      <c r="B24" s="4" t="s">
        <v>367</v>
      </c>
      <c r="C24" s="5">
        <v>0</v>
      </c>
      <c r="D24" s="5">
        <v>0</v>
      </c>
      <c r="E24" s="5">
        <v>0</v>
      </c>
      <c r="F24" s="7"/>
      <c r="G24" s="7"/>
      <c r="H24" s="7"/>
      <c r="I24" s="7"/>
      <c r="J24" s="8"/>
      <c r="K24" s="6">
        <v>5</v>
      </c>
    </row>
    <row r="25" spans="2:11" ht="15" thickBot="1" x14ac:dyDescent="0.4">
      <c r="B25" s="12" t="s">
        <v>257</v>
      </c>
      <c r="C25" s="6">
        <v>125</v>
      </c>
      <c r="D25" s="6">
        <v>125</v>
      </c>
      <c r="E25" s="6">
        <v>125</v>
      </c>
      <c r="F25" s="8"/>
      <c r="G25" s="8"/>
      <c r="H25" s="8"/>
      <c r="I25" s="8"/>
      <c r="J25" s="8"/>
      <c r="K25" s="6">
        <v>5</v>
      </c>
    </row>
    <row r="26" spans="2:11" ht="15" thickBot="1" x14ac:dyDescent="0.4">
      <c r="B26" s="12" t="s">
        <v>258</v>
      </c>
      <c r="C26" s="6">
        <v>30</v>
      </c>
      <c r="D26" s="5">
        <v>30</v>
      </c>
      <c r="E26" s="5">
        <v>30</v>
      </c>
      <c r="F26" s="6">
        <v>10</v>
      </c>
      <c r="G26" s="6">
        <v>100</v>
      </c>
      <c r="H26" s="6">
        <v>10</v>
      </c>
      <c r="I26" s="6">
        <v>100</v>
      </c>
      <c r="J26" s="6" t="s">
        <v>59</v>
      </c>
      <c r="K26" s="6">
        <v>10</v>
      </c>
    </row>
    <row r="27" spans="2:11" ht="15" thickBot="1" x14ac:dyDescent="0.4">
      <c r="B27" s="4" t="s">
        <v>259</v>
      </c>
      <c r="C27" s="5">
        <v>4</v>
      </c>
      <c r="D27" s="5">
        <v>4</v>
      </c>
      <c r="E27" s="5">
        <v>4</v>
      </c>
      <c r="F27" s="5">
        <v>1.5</v>
      </c>
      <c r="G27" s="5">
        <v>15</v>
      </c>
      <c r="H27" s="5">
        <v>1.5</v>
      </c>
      <c r="I27" s="5">
        <v>15</v>
      </c>
      <c r="J27" s="6" t="s">
        <v>55</v>
      </c>
      <c r="K27" s="6">
        <v>10</v>
      </c>
    </row>
    <row r="28" spans="2:11" ht="15" thickBot="1" x14ac:dyDescent="0.4">
      <c r="B28" s="3" t="s">
        <v>38</v>
      </c>
      <c r="C28" s="30"/>
      <c r="D28" s="30"/>
      <c r="E28" s="30"/>
      <c r="F28" s="30"/>
      <c r="G28" s="30"/>
      <c r="H28" s="30"/>
      <c r="I28" s="30"/>
      <c r="J28" s="28"/>
      <c r="K28" s="29"/>
    </row>
    <row r="29" spans="2:11" ht="15" thickBot="1" x14ac:dyDescent="0.4">
      <c r="B29" s="4" t="s">
        <v>260</v>
      </c>
      <c r="C29" s="5">
        <v>2.56</v>
      </c>
      <c r="D29" s="5">
        <v>2.4700000000000002</v>
      </c>
      <c r="E29" s="5">
        <v>2.3199999999999998</v>
      </c>
      <c r="F29" s="5">
        <v>1.66</v>
      </c>
      <c r="G29" s="5">
        <v>2.89</v>
      </c>
      <c r="H29" s="5">
        <v>1.51</v>
      </c>
      <c r="I29" s="5">
        <v>2.61</v>
      </c>
      <c r="J29" s="6" t="s">
        <v>368</v>
      </c>
      <c r="K29" s="6">
        <v>1</v>
      </c>
    </row>
    <row r="30" spans="2:11" ht="15" thickBot="1" x14ac:dyDescent="0.4">
      <c r="B30" s="4" t="s">
        <v>317</v>
      </c>
      <c r="C30" s="5" t="s">
        <v>369</v>
      </c>
      <c r="D30" s="45">
        <v>0.65</v>
      </c>
      <c r="E30" s="45">
        <v>0.65</v>
      </c>
      <c r="F30" s="45">
        <v>0.5</v>
      </c>
      <c r="G30" s="45">
        <v>0.85</v>
      </c>
      <c r="H30" s="45">
        <v>0.5</v>
      </c>
      <c r="I30" s="45">
        <v>0.85</v>
      </c>
      <c r="J30" s="6" t="s">
        <v>74</v>
      </c>
      <c r="K30" s="6">
        <v>1</v>
      </c>
    </row>
    <row r="31" spans="2:11" ht="15" thickBot="1" x14ac:dyDescent="0.4">
      <c r="B31" s="4" t="s">
        <v>320</v>
      </c>
      <c r="C31" s="5" t="s">
        <v>370</v>
      </c>
      <c r="D31" s="45">
        <v>0.35</v>
      </c>
      <c r="E31" s="45">
        <v>0.35</v>
      </c>
      <c r="F31" s="45">
        <v>0.15</v>
      </c>
      <c r="G31" s="45">
        <v>0.5</v>
      </c>
      <c r="H31" s="45">
        <v>0.15</v>
      </c>
      <c r="I31" s="45">
        <v>0.5</v>
      </c>
      <c r="J31" s="6" t="s">
        <v>74</v>
      </c>
      <c r="K31" s="6">
        <v>1</v>
      </c>
    </row>
    <row r="32" spans="2:11" ht="15" thickBot="1" x14ac:dyDescent="0.4">
      <c r="B32" s="4" t="s">
        <v>265</v>
      </c>
      <c r="C32" s="14">
        <v>60700</v>
      </c>
      <c r="D32" s="14">
        <v>58400</v>
      </c>
      <c r="E32" s="14">
        <v>54900</v>
      </c>
      <c r="F32" s="44">
        <v>48300</v>
      </c>
      <c r="G32" s="14">
        <v>80900</v>
      </c>
      <c r="H32" s="14">
        <v>43700</v>
      </c>
      <c r="I32" s="14">
        <v>73200</v>
      </c>
      <c r="J32" s="6" t="s">
        <v>371</v>
      </c>
      <c r="K32" s="6">
        <v>1</v>
      </c>
    </row>
    <row r="33" spans="1:11" ht="15" thickBot="1" x14ac:dyDescent="0.4">
      <c r="B33" s="4" t="s">
        <v>266</v>
      </c>
      <c r="C33" s="5">
        <v>3.82</v>
      </c>
      <c r="D33" s="5">
        <v>3.68</v>
      </c>
      <c r="E33" s="5">
        <v>3.46</v>
      </c>
      <c r="F33" s="5">
        <v>2.87</v>
      </c>
      <c r="G33" s="5">
        <v>4.78</v>
      </c>
      <c r="H33" s="5">
        <v>2.59</v>
      </c>
      <c r="I33" s="5">
        <v>4.32</v>
      </c>
      <c r="J33" s="6" t="s">
        <v>371</v>
      </c>
      <c r="K33" s="6">
        <v>1</v>
      </c>
    </row>
    <row r="34" spans="1:11" ht="15" thickBot="1" x14ac:dyDescent="0.4">
      <c r="B34" s="4" t="s">
        <v>267</v>
      </c>
      <c r="C34" s="5" t="s">
        <v>28</v>
      </c>
      <c r="D34" s="5" t="s">
        <v>28</v>
      </c>
      <c r="E34" s="5" t="s">
        <v>28</v>
      </c>
      <c r="F34" s="5" t="s">
        <v>28</v>
      </c>
      <c r="G34" s="5" t="s">
        <v>28</v>
      </c>
      <c r="H34" s="5" t="s">
        <v>28</v>
      </c>
      <c r="I34" s="5" t="s">
        <v>28</v>
      </c>
      <c r="J34" s="6"/>
      <c r="K34" s="6"/>
    </row>
    <row r="35" spans="1:11" x14ac:dyDescent="0.35">
      <c r="B35" s="15"/>
      <c r="C35" s="16"/>
      <c r="D35" s="16"/>
      <c r="E35" s="16"/>
      <c r="F35" s="16"/>
      <c r="G35" s="16"/>
      <c r="H35" s="16"/>
      <c r="I35" s="16"/>
      <c r="J35" s="17"/>
      <c r="K35" s="17"/>
    </row>
    <row r="36" spans="1:11" x14ac:dyDescent="0.35">
      <c r="A36" s="18" t="s">
        <v>92</v>
      </c>
    </row>
    <row r="37" spans="1:11" x14ac:dyDescent="0.35">
      <c r="A37" s="19" t="s">
        <v>74</v>
      </c>
      <c r="B37" s="20" t="s">
        <v>372</v>
      </c>
    </row>
    <row r="38" spans="1:11" x14ac:dyDescent="0.35">
      <c r="A38" s="19" t="s">
        <v>76</v>
      </c>
      <c r="B38" s="20" t="s">
        <v>373</v>
      </c>
    </row>
    <row r="39" spans="1:11" x14ac:dyDescent="0.35">
      <c r="A39" s="19" t="s">
        <v>49</v>
      </c>
      <c r="B39" s="20" t="s">
        <v>374</v>
      </c>
    </row>
    <row r="40" spans="1:11" x14ac:dyDescent="0.35">
      <c r="A40" s="19" t="s">
        <v>79</v>
      </c>
      <c r="B40" s="20" t="s">
        <v>375</v>
      </c>
    </row>
    <row r="41" spans="1:11" x14ac:dyDescent="0.35">
      <c r="A41" s="19" t="s">
        <v>81</v>
      </c>
      <c r="B41" s="20" t="s">
        <v>376</v>
      </c>
    </row>
    <row r="42" spans="1:11" x14ac:dyDescent="0.35">
      <c r="A42" s="19" t="s">
        <v>83</v>
      </c>
      <c r="B42" s="20" t="s">
        <v>377</v>
      </c>
    </row>
    <row r="43" spans="1:11" x14ac:dyDescent="0.35">
      <c r="A43" s="19" t="s">
        <v>62</v>
      </c>
      <c r="B43" s="20" t="s">
        <v>378</v>
      </c>
    </row>
    <row r="44" spans="1:11" x14ac:dyDescent="0.35">
      <c r="A44" s="19" t="s">
        <v>59</v>
      </c>
      <c r="B44" s="20" t="s">
        <v>379</v>
      </c>
    </row>
    <row r="45" spans="1:11" x14ac:dyDescent="0.35">
      <c r="A45" s="19" t="s">
        <v>55</v>
      </c>
      <c r="B45" s="20" t="s">
        <v>380</v>
      </c>
    </row>
    <row r="46" spans="1:11" x14ac:dyDescent="0.35">
      <c r="A46" s="19" t="s">
        <v>10</v>
      </c>
      <c r="B46" s="20" t="s">
        <v>381</v>
      </c>
    </row>
    <row r="47" spans="1:11" x14ac:dyDescent="0.35">
      <c r="A47" s="19"/>
      <c r="B47" s="20"/>
    </row>
    <row r="48" spans="1:11" x14ac:dyDescent="0.35">
      <c r="A48" s="18" t="s">
        <v>93</v>
      </c>
    </row>
    <row r="49" spans="1:2" x14ac:dyDescent="0.35">
      <c r="A49" s="19">
        <v>1</v>
      </c>
      <c r="B49" s="35" t="s">
        <v>347</v>
      </c>
    </row>
    <row r="50" spans="1:2" x14ac:dyDescent="0.35">
      <c r="A50" s="19">
        <v>2</v>
      </c>
      <c r="B50" s="35" t="s">
        <v>382</v>
      </c>
    </row>
    <row r="51" spans="1:2" x14ac:dyDescent="0.35">
      <c r="A51" s="19">
        <v>3</v>
      </c>
      <c r="B51" s="35" t="s">
        <v>383</v>
      </c>
    </row>
    <row r="52" spans="1:2" x14ac:dyDescent="0.35">
      <c r="A52" s="19">
        <v>4</v>
      </c>
      <c r="B52" s="35" t="s">
        <v>384</v>
      </c>
    </row>
    <row r="53" spans="1:2" x14ac:dyDescent="0.35">
      <c r="A53" s="19">
        <v>5</v>
      </c>
      <c r="B53" s="35" t="s">
        <v>385</v>
      </c>
    </row>
    <row r="54" spans="1:2" x14ac:dyDescent="0.35">
      <c r="A54" s="19">
        <v>6</v>
      </c>
      <c r="B54" s="35" t="s">
        <v>386</v>
      </c>
    </row>
    <row r="55" spans="1:2" x14ac:dyDescent="0.35">
      <c r="A55" s="19">
        <v>7</v>
      </c>
      <c r="B55" s="35" t="s">
        <v>387</v>
      </c>
    </row>
    <row r="56" spans="1:2" x14ac:dyDescent="0.35">
      <c r="A56" s="19">
        <v>8</v>
      </c>
      <c r="B56" s="35" t="s">
        <v>388</v>
      </c>
    </row>
    <row r="57" spans="1:2" x14ac:dyDescent="0.35">
      <c r="A57" s="19">
        <v>9</v>
      </c>
      <c r="B57" s="35" t="s">
        <v>389</v>
      </c>
    </row>
    <row r="58" spans="1:2" x14ac:dyDescent="0.35">
      <c r="A58" s="19">
        <v>10</v>
      </c>
      <c r="B58" s="35" t="s">
        <v>390</v>
      </c>
    </row>
  </sheetData>
  <mergeCells count="11">
    <mergeCell ref="B4:K4"/>
    <mergeCell ref="B17:K17"/>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8F456-EC61-4C98-9AAB-305A3ADC02F2}">
  <sheetPr>
    <tabColor theme="9"/>
  </sheetPr>
  <dimension ref="A1:K52"/>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391</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0.88</v>
      </c>
      <c r="D5" s="5">
        <v>0.88</v>
      </c>
      <c r="E5" s="5">
        <v>0.88</v>
      </c>
      <c r="F5" s="5">
        <v>0.25</v>
      </c>
      <c r="G5" s="5">
        <v>1.9</v>
      </c>
      <c r="H5" s="5">
        <v>0.25</v>
      </c>
      <c r="I5" s="5">
        <v>1.9</v>
      </c>
      <c r="J5" s="8"/>
      <c r="K5" s="6">
        <v>10</v>
      </c>
    </row>
    <row r="6" spans="2:11" ht="15" thickBot="1" x14ac:dyDescent="0.4">
      <c r="B6" s="4" t="s">
        <v>302</v>
      </c>
      <c r="C6" s="5">
        <v>0.88</v>
      </c>
      <c r="D6" s="5">
        <v>0.88</v>
      </c>
      <c r="E6" s="5">
        <v>0.88</v>
      </c>
      <c r="F6" s="5">
        <v>0.25</v>
      </c>
      <c r="G6" s="5">
        <v>1.9</v>
      </c>
      <c r="H6" s="5">
        <v>0.25</v>
      </c>
      <c r="I6" s="5">
        <v>1.9</v>
      </c>
      <c r="J6" s="8"/>
      <c r="K6" s="6">
        <v>10</v>
      </c>
    </row>
    <row r="7" spans="2:11" ht="15" thickBot="1" x14ac:dyDescent="0.4">
      <c r="B7" s="4" t="s">
        <v>249</v>
      </c>
      <c r="C7" s="45">
        <v>0.42</v>
      </c>
      <c r="D7" s="45">
        <v>0.42</v>
      </c>
      <c r="E7" s="45">
        <v>0.42</v>
      </c>
      <c r="F7" s="45">
        <v>0.41</v>
      </c>
      <c r="G7" s="47">
        <v>0.42499999999999999</v>
      </c>
      <c r="H7" s="45">
        <v>0.41</v>
      </c>
      <c r="I7" s="47">
        <v>0.42499999999999999</v>
      </c>
      <c r="J7" s="8"/>
      <c r="K7" s="6">
        <v>10</v>
      </c>
    </row>
    <row r="8" spans="2:11" ht="15" thickBot="1" x14ac:dyDescent="0.4">
      <c r="B8" s="4" t="s">
        <v>250</v>
      </c>
      <c r="C8" s="45">
        <v>0.4</v>
      </c>
      <c r="D8" s="45">
        <v>0.4</v>
      </c>
      <c r="E8" s="45">
        <v>0.4</v>
      </c>
      <c r="F8" s="45">
        <v>0.35</v>
      </c>
      <c r="G8" s="45">
        <v>0.41</v>
      </c>
      <c r="H8" s="45">
        <v>0.35</v>
      </c>
      <c r="I8" s="45">
        <v>0.41</v>
      </c>
      <c r="J8" s="6" t="s">
        <v>81</v>
      </c>
      <c r="K8" s="6" t="s">
        <v>202</v>
      </c>
    </row>
    <row r="9" spans="2:11" ht="15" thickBot="1" x14ac:dyDescent="0.4">
      <c r="B9" s="4" t="s">
        <v>11</v>
      </c>
      <c r="C9" s="45">
        <v>0.1</v>
      </c>
      <c r="D9" s="46">
        <v>0.1</v>
      </c>
      <c r="E9" s="46">
        <v>0.1</v>
      </c>
      <c r="F9" s="45">
        <v>0.09</v>
      </c>
      <c r="G9" s="45">
        <v>0.12</v>
      </c>
      <c r="H9" s="45">
        <v>0.09</v>
      </c>
      <c r="I9" s="45">
        <v>0.12</v>
      </c>
      <c r="J9" s="8"/>
      <c r="K9" s="6">
        <v>9</v>
      </c>
    </row>
    <row r="10" spans="2:11" ht="15" thickBot="1" x14ac:dyDescent="0.4">
      <c r="B10" s="4" t="s">
        <v>12</v>
      </c>
      <c r="C10" s="5">
        <v>3</v>
      </c>
      <c r="D10" s="6">
        <v>3</v>
      </c>
      <c r="E10" s="6">
        <v>3</v>
      </c>
      <c r="F10" s="5">
        <v>1</v>
      </c>
      <c r="G10" s="5" t="s">
        <v>392</v>
      </c>
      <c r="H10" s="5">
        <v>1</v>
      </c>
      <c r="I10" s="5" t="s">
        <v>392</v>
      </c>
      <c r="J10" s="8"/>
      <c r="K10" s="6">
        <v>9</v>
      </c>
    </row>
    <row r="11" spans="2:11" ht="15" thickBot="1" x14ac:dyDescent="0.4">
      <c r="B11" s="4" t="s">
        <v>13</v>
      </c>
      <c r="C11" s="6">
        <v>25</v>
      </c>
      <c r="D11" s="6">
        <v>25</v>
      </c>
      <c r="E11" s="6">
        <v>25</v>
      </c>
      <c r="F11" s="6">
        <v>20</v>
      </c>
      <c r="G11" s="6">
        <v>50</v>
      </c>
      <c r="H11" s="6">
        <v>20</v>
      </c>
      <c r="I11" s="6">
        <v>50</v>
      </c>
      <c r="J11" s="8"/>
      <c r="K11" s="6">
        <v>9</v>
      </c>
    </row>
    <row r="12" spans="2:11" ht="15" thickBot="1" x14ac:dyDescent="0.4">
      <c r="B12" s="4" t="s">
        <v>14</v>
      </c>
      <c r="C12" s="6">
        <v>1.5</v>
      </c>
      <c r="D12" s="6">
        <v>1.5</v>
      </c>
      <c r="E12" s="6">
        <v>1.5</v>
      </c>
      <c r="F12" s="6">
        <v>0.5</v>
      </c>
      <c r="G12" s="6">
        <v>2</v>
      </c>
      <c r="H12" s="6">
        <v>0.5</v>
      </c>
      <c r="I12" s="6">
        <v>2</v>
      </c>
      <c r="J12" s="8"/>
      <c r="K12" s="6">
        <v>9</v>
      </c>
    </row>
    <row r="13" spans="2:11" ht="15" thickBot="1" x14ac:dyDescent="0.4">
      <c r="B13" s="4" t="s">
        <v>127</v>
      </c>
      <c r="C13" s="5">
        <v>0.64900000000000002</v>
      </c>
      <c r="D13" s="5">
        <v>0.64900000000000002</v>
      </c>
      <c r="E13" s="5">
        <v>0.64900000000000002</v>
      </c>
      <c r="F13" s="5">
        <v>0.45300000000000001</v>
      </c>
      <c r="G13" s="5">
        <v>0.84499999999999997</v>
      </c>
      <c r="H13" s="5">
        <v>0.45300000000000001</v>
      </c>
      <c r="I13" s="5">
        <v>0.84499999999999997</v>
      </c>
      <c r="J13" s="8"/>
      <c r="K13" s="6">
        <v>9</v>
      </c>
    </row>
    <row r="14" spans="2:11" ht="15" thickBot="1" x14ac:dyDescent="0.4">
      <c r="B14" s="9" t="s">
        <v>393</v>
      </c>
      <c r="C14" s="30"/>
      <c r="D14" s="30"/>
      <c r="E14" s="30"/>
      <c r="F14" s="28"/>
      <c r="G14" s="28"/>
      <c r="H14" s="28"/>
      <c r="I14" s="28"/>
      <c r="J14" s="28"/>
      <c r="K14" s="29"/>
    </row>
    <row r="15" spans="2:11" ht="15" thickBot="1" x14ac:dyDescent="0.4">
      <c r="B15" s="4" t="s">
        <v>217</v>
      </c>
      <c r="C15" s="47">
        <v>8.2000000000000003E-2</v>
      </c>
      <c r="D15" s="47">
        <v>8.2000000000000003E-2</v>
      </c>
      <c r="E15" s="47">
        <v>8.2000000000000003E-2</v>
      </c>
      <c r="F15" s="48">
        <v>2.7E-2</v>
      </c>
      <c r="G15" s="6" t="s">
        <v>394</v>
      </c>
      <c r="H15" s="6" t="s">
        <v>395</v>
      </c>
      <c r="I15" s="48">
        <v>0.13100000000000001</v>
      </c>
      <c r="J15" s="6" t="s">
        <v>396</v>
      </c>
      <c r="K15" s="6">
        <v>8</v>
      </c>
    </row>
    <row r="16" spans="2:11" ht="15" thickBot="1" x14ac:dyDescent="0.4">
      <c r="B16" s="4" t="s">
        <v>251</v>
      </c>
      <c r="C16" s="47">
        <v>6.9000000000000006E-2</v>
      </c>
      <c r="D16" s="47">
        <v>6.9000000000000006E-2</v>
      </c>
      <c r="E16" s="47">
        <v>6.9000000000000006E-2</v>
      </c>
      <c r="F16" s="48">
        <v>2.1999999999999999E-2</v>
      </c>
      <c r="G16" s="48">
        <v>0.11700000000000001</v>
      </c>
      <c r="H16" s="48">
        <v>2.1999999999999999E-2</v>
      </c>
      <c r="I16" s="48">
        <v>0.11700000000000001</v>
      </c>
      <c r="J16" s="6" t="s">
        <v>74</v>
      </c>
      <c r="K16" s="6">
        <v>8</v>
      </c>
    </row>
    <row r="17" spans="2:11" ht="15" thickBot="1" x14ac:dyDescent="0.4">
      <c r="B17" s="88" t="s">
        <v>21</v>
      </c>
      <c r="C17" s="89"/>
      <c r="D17" s="89"/>
      <c r="E17" s="89"/>
      <c r="F17" s="89"/>
      <c r="G17" s="89"/>
      <c r="H17" s="89"/>
      <c r="I17" s="89"/>
      <c r="J17" s="89"/>
      <c r="K17" s="90"/>
    </row>
    <row r="18" spans="2:11" ht="15" thickBot="1" x14ac:dyDescent="0.4">
      <c r="B18" s="4" t="s">
        <v>252</v>
      </c>
      <c r="C18" s="46">
        <v>0.2</v>
      </c>
      <c r="D18" s="46">
        <v>0.2</v>
      </c>
      <c r="E18" s="46">
        <v>0.2</v>
      </c>
      <c r="F18" s="46">
        <v>0.1</v>
      </c>
      <c r="G18" s="46">
        <v>0.3</v>
      </c>
      <c r="H18" s="46">
        <v>0.1</v>
      </c>
      <c r="I18" s="46">
        <v>0.3</v>
      </c>
      <c r="J18" s="8"/>
      <c r="K18" s="6">
        <v>5</v>
      </c>
    </row>
    <row r="19" spans="2:11" ht="15" thickBot="1" x14ac:dyDescent="0.4">
      <c r="B19" s="4" t="s">
        <v>253</v>
      </c>
      <c r="C19" s="46">
        <v>0.4</v>
      </c>
      <c r="D19" s="46">
        <v>0.3</v>
      </c>
      <c r="E19" s="46">
        <v>0.15</v>
      </c>
      <c r="F19" s="46">
        <v>0.3</v>
      </c>
      <c r="G19" s="46">
        <v>0.5</v>
      </c>
      <c r="H19" s="46">
        <v>0.1</v>
      </c>
      <c r="I19" s="46">
        <v>0.2</v>
      </c>
      <c r="J19" s="8"/>
      <c r="K19" s="6">
        <v>6</v>
      </c>
    </row>
    <row r="20" spans="2:11" ht="15" thickBot="1" x14ac:dyDescent="0.4">
      <c r="B20" s="4" t="s">
        <v>254</v>
      </c>
      <c r="C20" s="6"/>
      <c r="D20" s="6"/>
      <c r="E20" s="6"/>
      <c r="F20" s="6"/>
      <c r="G20" s="6"/>
      <c r="H20" s="6"/>
      <c r="I20" s="6"/>
      <c r="J20" s="6"/>
      <c r="K20" s="6"/>
    </row>
    <row r="21" spans="2:11" ht="15" thickBot="1" x14ac:dyDescent="0.4">
      <c r="B21" s="4" t="s">
        <v>25</v>
      </c>
      <c r="C21" s="6"/>
      <c r="D21" s="6"/>
      <c r="E21" s="6"/>
      <c r="F21" s="6"/>
      <c r="G21" s="6"/>
      <c r="H21" s="6"/>
      <c r="I21" s="6"/>
      <c r="J21" s="6"/>
      <c r="K21" s="6"/>
    </row>
    <row r="22" spans="2:11" ht="15" thickBot="1" x14ac:dyDescent="0.4">
      <c r="B22" s="3" t="s">
        <v>26</v>
      </c>
      <c r="C22" s="33"/>
      <c r="D22" s="33"/>
      <c r="E22" s="33"/>
      <c r="F22" s="33"/>
      <c r="G22" s="33"/>
      <c r="H22" s="33"/>
      <c r="I22" s="33"/>
      <c r="J22" s="33"/>
      <c r="K22" s="34"/>
    </row>
    <row r="23" spans="2:11" ht="15" thickBot="1" x14ac:dyDescent="0.4">
      <c r="B23" s="12" t="s">
        <v>258</v>
      </c>
      <c r="C23" s="6">
        <v>1</v>
      </c>
      <c r="D23" s="5">
        <v>1</v>
      </c>
      <c r="E23" s="5">
        <v>1</v>
      </c>
      <c r="F23" s="6">
        <v>0.3</v>
      </c>
      <c r="G23" s="6">
        <v>3</v>
      </c>
      <c r="H23" s="6">
        <v>0.3</v>
      </c>
      <c r="I23" s="6">
        <v>3</v>
      </c>
      <c r="J23" s="8"/>
      <c r="K23" s="6">
        <v>11</v>
      </c>
    </row>
    <row r="24" spans="2:11" ht="15" thickBot="1" x14ac:dyDescent="0.4">
      <c r="B24" s="4" t="s">
        <v>259</v>
      </c>
      <c r="C24" s="5">
        <v>0.1</v>
      </c>
      <c r="D24" s="5">
        <v>0.1</v>
      </c>
      <c r="E24" s="5">
        <v>0.1</v>
      </c>
      <c r="F24" s="5">
        <v>0.03</v>
      </c>
      <c r="G24" s="5">
        <v>0.3</v>
      </c>
      <c r="H24" s="5">
        <v>0.03</v>
      </c>
      <c r="I24" s="5">
        <v>0.3</v>
      </c>
      <c r="J24" s="8"/>
      <c r="K24" s="6">
        <v>11</v>
      </c>
    </row>
    <row r="25" spans="2:11" ht="15" thickBot="1" x14ac:dyDescent="0.4">
      <c r="B25" s="3" t="s">
        <v>38</v>
      </c>
      <c r="C25" s="30"/>
      <c r="D25" s="30"/>
      <c r="E25" s="30"/>
      <c r="F25" s="30"/>
      <c r="G25" s="30"/>
      <c r="H25" s="30"/>
      <c r="I25" s="30"/>
      <c r="J25" s="28"/>
      <c r="K25" s="29"/>
    </row>
    <row r="26" spans="2:11" ht="15" thickBot="1" x14ac:dyDescent="0.4">
      <c r="B26" s="4" t="s">
        <v>260</v>
      </c>
      <c r="C26" s="5">
        <v>4.38</v>
      </c>
      <c r="D26" s="5">
        <v>4.21</v>
      </c>
      <c r="E26" s="5">
        <v>3.96</v>
      </c>
      <c r="F26" s="5">
        <v>3.12</v>
      </c>
      <c r="G26" s="5">
        <v>5.01</v>
      </c>
      <c r="H26" s="5">
        <v>2.82</v>
      </c>
      <c r="I26" s="5">
        <v>4.53</v>
      </c>
      <c r="J26" s="6" t="s">
        <v>397</v>
      </c>
      <c r="K26" s="6">
        <v>10</v>
      </c>
    </row>
    <row r="27" spans="2:11" ht="15" thickBot="1" x14ac:dyDescent="0.4">
      <c r="B27" s="4" t="s">
        <v>317</v>
      </c>
      <c r="C27" s="5" t="s">
        <v>398</v>
      </c>
      <c r="D27" s="45">
        <v>0.81</v>
      </c>
      <c r="E27" s="45">
        <v>0.81</v>
      </c>
      <c r="F27" s="45">
        <v>0.79</v>
      </c>
      <c r="G27" s="45">
        <v>0.87</v>
      </c>
      <c r="H27" s="45">
        <v>0.79</v>
      </c>
      <c r="I27" s="45">
        <v>0.87</v>
      </c>
      <c r="J27" s="6" t="s">
        <v>79</v>
      </c>
      <c r="K27" s="6">
        <v>10</v>
      </c>
    </row>
    <row r="28" spans="2:11" ht="15" thickBot="1" x14ac:dyDescent="0.4">
      <c r="B28" s="4" t="s">
        <v>320</v>
      </c>
      <c r="C28" s="5" t="s">
        <v>399</v>
      </c>
      <c r="D28" s="45">
        <v>0.19</v>
      </c>
      <c r="E28" s="45">
        <v>0.19</v>
      </c>
      <c r="F28" s="45">
        <v>0.13</v>
      </c>
      <c r="G28" s="45">
        <v>0.21</v>
      </c>
      <c r="H28" s="45">
        <v>0.13</v>
      </c>
      <c r="I28" s="45">
        <v>0.21</v>
      </c>
      <c r="J28" s="6" t="s">
        <v>79</v>
      </c>
      <c r="K28" s="6">
        <v>10</v>
      </c>
    </row>
    <row r="29" spans="2:11" ht="15" thickBot="1" x14ac:dyDescent="0.4">
      <c r="B29" s="4" t="s">
        <v>265</v>
      </c>
      <c r="C29" s="14">
        <v>46200</v>
      </c>
      <c r="D29" s="14">
        <v>44400</v>
      </c>
      <c r="E29" s="14">
        <v>41800</v>
      </c>
      <c r="F29" s="44">
        <v>42700</v>
      </c>
      <c r="G29" s="14">
        <v>53800</v>
      </c>
      <c r="H29" s="14">
        <v>38600</v>
      </c>
      <c r="I29" s="14">
        <v>48700</v>
      </c>
      <c r="J29" s="6" t="s">
        <v>397</v>
      </c>
      <c r="K29" s="6">
        <v>10</v>
      </c>
    </row>
    <row r="30" spans="2:11" ht="15" thickBot="1" x14ac:dyDescent="0.4">
      <c r="B30" s="4" t="s">
        <v>266</v>
      </c>
      <c r="C30" s="5">
        <v>1.7999999999999999E-2</v>
      </c>
      <c r="D30" s="5">
        <v>1.7000000000000001E-2</v>
      </c>
      <c r="E30" s="5">
        <v>1.6E-2</v>
      </c>
      <c r="F30" s="5">
        <v>1.6E-2</v>
      </c>
      <c r="G30" s="5">
        <v>1.9E-2</v>
      </c>
      <c r="H30" s="5">
        <v>1.4E-2</v>
      </c>
      <c r="I30" s="5">
        <v>1.7000000000000001E-2</v>
      </c>
      <c r="J30" s="6" t="s">
        <v>397</v>
      </c>
      <c r="K30" s="6">
        <v>10</v>
      </c>
    </row>
    <row r="31" spans="2:11" ht="15" thickBot="1" x14ac:dyDescent="0.4">
      <c r="B31" s="4" t="s">
        <v>267</v>
      </c>
      <c r="C31" s="5">
        <v>0</v>
      </c>
      <c r="D31" s="5">
        <v>0</v>
      </c>
      <c r="E31" s="5">
        <v>0</v>
      </c>
      <c r="F31" s="5">
        <v>0</v>
      </c>
      <c r="G31" s="5">
        <v>0</v>
      </c>
      <c r="H31" s="5">
        <v>0</v>
      </c>
      <c r="I31" s="5">
        <v>0</v>
      </c>
      <c r="J31" s="6"/>
      <c r="K31" s="6">
        <v>10</v>
      </c>
    </row>
    <row r="32" spans="2:11" x14ac:dyDescent="0.35">
      <c r="B32" s="15"/>
      <c r="C32" s="16"/>
      <c r="D32" s="16"/>
      <c r="E32" s="16"/>
      <c r="F32" s="16"/>
      <c r="G32" s="16"/>
      <c r="H32" s="16"/>
      <c r="I32" s="16"/>
      <c r="J32" s="17"/>
      <c r="K32" s="17"/>
    </row>
    <row r="33" spans="1:2" x14ac:dyDescent="0.35">
      <c r="A33" s="18" t="s">
        <v>92</v>
      </c>
    </row>
    <row r="34" spans="1:2" x14ac:dyDescent="0.35">
      <c r="A34" s="19" t="s">
        <v>74</v>
      </c>
      <c r="B34" s="20" t="s">
        <v>375</v>
      </c>
    </row>
    <row r="35" spans="1:2" x14ac:dyDescent="0.35">
      <c r="A35" s="19" t="s">
        <v>76</v>
      </c>
      <c r="B35" s="20" t="s">
        <v>400</v>
      </c>
    </row>
    <row r="36" spans="1:2" x14ac:dyDescent="0.35">
      <c r="A36" s="19" t="s">
        <v>49</v>
      </c>
      <c r="B36" s="20" t="s">
        <v>377</v>
      </c>
    </row>
    <row r="37" spans="1:2" x14ac:dyDescent="0.35">
      <c r="A37" s="19" t="s">
        <v>79</v>
      </c>
      <c r="B37" s="20" t="s">
        <v>401</v>
      </c>
    </row>
    <row r="38" spans="1:2" x14ac:dyDescent="0.35">
      <c r="A38" s="19" t="s">
        <v>81</v>
      </c>
      <c r="B38" s="20" t="s">
        <v>402</v>
      </c>
    </row>
    <row r="39" spans="1:2" x14ac:dyDescent="0.35">
      <c r="A39" s="19" t="s">
        <v>83</v>
      </c>
      <c r="B39" s="20" t="s">
        <v>403</v>
      </c>
    </row>
    <row r="40" spans="1:2" x14ac:dyDescent="0.35">
      <c r="A40" s="19"/>
      <c r="B40" s="20"/>
    </row>
    <row r="41" spans="1:2" x14ac:dyDescent="0.35">
      <c r="A41" s="18" t="s">
        <v>93</v>
      </c>
    </row>
    <row r="42" spans="1:2" x14ac:dyDescent="0.35">
      <c r="A42" s="19">
        <v>1</v>
      </c>
      <c r="B42" s="35" t="s">
        <v>347</v>
      </c>
    </row>
    <row r="43" spans="1:2" x14ac:dyDescent="0.35">
      <c r="A43" s="19">
        <v>2</v>
      </c>
      <c r="B43" s="35" t="s">
        <v>389</v>
      </c>
    </row>
    <row r="44" spans="1:2" x14ac:dyDescent="0.35">
      <c r="A44" s="19">
        <v>3</v>
      </c>
      <c r="B44" s="35" t="s">
        <v>246</v>
      </c>
    </row>
    <row r="45" spans="1:2" x14ac:dyDescent="0.35">
      <c r="A45" s="19">
        <v>4</v>
      </c>
      <c r="B45" s="35" t="s">
        <v>382</v>
      </c>
    </row>
    <row r="46" spans="1:2" x14ac:dyDescent="0.35">
      <c r="A46" s="19">
        <v>5</v>
      </c>
      <c r="B46" s="35" t="s">
        <v>404</v>
      </c>
    </row>
    <row r="47" spans="1:2" x14ac:dyDescent="0.35">
      <c r="A47" s="19">
        <v>6</v>
      </c>
      <c r="B47" s="35" t="s">
        <v>405</v>
      </c>
    </row>
    <row r="48" spans="1:2" x14ac:dyDescent="0.35">
      <c r="A48" s="19">
        <v>7</v>
      </c>
      <c r="B48" s="35" t="s">
        <v>406</v>
      </c>
    </row>
    <row r="49" spans="1:2" x14ac:dyDescent="0.35">
      <c r="A49" s="19">
        <v>8</v>
      </c>
      <c r="B49" s="35" t="s">
        <v>383</v>
      </c>
    </row>
    <row r="50" spans="1:2" x14ac:dyDescent="0.35">
      <c r="A50" s="19">
        <v>9</v>
      </c>
      <c r="B50" s="35" t="s">
        <v>123</v>
      </c>
    </row>
    <row r="51" spans="1:2" x14ac:dyDescent="0.35">
      <c r="A51" s="19">
        <v>10</v>
      </c>
      <c r="B51" s="35" t="s">
        <v>388</v>
      </c>
    </row>
    <row r="52" spans="1:2" x14ac:dyDescent="0.35">
      <c r="A52" s="19">
        <v>11</v>
      </c>
      <c r="B52" s="35" t="s">
        <v>390</v>
      </c>
    </row>
  </sheetData>
  <mergeCells count="11">
    <mergeCell ref="B4:K4"/>
    <mergeCell ref="B17:K17"/>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A5444-E55D-4E7B-AF7E-800AE39296C1}">
  <dimension ref="A1:J80"/>
  <sheetViews>
    <sheetView showGridLines="0" zoomScale="115" zoomScaleNormal="115" workbookViewId="0"/>
  </sheetViews>
  <sheetFormatPr defaultColWidth="9.81640625" defaultRowHeight="10.5" x14ac:dyDescent="0.25"/>
  <cols>
    <col min="1" max="1" width="27" style="76" customWidth="1"/>
    <col min="2" max="2" width="9.81640625" style="76"/>
    <col min="3" max="3" width="26.08984375" style="76" customWidth="1"/>
    <col min="4" max="4" width="14.7265625" style="76" customWidth="1"/>
    <col min="5" max="5" width="115.54296875" style="76" customWidth="1"/>
    <col min="6" max="6" width="4.453125" style="76" customWidth="1"/>
    <col min="7" max="7" width="5.26953125" style="76" customWidth="1"/>
    <col min="8" max="16384" width="9.81640625" style="76"/>
  </cols>
  <sheetData>
    <row r="1" spans="1:10" ht="15.5" x14ac:dyDescent="0.35">
      <c r="A1" s="74" t="s">
        <v>664</v>
      </c>
      <c r="B1" s="75"/>
      <c r="C1" s="75" t="s">
        <v>684</v>
      </c>
      <c r="D1" s="75"/>
      <c r="E1" s="75"/>
      <c r="F1" s="75"/>
      <c r="G1" s="75"/>
      <c r="H1" s="75"/>
      <c r="I1" s="75"/>
      <c r="J1" s="75"/>
    </row>
    <row r="2" spans="1:10" s="78" customFormat="1" ht="12" x14ac:dyDescent="0.3">
      <c r="A2" s="77" t="s">
        <v>686</v>
      </c>
      <c r="C2" s="79" t="s">
        <v>678</v>
      </c>
      <c r="D2" s="80" t="s">
        <v>665</v>
      </c>
    </row>
    <row r="3" spans="1:10" s="78" customFormat="1" ht="12" x14ac:dyDescent="0.3">
      <c r="A3" s="77" t="s">
        <v>687</v>
      </c>
      <c r="C3" s="78" t="s">
        <v>679</v>
      </c>
    </row>
    <row r="4" spans="1:10" s="78" customFormat="1" ht="12" x14ac:dyDescent="0.3">
      <c r="A4" s="77" t="s">
        <v>688</v>
      </c>
      <c r="C4" s="78" t="s">
        <v>680</v>
      </c>
    </row>
    <row r="5" spans="1:10" s="78" customFormat="1" ht="12" x14ac:dyDescent="0.3">
      <c r="A5" s="77" t="s">
        <v>689</v>
      </c>
    </row>
    <row r="6" spans="1:10" s="78" customFormat="1" ht="12" x14ac:dyDescent="0.3">
      <c r="A6" s="77" t="s">
        <v>690</v>
      </c>
      <c r="C6" s="78" t="s">
        <v>681</v>
      </c>
    </row>
    <row r="7" spans="1:10" s="78" customFormat="1" ht="12" x14ac:dyDescent="0.3">
      <c r="A7" s="77" t="s">
        <v>691</v>
      </c>
      <c r="C7" s="74" t="s">
        <v>716</v>
      </c>
    </row>
    <row r="8" spans="1:10" s="78" customFormat="1" ht="12" x14ac:dyDescent="0.3">
      <c r="A8" s="77" t="s">
        <v>692</v>
      </c>
      <c r="C8" s="78" t="s">
        <v>715</v>
      </c>
    </row>
    <row r="9" spans="1:10" s="78" customFormat="1" ht="12" x14ac:dyDescent="0.3">
      <c r="A9" s="77" t="s">
        <v>693</v>
      </c>
    </row>
    <row r="10" spans="1:10" s="78" customFormat="1" ht="12" x14ac:dyDescent="0.3">
      <c r="A10" s="77" t="s">
        <v>694</v>
      </c>
      <c r="C10" s="79" t="s">
        <v>682</v>
      </c>
      <c r="D10" s="87">
        <v>2024</v>
      </c>
      <c r="E10" s="74" t="s">
        <v>666</v>
      </c>
    </row>
    <row r="11" spans="1:10" s="78" customFormat="1" ht="12" x14ac:dyDescent="0.3">
      <c r="A11" s="77" t="s">
        <v>695</v>
      </c>
      <c r="C11" s="81" t="s">
        <v>683</v>
      </c>
    </row>
    <row r="12" spans="1:10" s="78" customFormat="1" ht="12" x14ac:dyDescent="0.3">
      <c r="A12" s="77" t="s">
        <v>696</v>
      </c>
      <c r="B12" s="122"/>
      <c r="C12" s="77" t="s">
        <v>685</v>
      </c>
      <c r="D12" s="122"/>
    </row>
    <row r="13" spans="1:10" s="78" customFormat="1" ht="12" x14ac:dyDescent="0.3">
      <c r="A13" s="77" t="s">
        <v>697</v>
      </c>
    </row>
    <row r="14" spans="1:10" s="78" customFormat="1" ht="12" x14ac:dyDescent="0.3">
      <c r="A14" s="77" t="s">
        <v>698</v>
      </c>
      <c r="C14" s="74"/>
    </row>
    <row r="15" spans="1:10" s="78" customFormat="1" ht="12" x14ac:dyDescent="0.3">
      <c r="A15" s="77" t="s">
        <v>699</v>
      </c>
    </row>
    <row r="16" spans="1:10" s="78" customFormat="1" ht="12" x14ac:dyDescent="0.3">
      <c r="A16" s="77" t="s">
        <v>700</v>
      </c>
      <c r="C16" s="82"/>
      <c r="E16" s="83"/>
    </row>
    <row r="17" spans="1:4" s="78" customFormat="1" ht="12" x14ac:dyDescent="0.3">
      <c r="A17" s="77" t="s">
        <v>701</v>
      </c>
      <c r="C17" s="82"/>
      <c r="D17" s="84"/>
    </row>
    <row r="18" spans="1:4" s="78" customFormat="1" ht="12" x14ac:dyDescent="0.3">
      <c r="A18" s="77" t="s">
        <v>702</v>
      </c>
      <c r="C18" s="82"/>
      <c r="D18" s="84"/>
    </row>
    <row r="19" spans="1:4" s="78" customFormat="1" ht="12" x14ac:dyDescent="0.3">
      <c r="A19" s="77" t="s">
        <v>703</v>
      </c>
    </row>
    <row r="20" spans="1:4" s="78" customFormat="1" ht="12" x14ac:dyDescent="0.3">
      <c r="A20" s="77" t="s">
        <v>704</v>
      </c>
    </row>
    <row r="21" spans="1:4" s="78" customFormat="1" ht="12" x14ac:dyDescent="0.3">
      <c r="A21" s="77" t="s">
        <v>705</v>
      </c>
    </row>
    <row r="22" spans="1:4" s="78" customFormat="1" ht="12" x14ac:dyDescent="0.3">
      <c r="A22" s="77" t="s">
        <v>706</v>
      </c>
    </row>
    <row r="23" spans="1:4" s="78" customFormat="1" ht="12" x14ac:dyDescent="0.3">
      <c r="A23" s="77" t="s">
        <v>707</v>
      </c>
    </row>
    <row r="24" spans="1:4" s="78" customFormat="1" ht="12" x14ac:dyDescent="0.3">
      <c r="A24" s="77" t="s">
        <v>667</v>
      </c>
    </row>
    <row r="25" spans="1:4" s="78" customFormat="1" ht="12" x14ac:dyDescent="0.3">
      <c r="A25" s="77" t="s">
        <v>708</v>
      </c>
    </row>
    <row r="26" spans="1:4" s="78" customFormat="1" ht="12" x14ac:dyDescent="0.3">
      <c r="A26" s="77" t="s">
        <v>709</v>
      </c>
    </row>
    <row r="27" spans="1:4" s="78" customFormat="1" ht="12" x14ac:dyDescent="0.3">
      <c r="A27" s="77" t="s">
        <v>710</v>
      </c>
    </row>
    <row r="28" spans="1:4" s="78" customFormat="1" ht="12" x14ac:dyDescent="0.3">
      <c r="A28" s="85"/>
    </row>
    <row r="29" spans="1:4" s="78" customFormat="1" ht="12" x14ac:dyDescent="0.3">
      <c r="A29" s="85"/>
    </row>
    <row r="30" spans="1:4" s="78" customFormat="1" ht="12" x14ac:dyDescent="0.3">
      <c r="A30" s="85"/>
    </row>
    <row r="31" spans="1:4" s="78" customFormat="1" ht="12" x14ac:dyDescent="0.3">
      <c r="A31" s="85"/>
    </row>
    <row r="32" spans="1:4" s="78" customFormat="1" ht="12" x14ac:dyDescent="0.3">
      <c r="A32" s="85"/>
    </row>
    <row r="33" spans="1:1" s="78" customFormat="1" ht="12" x14ac:dyDescent="0.3">
      <c r="A33" s="85"/>
    </row>
    <row r="34" spans="1:1" s="78" customFormat="1" ht="12" x14ac:dyDescent="0.3">
      <c r="A34" s="85"/>
    </row>
    <row r="35" spans="1:1" s="78" customFormat="1" ht="12" x14ac:dyDescent="0.3">
      <c r="A35" s="85"/>
    </row>
    <row r="36" spans="1:1" s="78" customFormat="1" ht="12" x14ac:dyDescent="0.3">
      <c r="A36" s="85"/>
    </row>
    <row r="37" spans="1:1" s="78" customFormat="1" ht="12" x14ac:dyDescent="0.3">
      <c r="A37" s="85"/>
    </row>
    <row r="38" spans="1:1" s="78" customFormat="1" ht="12" x14ac:dyDescent="0.3">
      <c r="A38" s="85"/>
    </row>
    <row r="39" spans="1:1" s="78" customFormat="1" ht="12" x14ac:dyDescent="0.3">
      <c r="A39" s="85"/>
    </row>
    <row r="40" spans="1:1" s="78" customFormat="1" ht="12" x14ac:dyDescent="0.3">
      <c r="A40" s="85"/>
    </row>
    <row r="41" spans="1:1" s="78" customFormat="1" ht="12" x14ac:dyDescent="0.3">
      <c r="A41" s="85"/>
    </row>
    <row r="42" spans="1:1" s="78" customFormat="1" ht="12" x14ac:dyDescent="0.3">
      <c r="A42" s="85"/>
    </row>
    <row r="43" spans="1:1" s="78" customFormat="1" ht="12" x14ac:dyDescent="0.3">
      <c r="A43" s="85"/>
    </row>
    <row r="44" spans="1:1" s="78" customFormat="1" ht="12" x14ac:dyDescent="0.3">
      <c r="A44" s="85"/>
    </row>
    <row r="45" spans="1:1" s="78" customFormat="1" ht="12" x14ac:dyDescent="0.3">
      <c r="A45" s="85"/>
    </row>
    <row r="46" spans="1:1" s="78" customFormat="1" ht="12" x14ac:dyDescent="0.3">
      <c r="A46" s="85"/>
    </row>
    <row r="47" spans="1:1" s="78" customFormat="1" ht="12" x14ac:dyDescent="0.3">
      <c r="A47" s="85"/>
    </row>
    <row r="48" spans="1:1" s="78" customFormat="1" ht="12" x14ac:dyDescent="0.3">
      <c r="A48" s="85"/>
    </row>
    <row r="49" spans="1:1" s="78" customFormat="1" ht="12" x14ac:dyDescent="0.3">
      <c r="A49" s="85"/>
    </row>
    <row r="50" spans="1:1" s="78" customFormat="1" ht="12" x14ac:dyDescent="0.3">
      <c r="A50" s="86"/>
    </row>
    <row r="51" spans="1:1" s="78" customFormat="1" ht="12" x14ac:dyDescent="0.3">
      <c r="A51" s="86"/>
    </row>
    <row r="52" spans="1:1" s="78" customFormat="1" ht="12" x14ac:dyDescent="0.3">
      <c r="A52" s="86"/>
    </row>
    <row r="53" spans="1:1" s="78" customFormat="1" ht="12" x14ac:dyDescent="0.3">
      <c r="A53" s="85"/>
    </row>
    <row r="54" spans="1:1" s="78" customFormat="1" ht="12" x14ac:dyDescent="0.3">
      <c r="A54" s="85"/>
    </row>
    <row r="55" spans="1:1" s="78" customFormat="1" ht="12" x14ac:dyDescent="0.3">
      <c r="A55" s="85"/>
    </row>
    <row r="56" spans="1:1" s="78" customFormat="1" ht="12" x14ac:dyDescent="0.3">
      <c r="A56" s="85"/>
    </row>
    <row r="57" spans="1:1" s="78" customFormat="1" ht="12" x14ac:dyDescent="0.3">
      <c r="A57" s="85"/>
    </row>
    <row r="58" spans="1:1" s="78" customFormat="1" ht="12" x14ac:dyDescent="0.3">
      <c r="A58" s="85"/>
    </row>
    <row r="59" spans="1:1" s="78" customFormat="1" ht="12" x14ac:dyDescent="0.3">
      <c r="A59" s="85"/>
    </row>
    <row r="60" spans="1:1" s="78" customFormat="1" ht="12" x14ac:dyDescent="0.3">
      <c r="A60" s="85"/>
    </row>
    <row r="61" spans="1:1" s="78" customFormat="1" ht="12" x14ac:dyDescent="0.3">
      <c r="A61" s="85"/>
    </row>
    <row r="62" spans="1:1" s="78" customFormat="1" ht="12" x14ac:dyDescent="0.3">
      <c r="A62" s="85"/>
    </row>
    <row r="63" spans="1:1" s="78" customFormat="1" ht="12" x14ac:dyDescent="0.3">
      <c r="A63" s="85"/>
    </row>
    <row r="64" spans="1:1" s="78" customFormat="1" ht="12" x14ac:dyDescent="0.3">
      <c r="A64" s="85"/>
    </row>
    <row r="65" spans="1:6" s="78" customFormat="1" ht="12" x14ac:dyDescent="0.3">
      <c r="A65" s="85"/>
    </row>
    <row r="66" spans="1:6" s="78" customFormat="1" ht="12" x14ac:dyDescent="0.3">
      <c r="A66" s="85"/>
    </row>
    <row r="67" spans="1:6" s="78" customFormat="1" ht="12" x14ac:dyDescent="0.3">
      <c r="A67" s="85"/>
    </row>
    <row r="68" spans="1:6" s="78" customFormat="1" ht="12" x14ac:dyDescent="0.3">
      <c r="A68" s="85"/>
    </row>
    <row r="69" spans="1:6" s="78" customFormat="1" ht="12" x14ac:dyDescent="0.3">
      <c r="A69" s="85"/>
    </row>
    <row r="70" spans="1:6" s="78" customFormat="1" ht="12" x14ac:dyDescent="0.3">
      <c r="A70" s="85"/>
    </row>
    <row r="71" spans="1:6" s="78" customFormat="1" ht="12" x14ac:dyDescent="0.3">
      <c r="A71" s="85"/>
    </row>
    <row r="72" spans="1:6" s="78" customFormat="1" ht="12" x14ac:dyDescent="0.3">
      <c r="A72" s="86"/>
    </row>
    <row r="73" spans="1:6" s="78" customFormat="1" ht="12" x14ac:dyDescent="0.3">
      <c r="A73" s="85"/>
    </row>
    <row r="74" spans="1:6" s="78" customFormat="1" ht="12" x14ac:dyDescent="0.3">
      <c r="A74" s="85"/>
    </row>
    <row r="75" spans="1:6" s="78" customFormat="1" ht="12" x14ac:dyDescent="0.3">
      <c r="A75" s="85"/>
    </row>
    <row r="76" spans="1:6" s="78" customFormat="1" ht="12" x14ac:dyDescent="0.3">
      <c r="A76" s="85"/>
    </row>
    <row r="77" spans="1:6" s="78" customFormat="1" ht="12" x14ac:dyDescent="0.3">
      <c r="A77" s="85"/>
    </row>
    <row r="78" spans="1:6" ht="12" x14ac:dyDescent="0.3">
      <c r="C78" s="78"/>
      <c r="D78" s="78"/>
      <c r="E78" s="78"/>
      <c r="F78" s="78"/>
    </row>
    <row r="79" spans="1:6" ht="12" x14ac:dyDescent="0.3">
      <c r="C79" s="78"/>
      <c r="D79" s="78"/>
      <c r="E79" s="78"/>
      <c r="F79" s="78"/>
    </row>
    <row r="80" spans="1:6" ht="12" x14ac:dyDescent="0.3">
      <c r="C80" s="78"/>
      <c r="D80" s="78"/>
      <c r="E80" s="78"/>
      <c r="F80" s="78"/>
    </row>
  </sheetData>
  <hyperlinks>
    <hyperlink ref="C12" r:id="rId1" display="Este trabajo está licenciado bajo Attribution 4.0 International." xr:uid="{C42127C8-FE59-44D1-BC45-780EFBA1C8DB}"/>
    <hyperlink ref="A2" location="'2.a. Solar residencial'!A1" display="2.a. Solar residencial" xr:uid="{0850F00E-7E14-46C4-AB22-E7F569AEA298}"/>
    <hyperlink ref="A3" location="'2.b. Solar industrial'!A1" display="2.b. Solar industrial" xr:uid="{D52C930A-4A9D-426A-AA70-C84161AFE689}"/>
    <hyperlink ref="A4" location="'2.c. Solar pequeña escala'!A1" display="2.c. Solar pequeña escala" xr:uid="{5EB023EC-924E-4DBF-A946-2C7719755C8A}"/>
    <hyperlink ref="A5" location="'2.d. Solar gran escala'!A1" display="2.d. Solar gran escala" xr:uid="{AFA84D51-CBFE-4CFA-B3EC-4DE3E0A7ABAA}"/>
    <hyperlink ref="A10" location="'4.b. Costa afuera flotante'!A1" display="4.b. Costa afuera flotante" xr:uid="{2C724E36-76BA-4546-B793-B0D5C33021BB}"/>
    <hyperlink ref="A6" location="'2.e. Solar flotante'!A1" display="2.e. Solar flotante" xr:uid="{82F77A5A-FE2E-49F3-B92D-51F53E63165F}"/>
    <hyperlink ref="A7" location="'3.a. Eólica gran escala'!A1" display="3.a. Eólica gran escala" xr:uid="{925519C5-4B0F-4076-A272-5B94CC3CC6B9}"/>
    <hyperlink ref="A8" location="'3.b. Eólica pequeña escala'!A1" display="3.b. Eólica pequeña escala" xr:uid="{B0033D2E-ADAF-401C-B01E-C60CED07CE4D}"/>
    <hyperlink ref="A9" location="'4.a. Eólica costa afuera fija'!A1" display="4.a. Eólica costa afuera fija" xr:uid="{484D52FF-4866-4DE6-A569-846166EE865F}"/>
    <hyperlink ref="A11" location="'5.a. FDA gran escala'!A1" display="5.a. FDA gran escala" xr:uid="{D917BCEC-7272-4DA2-AE1D-B3DCF107EE4F}"/>
    <hyperlink ref="A12" location="'5.b. FDA mediana-pequeña'!A1" display="5.b. FDA mediana-pequeña" xr:uid="{893B699F-799C-495B-94C5-2FC679DAA36F}"/>
    <hyperlink ref="A13" location="'5.c. FDA mini-micro'!A1" display="5.c. FDA mini-micro" xr:uid="{5745FD23-7286-404C-A626-58F3A0E20D05}"/>
    <hyperlink ref="A14" location="'5.d. Hidroeléctrica de embalse'!A1" display="5.d. Hidroeléctrica de embalse" xr:uid="{B8C76EB3-98FF-4D81-8441-AB92A3CABD0F}"/>
    <hyperlink ref="A15" location="'6.a. Geotérmica flash'!A1" display="6.a. Geotérmica flash" xr:uid="{153FEA33-2C68-489A-84C2-7BA1A01E1536}"/>
    <hyperlink ref="A16" location="'6.b. Geotérmica binaria'!A1" display="6.b. Geotérmica binaria" xr:uid="{60E7917C-9BF9-4007-A815-F2F9F7D45CBB}"/>
    <hyperlink ref="A17" location="'7. Biomasa'!A1" display="7. Biomasa" xr:uid="{D7BA007A-F541-4382-9C4B-ED938FEAE6AF}"/>
    <hyperlink ref="A18" location="'8. Biogás'!A1" display="8. Biogás" xr:uid="{724CA532-078E-4262-861E-99FFAD60A4A0}"/>
    <hyperlink ref="A19" location="'9. Carbón supercrítica'!A1" display="9. Carbón supercrítica" xr:uid="{4CAF6722-DEA6-45A0-A5E5-BAC2350D0911}"/>
    <hyperlink ref="A20" location="'10. Gas ciclo combinado'!A1" display="10. Gas ciclo combinado" xr:uid="{93374BE6-C171-469D-81B3-731B43A47B37}"/>
    <hyperlink ref="A21" location="'11. Gas ciclo simple'!A1" display="11. Gas ciclo simple" xr:uid="{3141B2D6-B682-44F6-88EE-350B46684D0D}"/>
    <hyperlink ref="A22" location="'12. WtE'!A1" display="12. WtE" xr:uid="{DCE28627-B605-4EF9-866F-8265E9A72B38}"/>
    <hyperlink ref="A23" location="'13.a. Nuclear convencional'!A1" display="13.a. Nuclear convencional" xr:uid="{FF732C91-968A-4922-BA76-717AB73F375C}"/>
    <hyperlink ref="A24" location="'13.b. Nuclear SMR'!A1" display="13.b. Nuclear SMR" xr:uid="{75B1003F-7D78-4B1F-B8A6-56BE1C27A3F9}"/>
    <hyperlink ref="A25" location="'14.a. Baterías gran escala'!A1" display="14.a. Baterías gran escala" xr:uid="{BD8D4C77-DA8F-418E-8A48-3FD2B5EB8DE4}"/>
    <hyperlink ref="A26" location="'14.b. Baterías pequeña escala'!A1" display="14.b. Baterías pequeña escala" xr:uid="{E242962F-608A-442E-A97E-49940D687D61}"/>
    <hyperlink ref="A27" location="'15. Hidroeléctrica de bombeo'!A1" display="15. Hidroeléctrica de bombeo" xr:uid="{2D176278-0B8D-4A46-AA6F-37FCE8024DBC}"/>
  </hyperlinks>
  <pageMargins left="0.7" right="0.7" top="0.75" bottom="0.75" header="0.3" footer="0.3"/>
  <pageSetup paperSize="9" orientation="portrait" horizontalDpi="300" verticalDpi="3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7AD86-9D0F-4A19-BDA3-1A1793C84AC9}">
  <sheetPr>
    <tabColor theme="0" tint="-0.34998626667073579"/>
  </sheetPr>
  <dimension ref="A1:K63"/>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407</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201</v>
      </c>
      <c r="D5" s="5">
        <v>201</v>
      </c>
      <c r="E5" s="5">
        <v>201</v>
      </c>
      <c r="F5" s="5">
        <v>164</v>
      </c>
      <c r="G5" s="5">
        <v>270</v>
      </c>
      <c r="H5" s="5">
        <v>164</v>
      </c>
      <c r="I5" s="5">
        <v>270</v>
      </c>
      <c r="J5" s="8"/>
      <c r="K5" s="6">
        <v>4</v>
      </c>
    </row>
    <row r="6" spans="2:11" ht="15" thickBot="1" x14ac:dyDescent="0.4">
      <c r="B6" s="4" t="s">
        <v>302</v>
      </c>
      <c r="C6" s="5">
        <v>201</v>
      </c>
      <c r="D6" s="5">
        <v>201</v>
      </c>
      <c r="E6" s="5">
        <v>201</v>
      </c>
      <c r="F6" s="5">
        <v>170</v>
      </c>
      <c r="G6" s="5">
        <v>434</v>
      </c>
      <c r="H6" s="5">
        <v>170</v>
      </c>
      <c r="I6" s="5">
        <v>434</v>
      </c>
      <c r="J6" s="8"/>
      <c r="K6" s="6">
        <v>4</v>
      </c>
    </row>
    <row r="7" spans="2:11" ht="15" thickBot="1" x14ac:dyDescent="0.4">
      <c r="B7" s="4" t="s">
        <v>249</v>
      </c>
      <c r="C7" s="45">
        <v>0.38</v>
      </c>
      <c r="D7" s="45">
        <v>0.39</v>
      </c>
      <c r="E7" s="45">
        <v>0.4</v>
      </c>
      <c r="F7" s="45">
        <v>0.33</v>
      </c>
      <c r="G7" s="45">
        <v>0.4</v>
      </c>
      <c r="H7" s="45">
        <v>0.35</v>
      </c>
      <c r="I7" s="45">
        <v>0.42</v>
      </c>
      <c r="J7" s="8"/>
      <c r="K7" s="6">
        <v>2</v>
      </c>
    </row>
    <row r="8" spans="2:11" ht="15" thickBot="1" x14ac:dyDescent="0.4">
      <c r="B8" s="4" t="s">
        <v>250</v>
      </c>
      <c r="C8" s="45">
        <v>0.37</v>
      </c>
      <c r="D8" s="45">
        <v>0.38</v>
      </c>
      <c r="E8" s="45">
        <v>0.39</v>
      </c>
      <c r="F8" s="45">
        <v>0.33</v>
      </c>
      <c r="G8" s="45">
        <v>0.4</v>
      </c>
      <c r="H8" s="45">
        <v>0.35</v>
      </c>
      <c r="I8" s="45">
        <v>0.42</v>
      </c>
      <c r="J8" s="8"/>
      <c r="K8" s="6">
        <v>2</v>
      </c>
    </row>
    <row r="9" spans="2:11" ht="15" thickBot="1" x14ac:dyDescent="0.4">
      <c r="B9" s="4" t="s">
        <v>11</v>
      </c>
      <c r="C9" s="45">
        <v>7.0000000000000007E-2</v>
      </c>
      <c r="D9" s="46">
        <v>0.06</v>
      </c>
      <c r="E9" s="46">
        <v>0.03</v>
      </c>
      <c r="F9" s="45">
        <v>0.05</v>
      </c>
      <c r="G9" s="45">
        <v>0.15</v>
      </c>
      <c r="H9" s="45">
        <v>0.02</v>
      </c>
      <c r="I9" s="45">
        <v>7.0000000000000007E-2</v>
      </c>
      <c r="J9" s="6" t="s">
        <v>83</v>
      </c>
      <c r="K9" s="6">
        <v>2</v>
      </c>
    </row>
    <row r="10" spans="2:11" ht="15" thickBot="1" x14ac:dyDescent="0.4">
      <c r="B10" s="4" t="s">
        <v>12</v>
      </c>
      <c r="C10" s="5">
        <v>7</v>
      </c>
      <c r="D10" s="6">
        <v>5</v>
      </c>
      <c r="E10" s="6">
        <v>3</v>
      </c>
      <c r="F10" s="5">
        <v>3</v>
      </c>
      <c r="G10" s="5">
        <v>8</v>
      </c>
      <c r="H10" s="5">
        <v>2</v>
      </c>
      <c r="I10" s="5">
        <v>4</v>
      </c>
      <c r="J10" s="6" t="s">
        <v>83</v>
      </c>
      <c r="K10" s="6">
        <v>2</v>
      </c>
    </row>
    <row r="11" spans="2:11" ht="15" thickBot="1" x14ac:dyDescent="0.4">
      <c r="B11" s="4" t="s">
        <v>13</v>
      </c>
      <c r="C11" s="5">
        <v>30</v>
      </c>
      <c r="D11" s="5">
        <v>30</v>
      </c>
      <c r="E11" s="5">
        <v>30</v>
      </c>
      <c r="F11" s="5">
        <v>25</v>
      </c>
      <c r="G11" s="5">
        <v>40</v>
      </c>
      <c r="H11" s="5">
        <v>25</v>
      </c>
      <c r="I11" s="5">
        <v>40</v>
      </c>
      <c r="J11" s="8"/>
      <c r="K11" s="6">
        <v>2</v>
      </c>
    </row>
    <row r="12" spans="2:11" ht="15" thickBot="1" x14ac:dyDescent="0.4">
      <c r="B12" s="4" t="s">
        <v>14</v>
      </c>
      <c r="C12" s="5">
        <v>4</v>
      </c>
      <c r="D12" s="5">
        <v>3</v>
      </c>
      <c r="E12" s="5">
        <v>3</v>
      </c>
      <c r="F12" s="6">
        <v>3</v>
      </c>
      <c r="G12" s="6">
        <v>5</v>
      </c>
      <c r="H12" s="6">
        <v>2</v>
      </c>
      <c r="I12" s="5">
        <v>4</v>
      </c>
      <c r="J12" s="6" t="s">
        <v>83</v>
      </c>
      <c r="K12" s="6">
        <v>2</v>
      </c>
    </row>
    <row r="13" spans="2:11" ht="15" thickBot="1" x14ac:dyDescent="0.4">
      <c r="B13" s="4" t="s">
        <v>127</v>
      </c>
      <c r="C13" s="6">
        <v>1.83</v>
      </c>
      <c r="D13" s="6">
        <v>1.83</v>
      </c>
      <c r="E13" s="6">
        <v>1.83</v>
      </c>
      <c r="F13" s="6">
        <v>0.95</v>
      </c>
      <c r="G13" s="6">
        <v>2.7</v>
      </c>
      <c r="H13" s="6">
        <v>0.95</v>
      </c>
      <c r="I13" s="6">
        <v>2.7</v>
      </c>
      <c r="J13" s="8"/>
      <c r="K13" s="6">
        <v>6</v>
      </c>
    </row>
    <row r="14" spans="2:11" ht="15" thickBot="1" x14ac:dyDescent="0.4">
      <c r="B14" s="91" t="s">
        <v>393</v>
      </c>
      <c r="C14" s="92"/>
      <c r="D14" s="92"/>
      <c r="E14" s="92"/>
      <c r="F14" s="92"/>
      <c r="G14" s="92"/>
      <c r="H14" s="92"/>
      <c r="I14" s="92"/>
      <c r="J14" s="92"/>
      <c r="K14" s="93"/>
    </row>
    <row r="15" spans="2:11" ht="15" thickBot="1" x14ac:dyDescent="0.4">
      <c r="B15" s="4" t="s">
        <v>217</v>
      </c>
      <c r="C15" s="48">
        <v>0.44500000000000001</v>
      </c>
      <c r="D15" s="48">
        <v>0.44500000000000001</v>
      </c>
      <c r="E15" s="48">
        <v>0.44500000000000001</v>
      </c>
      <c r="F15" s="48">
        <v>0.26500000000000001</v>
      </c>
      <c r="G15" s="48">
        <v>0.6</v>
      </c>
      <c r="H15" s="48">
        <v>0.26500000000000001</v>
      </c>
      <c r="I15" s="48">
        <v>0.6</v>
      </c>
      <c r="J15" s="6" t="s">
        <v>408</v>
      </c>
      <c r="K15" s="6">
        <v>5</v>
      </c>
    </row>
    <row r="16" spans="2:11" ht="15" thickBot="1" x14ac:dyDescent="0.4">
      <c r="B16" s="4" t="s">
        <v>251</v>
      </c>
      <c r="C16" s="48">
        <v>0.35799999999999998</v>
      </c>
      <c r="D16" s="48">
        <v>0.378</v>
      </c>
      <c r="E16" s="48">
        <v>0.40699999999999997</v>
      </c>
      <c r="F16" s="48">
        <v>0.19</v>
      </c>
      <c r="G16" s="48">
        <v>0.53700000000000003</v>
      </c>
      <c r="H16" s="48">
        <v>0.22700000000000001</v>
      </c>
      <c r="I16" s="48">
        <v>0.56599999999999995</v>
      </c>
      <c r="J16" s="6" t="s">
        <v>409</v>
      </c>
      <c r="K16" s="6">
        <v>5</v>
      </c>
    </row>
    <row r="17" spans="2:11" ht="15" thickBot="1" x14ac:dyDescent="0.4">
      <c r="B17" s="3" t="s">
        <v>21</v>
      </c>
      <c r="C17" s="28"/>
      <c r="D17" s="28"/>
      <c r="E17" s="28"/>
      <c r="F17" s="28"/>
      <c r="G17" s="28"/>
      <c r="H17" s="28"/>
      <c r="I17" s="28"/>
      <c r="J17" s="28"/>
      <c r="K17" s="29"/>
    </row>
    <row r="18" spans="2:11" ht="15" thickBot="1" x14ac:dyDescent="0.4">
      <c r="B18" s="4" t="s">
        <v>252</v>
      </c>
      <c r="C18" s="45">
        <v>0.04</v>
      </c>
      <c r="D18" s="45">
        <v>0.04</v>
      </c>
      <c r="E18" s="45">
        <v>0.04</v>
      </c>
      <c r="F18" s="45">
        <v>0.03</v>
      </c>
      <c r="G18" s="45">
        <v>0.04</v>
      </c>
      <c r="H18" s="45">
        <v>0.03</v>
      </c>
      <c r="I18" s="45">
        <v>0.04</v>
      </c>
      <c r="J18" s="6" t="s">
        <v>10</v>
      </c>
      <c r="K18" s="6">
        <v>2.4</v>
      </c>
    </row>
    <row r="19" spans="2:11" ht="15" thickBot="1" x14ac:dyDescent="0.4">
      <c r="B19" s="4" t="s">
        <v>23</v>
      </c>
      <c r="C19" s="45">
        <v>0.47</v>
      </c>
      <c r="D19" s="45">
        <v>0.25</v>
      </c>
      <c r="E19" s="45">
        <v>0.2</v>
      </c>
      <c r="F19" s="46">
        <v>0.39</v>
      </c>
      <c r="G19" s="46">
        <v>0.55000000000000004</v>
      </c>
      <c r="H19" s="46">
        <v>0.2</v>
      </c>
      <c r="I19" s="46">
        <v>0.4</v>
      </c>
      <c r="J19" s="6" t="s">
        <v>83</v>
      </c>
      <c r="K19" s="6">
        <v>4</v>
      </c>
    </row>
    <row r="20" spans="2:11" ht="15" thickBot="1" x14ac:dyDescent="0.4">
      <c r="B20" s="4" t="s">
        <v>254</v>
      </c>
      <c r="C20" s="5">
        <v>4</v>
      </c>
      <c r="D20" s="5">
        <v>4</v>
      </c>
      <c r="E20" s="5">
        <v>4</v>
      </c>
      <c r="F20" s="6">
        <v>2</v>
      </c>
      <c r="G20" s="6">
        <v>5</v>
      </c>
      <c r="H20" s="6">
        <v>2</v>
      </c>
      <c r="I20" s="6">
        <v>5</v>
      </c>
      <c r="J20" s="6" t="s">
        <v>79</v>
      </c>
      <c r="K20" s="6">
        <v>4</v>
      </c>
    </row>
    <row r="21" spans="2:11" ht="15" thickBot="1" x14ac:dyDescent="0.4">
      <c r="B21" s="4" t="s">
        <v>25</v>
      </c>
      <c r="C21" s="5">
        <v>12</v>
      </c>
      <c r="D21" s="5">
        <v>12</v>
      </c>
      <c r="E21" s="5">
        <v>12</v>
      </c>
      <c r="F21" s="6">
        <v>6</v>
      </c>
      <c r="G21" s="6">
        <v>15</v>
      </c>
      <c r="H21" s="6">
        <v>6</v>
      </c>
      <c r="I21" s="6">
        <v>15</v>
      </c>
      <c r="J21" s="6" t="s">
        <v>79</v>
      </c>
      <c r="K21" s="6">
        <v>4</v>
      </c>
    </row>
    <row r="22" spans="2:11" ht="15" thickBot="1" x14ac:dyDescent="0.4">
      <c r="B22" s="4" t="s">
        <v>410</v>
      </c>
      <c r="C22" s="5">
        <v>6</v>
      </c>
      <c r="D22" s="5">
        <v>6</v>
      </c>
      <c r="E22" s="5">
        <v>6</v>
      </c>
      <c r="F22" s="7"/>
      <c r="G22" s="7"/>
      <c r="H22" s="7"/>
      <c r="I22" s="7"/>
      <c r="J22" s="6" t="s">
        <v>411</v>
      </c>
      <c r="K22" s="6">
        <v>9</v>
      </c>
    </row>
    <row r="23" spans="2:11" ht="15" thickBot="1" x14ac:dyDescent="0.4">
      <c r="B23" s="4" t="s">
        <v>412</v>
      </c>
      <c r="C23" s="5">
        <v>4</v>
      </c>
      <c r="D23" s="5">
        <v>4</v>
      </c>
      <c r="E23" s="5">
        <v>4</v>
      </c>
      <c r="F23" s="7"/>
      <c r="G23" s="7"/>
      <c r="H23" s="7"/>
      <c r="I23" s="7"/>
      <c r="J23" s="6" t="s">
        <v>411</v>
      </c>
      <c r="K23" s="6">
        <v>9</v>
      </c>
    </row>
    <row r="24" spans="2:11" ht="15" thickBot="1" x14ac:dyDescent="0.4">
      <c r="B24" s="88" t="s">
        <v>26</v>
      </c>
      <c r="C24" s="89"/>
      <c r="D24" s="89"/>
      <c r="E24" s="89"/>
      <c r="F24" s="89"/>
      <c r="G24" s="89"/>
      <c r="H24" s="89"/>
      <c r="I24" s="89"/>
      <c r="J24" s="89"/>
      <c r="K24" s="90"/>
    </row>
    <row r="25" spans="2:11" ht="15" thickBot="1" x14ac:dyDescent="0.4">
      <c r="B25" s="4" t="s">
        <v>413</v>
      </c>
      <c r="C25" s="6">
        <v>3.4</v>
      </c>
      <c r="D25" s="6">
        <v>3.4</v>
      </c>
      <c r="E25" s="6">
        <v>3.4</v>
      </c>
      <c r="F25" s="8"/>
      <c r="G25" s="8"/>
      <c r="H25" s="8"/>
      <c r="I25" s="8"/>
      <c r="J25" s="8"/>
      <c r="K25" s="6">
        <v>8</v>
      </c>
    </row>
    <row r="26" spans="2:11" ht="15" thickBot="1" x14ac:dyDescent="0.4">
      <c r="B26" s="4" t="s">
        <v>256</v>
      </c>
      <c r="C26" s="6">
        <v>3102</v>
      </c>
      <c r="D26" s="6">
        <v>3102</v>
      </c>
      <c r="E26" s="6">
        <v>3102</v>
      </c>
      <c r="F26" s="8"/>
      <c r="G26" s="8"/>
      <c r="H26" s="8"/>
      <c r="I26" s="8"/>
      <c r="J26" s="8"/>
      <c r="K26" s="6">
        <v>8</v>
      </c>
    </row>
    <row r="27" spans="2:11" ht="15" thickBot="1" x14ac:dyDescent="0.4">
      <c r="B27" s="4" t="s">
        <v>257</v>
      </c>
      <c r="C27" s="6">
        <v>209</v>
      </c>
      <c r="D27" s="6">
        <v>209</v>
      </c>
      <c r="E27" s="6">
        <v>209</v>
      </c>
      <c r="F27" s="6">
        <v>209</v>
      </c>
      <c r="G27" s="6">
        <v>209</v>
      </c>
      <c r="H27" s="6">
        <v>209</v>
      </c>
      <c r="I27" s="6">
        <v>209</v>
      </c>
      <c r="J27" s="8"/>
      <c r="K27" s="6">
        <v>8</v>
      </c>
    </row>
    <row r="28" spans="2:11" ht="15" thickBot="1" x14ac:dyDescent="0.4">
      <c r="B28" s="4" t="s">
        <v>258</v>
      </c>
      <c r="C28" s="6">
        <v>3.27</v>
      </c>
      <c r="D28" s="6">
        <v>3.27</v>
      </c>
      <c r="E28" s="6">
        <v>3.27</v>
      </c>
      <c r="F28" s="6">
        <v>1.83</v>
      </c>
      <c r="G28" s="6">
        <v>7.06</v>
      </c>
      <c r="H28" s="6">
        <v>1.83</v>
      </c>
      <c r="I28" s="6">
        <v>7.06</v>
      </c>
      <c r="J28" s="8"/>
      <c r="K28" s="6">
        <v>5</v>
      </c>
    </row>
    <row r="29" spans="2:11" ht="15" thickBot="1" x14ac:dyDescent="0.4">
      <c r="B29" s="4" t="s">
        <v>259</v>
      </c>
      <c r="C29" s="6">
        <v>4.91</v>
      </c>
      <c r="D29" s="6">
        <v>4.91</v>
      </c>
      <c r="E29" s="6">
        <v>4.91</v>
      </c>
      <c r="F29" s="6">
        <v>2.75</v>
      </c>
      <c r="G29" s="6">
        <v>10.6</v>
      </c>
      <c r="H29" s="6">
        <v>2.75</v>
      </c>
      <c r="I29" s="6">
        <v>10.6</v>
      </c>
      <c r="J29" s="8"/>
      <c r="K29" s="6">
        <v>5</v>
      </c>
    </row>
    <row r="30" spans="2:11" ht="15" thickBot="1" x14ac:dyDescent="0.4">
      <c r="B30" s="88" t="s">
        <v>315</v>
      </c>
      <c r="C30" s="89"/>
      <c r="D30" s="89"/>
      <c r="E30" s="89"/>
      <c r="F30" s="89"/>
      <c r="G30" s="89"/>
      <c r="H30" s="89"/>
      <c r="I30" s="89"/>
      <c r="J30" s="89"/>
      <c r="K30" s="90"/>
    </row>
    <row r="31" spans="2:11" ht="15" thickBot="1" x14ac:dyDescent="0.4">
      <c r="B31" s="4" t="s">
        <v>260</v>
      </c>
      <c r="C31" s="5">
        <v>1.8</v>
      </c>
      <c r="D31" s="5">
        <v>1.78</v>
      </c>
      <c r="E31" s="5">
        <v>1.71</v>
      </c>
      <c r="F31" s="5">
        <v>1.1200000000000001</v>
      </c>
      <c r="G31" s="5">
        <v>2.23</v>
      </c>
      <c r="H31" s="5">
        <v>1.08</v>
      </c>
      <c r="I31" s="5">
        <v>2.09</v>
      </c>
      <c r="J31" s="6" t="s">
        <v>414</v>
      </c>
      <c r="K31" s="6" t="s">
        <v>415</v>
      </c>
    </row>
    <row r="32" spans="2:11" ht="15" thickBot="1" x14ac:dyDescent="0.4">
      <c r="B32" s="12" t="s">
        <v>317</v>
      </c>
      <c r="C32" s="8"/>
      <c r="D32" s="8"/>
      <c r="E32" s="8"/>
      <c r="F32" s="8"/>
      <c r="G32" s="8"/>
      <c r="H32" s="8"/>
      <c r="I32" s="8"/>
      <c r="J32" s="8"/>
      <c r="K32" s="8"/>
    </row>
    <row r="33" spans="1:11" ht="15" thickBot="1" x14ac:dyDescent="0.4">
      <c r="B33" s="12" t="s">
        <v>320</v>
      </c>
      <c r="C33" s="8"/>
      <c r="D33" s="7"/>
      <c r="E33" s="7"/>
      <c r="F33" s="8"/>
      <c r="G33" s="8"/>
      <c r="H33" s="8"/>
      <c r="I33" s="8"/>
      <c r="J33" s="8"/>
      <c r="K33" s="8"/>
    </row>
    <row r="34" spans="1:11" ht="15" thickBot="1" x14ac:dyDescent="0.4">
      <c r="B34" s="4" t="s">
        <v>265</v>
      </c>
      <c r="C34" s="14">
        <v>50500</v>
      </c>
      <c r="D34" s="14">
        <v>49900</v>
      </c>
      <c r="E34" s="14">
        <v>47900</v>
      </c>
      <c r="F34" s="14">
        <v>37900</v>
      </c>
      <c r="G34" s="14">
        <v>63100</v>
      </c>
      <c r="H34" s="14">
        <v>35900</v>
      </c>
      <c r="I34" s="14">
        <v>59900</v>
      </c>
      <c r="J34" s="6" t="s">
        <v>416</v>
      </c>
      <c r="K34" s="6" t="s">
        <v>202</v>
      </c>
    </row>
    <row r="35" spans="1:11" ht="15" thickBot="1" x14ac:dyDescent="0.4">
      <c r="B35" s="4" t="s">
        <v>266</v>
      </c>
      <c r="C35" s="5">
        <v>1.26</v>
      </c>
      <c r="D35" s="5">
        <v>1.25</v>
      </c>
      <c r="E35" s="5">
        <v>1.2</v>
      </c>
      <c r="F35" s="5">
        <v>0.95</v>
      </c>
      <c r="G35" s="5">
        <v>1.58</v>
      </c>
      <c r="H35" s="5">
        <v>0.9</v>
      </c>
      <c r="I35" s="5">
        <v>1.5</v>
      </c>
      <c r="J35" s="6" t="s">
        <v>416</v>
      </c>
      <c r="K35" s="6" t="s">
        <v>202</v>
      </c>
    </row>
    <row r="36" spans="1:11" ht="15" thickBot="1" x14ac:dyDescent="0.4">
      <c r="B36" s="4" t="s">
        <v>267</v>
      </c>
      <c r="C36" s="5">
        <v>64.099999999999994</v>
      </c>
      <c r="D36" s="5">
        <v>64.099999999999994</v>
      </c>
      <c r="E36" s="5">
        <v>64.099999999999994</v>
      </c>
      <c r="F36" s="5">
        <v>48.06</v>
      </c>
      <c r="G36" s="5">
        <v>80.099999999999994</v>
      </c>
      <c r="H36" s="5">
        <v>48.06</v>
      </c>
      <c r="I36" s="5">
        <v>80.099999999999994</v>
      </c>
      <c r="J36" s="6" t="s">
        <v>416</v>
      </c>
      <c r="K36" s="6">
        <v>2</v>
      </c>
    </row>
    <row r="37" spans="1:11" x14ac:dyDescent="0.35">
      <c r="B37" s="15"/>
      <c r="C37" s="16"/>
      <c r="D37" s="16"/>
      <c r="E37" s="16"/>
      <c r="F37" s="16"/>
      <c r="G37" s="16"/>
      <c r="H37" s="16"/>
      <c r="I37" s="16"/>
      <c r="J37" s="17"/>
      <c r="K37" s="17"/>
    </row>
    <row r="38" spans="1:11" x14ac:dyDescent="0.35">
      <c r="A38" s="18" t="s">
        <v>92</v>
      </c>
    </row>
    <row r="39" spans="1:11" x14ac:dyDescent="0.35">
      <c r="A39" s="19" t="s">
        <v>74</v>
      </c>
      <c r="B39" s="20" t="s">
        <v>417</v>
      </c>
    </row>
    <row r="40" spans="1:11" x14ac:dyDescent="0.35">
      <c r="A40" s="19" t="s">
        <v>76</v>
      </c>
      <c r="B40" s="20" t="s">
        <v>418</v>
      </c>
    </row>
    <row r="41" spans="1:11" x14ac:dyDescent="0.35">
      <c r="A41" s="19" t="s">
        <v>49</v>
      </c>
      <c r="B41" s="20" t="s">
        <v>419</v>
      </c>
    </row>
    <row r="42" spans="1:11" x14ac:dyDescent="0.35">
      <c r="A42" s="19" t="s">
        <v>79</v>
      </c>
      <c r="B42" s="20" t="s">
        <v>420</v>
      </c>
    </row>
    <row r="43" spans="1:11" x14ac:dyDescent="0.35">
      <c r="A43" s="19" t="s">
        <v>81</v>
      </c>
      <c r="B43" s="20" t="s">
        <v>421</v>
      </c>
    </row>
    <row r="44" spans="1:11" x14ac:dyDescent="0.35">
      <c r="A44" s="19" t="s">
        <v>83</v>
      </c>
      <c r="B44" s="20" t="s">
        <v>422</v>
      </c>
    </row>
    <row r="45" spans="1:11" x14ac:dyDescent="0.35">
      <c r="A45" s="19" t="s">
        <v>62</v>
      </c>
      <c r="B45" s="20" t="s">
        <v>423</v>
      </c>
    </row>
    <row r="46" spans="1:11" x14ac:dyDescent="0.35">
      <c r="A46" s="19" t="s">
        <v>59</v>
      </c>
      <c r="B46" s="20" t="s">
        <v>424</v>
      </c>
    </row>
    <row r="47" spans="1:11" x14ac:dyDescent="0.35">
      <c r="A47" s="19" t="s">
        <v>55</v>
      </c>
      <c r="B47" s="20" t="s">
        <v>425</v>
      </c>
    </row>
    <row r="48" spans="1:11" x14ac:dyDescent="0.35">
      <c r="A48" s="19" t="s">
        <v>10</v>
      </c>
      <c r="B48" s="20" t="s">
        <v>426</v>
      </c>
    </row>
    <row r="49" spans="1:2" x14ac:dyDescent="0.35">
      <c r="A49" s="19" t="s">
        <v>89</v>
      </c>
      <c r="B49" s="20" t="s">
        <v>427</v>
      </c>
    </row>
    <row r="50" spans="1:2" x14ac:dyDescent="0.35">
      <c r="A50" s="19" t="s">
        <v>65</v>
      </c>
      <c r="B50" s="20" t="s">
        <v>428</v>
      </c>
    </row>
    <row r="51" spans="1:2" x14ac:dyDescent="0.35">
      <c r="A51" s="19" t="s">
        <v>128</v>
      </c>
      <c r="B51" s="20" t="s">
        <v>429</v>
      </c>
    </row>
    <row r="52" spans="1:2" x14ac:dyDescent="0.35">
      <c r="A52" s="19"/>
      <c r="B52" s="20"/>
    </row>
    <row r="53" spans="1:2" x14ac:dyDescent="0.35">
      <c r="A53" s="18" t="s">
        <v>93</v>
      </c>
    </row>
    <row r="54" spans="1:2" x14ac:dyDescent="0.35">
      <c r="A54" s="19">
        <v>1</v>
      </c>
      <c r="B54" s="20" t="s">
        <v>246</v>
      </c>
    </row>
    <row r="55" spans="1:2" x14ac:dyDescent="0.35">
      <c r="A55" s="19">
        <v>2</v>
      </c>
      <c r="B55" s="20" t="s">
        <v>347</v>
      </c>
    </row>
    <row r="56" spans="1:2" x14ac:dyDescent="0.35">
      <c r="A56" s="19">
        <v>3</v>
      </c>
      <c r="B56" s="20" t="s">
        <v>389</v>
      </c>
    </row>
    <row r="57" spans="1:2" x14ac:dyDescent="0.35">
      <c r="A57" s="19">
        <v>4</v>
      </c>
      <c r="B57" s="38" t="s">
        <v>430</v>
      </c>
    </row>
    <row r="58" spans="1:2" x14ac:dyDescent="0.35">
      <c r="A58" s="19">
        <v>5</v>
      </c>
      <c r="B58" s="20" t="s">
        <v>383</v>
      </c>
    </row>
    <row r="59" spans="1:2" x14ac:dyDescent="0.35">
      <c r="A59" s="19">
        <v>6</v>
      </c>
      <c r="B59" s="35" t="s">
        <v>431</v>
      </c>
    </row>
    <row r="60" spans="1:2" x14ac:dyDescent="0.35">
      <c r="A60" s="19">
        <v>7</v>
      </c>
      <c r="B60" s="20" t="s">
        <v>388</v>
      </c>
    </row>
    <row r="61" spans="1:2" x14ac:dyDescent="0.35">
      <c r="A61" s="19">
        <v>8</v>
      </c>
      <c r="B61" s="36" t="s">
        <v>432</v>
      </c>
    </row>
    <row r="62" spans="1:2" x14ac:dyDescent="0.35">
      <c r="A62" s="19">
        <v>9</v>
      </c>
      <c r="B62" s="38" t="s">
        <v>433</v>
      </c>
    </row>
    <row r="63" spans="1:2" x14ac:dyDescent="0.35">
      <c r="A63" s="19">
        <v>10</v>
      </c>
      <c r="B63" s="38" t="s">
        <v>118</v>
      </c>
    </row>
  </sheetData>
  <mergeCells count="13">
    <mergeCell ref="B4:K4"/>
    <mergeCell ref="B14:K14"/>
    <mergeCell ref="B24:K24"/>
    <mergeCell ref="B30:K30"/>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A762B5-4C11-46D9-9477-9E5CF555A036}">
  <sheetPr>
    <tabColor theme="9" tint="0.79998168889431442"/>
  </sheetPr>
  <dimension ref="A1:K64"/>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434</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377</v>
      </c>
      <c r="D5" s="5">
        <v>377</v>
      </c>
      <c r="E5" s="5">
        <v>377</v>
      </c>
      <c r="F5" s="5">
        <v>239</v>
      </c>
      <c r="G5" s="5">
        <v>555</v>
      </c>
      <c r="H5" s="5">
        <v>239</v>
      </c>
      <c r="I5" s="5">
        <v>555</v>
      </c>
      <c r="J5" s="8"/>
      <c r="K5" s="6">
        <v>5</v>
      </c>
    </row>
    <row r="6" spans="2:11" ht="15" thickBot="1" x14ac:dyDescent="0.4">
      <c r="B6" s="4" t="s">
        <v>302</v>
      </c>
      <c r="C6" s="5">
        <v>377</v>
      </c>
      <c r="D6" s="5">
        <v>377</v>
      </c>
      <c r="E6" s="5">
        <v>377</v>
      </c>
      <c r="F6" s="5">
        <v>239</v>
      </c>
      <c r="G6" s="5">
        <v>555</v>
      </c>
      <c r="H6" s="5">
        <v>239</v>
      </c>
      <c r="I6" s="5">
        <v>555</v>
      </c>
      <c r="J6" s="8"/>
      <c r="K6" s="6">
        <v>5</v>
      </c>
    </row>
    <row r="7" spans="2:11" ht="15" thickBot="1" x14ac:dyDescent="0.4">
      <c r="B7" s="4" t="s">
        <v>249</v>
      </c>
      <c r="C7" s="45">
        <v>0.56999999999999995</v>
      </c>
      <c r="D7" s="45">
        <v>0.6</v>
      </c>
      <c r="E7" s="45">
        <v>0.61</v>
      </c>
      <c r="F7" s="45">
        <v>0.45</v>
      </c>
      <c r="G7" s="45">
        <v>0.62</v>
      </c>
      <c r="H7" s="45">
        <v>0.55000000000000004</v>
      </c>
      <c r="I7" s="45">
        <v>0.65</v>
      </c>
      <c r="J7" s="8"/>
      <c r="K7" s="6">
        <v>3.6</v>
      </c>
    </row>
    <row r="8" spans="2:11" ht="15" thickBot="1" x14ac:dyDescent="0.4">
      <c r="B8" s="4" t="s">
        <v>250</v>
      </c>
      <c r="C8" s="45">
        <v>0.56000000000000005</v>
      </c>
      <c r="D8" s="45">
        <v>0.59</v>
      </c>
      <c r="E8" s="45">
        <v>0.6</v>
      </c>
      <c r="F8" s="45">
        <v>0.39</v>
      </c>
      <c r="G8" s="45">
        <v>0.61</v>
      </c>
      <c r="H8" s="45">
        <v>0.54</v>
      </c>
      <c r="I8" s="45">
        <v>0.64</v>
      </c>
      <c r="J8" s="8"/>
      <c r="K8" s="6">
        <v>3</v>
      </c>
    </row>
    <row r="9" spans="2:11" ht="15" thickBot="1" x14ac:dyDescent="0.4">
      <c r="B9" s="4" t="s">
        <v>11</v>
      </c>
      <c r="C9" s="45">
        <v>0.05</v>
      </c>
      <c r="D9" s="46">
        <v>0.05</v>
      </c>
      <c r="E9" s="46">
        <v>0.05</v>
      </c>
      <c r="F9" s="45">
        <v>0.03</v>
      </c>
      <c r="G9" s="45">
        <v>0.1</v>
      </c>
      <c r="H9" s="45">
        <v>0.03</v>
      </c>
      <c r="I9" s="45">
        <v>0.1</v>
      </c>
      <c r="J9" s="8"/>
      <c r="K9" s="6">
        <v>3</v>
      </c>
    </row>
    <row r="10" spans="2:11" ht="15" thickBot="1" x14ac:dyDescent="0.4">
      <c r="B10" s="4" t="s">
        <v>12</v>
      </c>
      <c r="C10" s="5">
        <v>5</v>
      </c>
      <c r="D10" s="6">
        <v>5</v>
      </c>
      <c r="E10" s="6">
        <v>5</v>
      </c>
      <c r="F10" s="5">
        <v>3</v>
      </c>
      <c r="G10" s="5">
        <v>8</v>
      </c>
      <c r="H10" s="5">
        <v>3</v>
      </c>
      <c r="I10" s="5">
        <v>8</v>
      </c>
      <c r="J10" s="8"/>
      <c r="K10" s="6">
        <v>3</v>
      </c>
    </row>
    <row r="11" spans="2:11" ht="15" thickBot="1" x14ac:dyDescent="0.4">
      <c r="B11" s="4" t="s">
        <v>13</v>
      </c>
      <c r="C11" s="6">
        <v>25</v>
      </c>
      <c r="D11" s="6">
        <v>25</v>
      </c>
      <c r="E11" s="6">
        <v>25</v>
      </c>
      <c r="F11" s="6">
        <v>20</v>
      </c>
      <c r="G11" s="6">
        <v>30</v>
      </c>
      <c r="H11" s="6">
        <v>20</v>
      </c>
      <c r="I11" s="6">
        <v>30</v>
      </c>
      <c r="J11" s="8"/>
      <c r="K11" s="6">
        <v>3</v>
      </c>
    </row>
    <row r="12" spans="2:11" ht="15" thickBot="1" x14ac:dyDescent="0.4">
      <c r="B12" s="4" t="s">
        <v>14</v>
      </c>
      <c r="C12" s="6">
        <v>2.5</v>
      </c>
      <c r="D12" s="6">
        <v>2.5</v>
      </c>
      <c r="E12" s="6">
        <v>2.5</v>
      </c>
      <c r="F12" s="6">
        <v>2</v>
      </c>
      <c r="G12" s="6">
        <v>3</v>
      </c>
      <c r="H12" s="6">
        <v>2</v>
      </c>
      <c r="I12" s="6">
        <v>3</v>
      </c>
      <c r="J12" s="8"/>
      <c r="K12" s="6">
        <v>3</v>
      </c>
    </row>
    <row r="13" spans="2:11" ht="15" thickBot="1" x14ac:dyDescent="0.4">
      <c r="B13" s="4" t="s">
        <v>127</v>
      </c>
      <c r="C13" s="5">
        <v>1.3</v>
      </c>
      <c r="D13" s="5">
        <v>1.3</v>
      </c>
      <c r="E13" s="5">
        <v>1.3</v>
      </c>
      <c r="F13" s="5">
        <v>1.1599999999999999</v>
      </c>
      <c r="G13" s="5">
        <v>1.41</v>
      </c>
      <c r="H13" s="5">
        <v>1.1599999999999999</v>
      </c>
      <c r="I13" s="5">
        <v>1.41</v>
      </c>
      <c r="J13" s="8"/>
      <c r="K13" s="6">
        <v>8</v>
      </c>
    </row>
    <row r="14" spans="2:11" ht="15" thickBot="1" x14ac:dyDescent="0.4">
      <c r="B14" s="9" t="s">
        <v>393</v>
      </c>
      <c r="C14" s="30"/>
      <c r="D14" s="30"/>
      <c r="E14" s="30"/>
      <c r="F14" s="28"/>
      <c r="G14" s="28"/>
      <c r="H14" s="28"/>
      <c r="I14" s="28"/>
      <c r="J14" s="28"/>
      <c r="K14" s="29"/>
    </row>
    <row r="15" spans="2:11" ht="15" thickBot="1" x14ac:dyDescent="0.4">
      <c r="B15" s="4" t="s">
        <v>217</v>
      </c>
      <c r="C15" s="47">
        <v>0.34200000000000003</v>
      </c>
      <c r="D15" s="47">
        <v>0.34200000000000003</v>
      </c>
      <c r="E15" s="47">
        <v>0.34200000000000003</v>
      </c>
      <c r="F15" s="48">
        <v>1.9E-2</v>
      </c>
      <c r="G15" s="48">
        <v>0.55300000000000005</v>
      </c>
      <c r="H15" s="48">
        <v>1.9E-2</v>
      </c>
      <c r="I15" s="48">
        <v>0.55300000000000005</v>
      </c>
      <c r="J15" s="6" t="s">
        <v>49</v>
      </c>
      <c r="K15" s="6">
        <v>7</v>
      </c>
    </row>
    <row r="16" spans="2:11" ht="15" thickBot="1" x14ac:dyDescent="0.4">
      <c r="B16" s="4" t="s">
        <v>251</v>
      </c>
      <c r="C16" s="47">
        <v>0.29299999999999998</v>
      </c>
      <c r="D16" s="47">
        <v>0.29299999999999998</v>
      </c>
      <c r="E16" s="47">
        <v>0.29299999999999998</v>
      </c>
      <c r="F16" s="48">
        <v>1.4999999999999999E-2</v>
      </c>
      <c r="G16" s="48">
        <v>0.50600000000000001</v>
      </c>
      <c r="H16" s="48">
        <v>1.4999999999999999E-2</v>
      </c>
      <c r="I16" s="48">
        <v>0.50600000000000001</v>
      </c>
      <c r="J16" s="6" t="s">
        <v>79</v>
      </c>
      <c r="K16" s="6">
        <v>7</v>
      </c>
    </row>
    <row r="17" spans="2:11" ht="15" thickBot="1" x14ac:dyDescent="0.4">
      <c r="B17" s="3" t="s">
        <v>21</v>
      </c>
      <c r="C17" s="28"/>
      <c r="D17" s="28"/>
      <c r="E17" s="28"/>
      <c r="F17" s="28"/>
      <c r="G17" s="28"/>
      <c r="H17" s="28"/>
      <c r="I17" s="28"/>
      <c r="J17" s="28"/>
      <c r="K17" s="29"/>
    </row>
    <row r="18" spans="2:11" ht="15" thickBot="1" x14ac:dyDescent="0.4">
      <c r="B18" s="4" t="s">
        <v>252</v>
      </c>
      <c r="C18" s="46">
        <v>0.2</v>
      </c>
      <c r="D18" s="46">
        <v>0.2</v>
      </c>
      <c r="E18" s="46">
        <v>0.2</v>
      </c>
      <c r="F18" s="46">
        <v>0.1</v>
      </c>
      <c r="G18" s="46">
        <v>0.3</v>
      </c>
      <c r="H18" s="46">
        <v>0.1</v>
      </c>
      <c r="I18" s="46">
        <v>0.3</v>
      </c>
      <c r="J18" s="6" t="s">
        <v>62</v>
      </c>
      <c r="K18" s="6">
        <v>3</v>
      </c>
    </row>
    <row r="19" spans="2:11" ht="15" thickBot="1" x14ac:dyDescent="0.4">
      <c r="B19" s="4" t="s">
        <v>253</v>
      </c>
      <c r="C19" s="46">
        <v>0.45</v>
      </c>
      <c r="D19" s="46">
        <v>0.3</v>
      </c>
      <c r="E19" s="46">
        <v>0.15</v>
      </c>
      <c r="F19" s="46">
        <v>0.24</v>
      </c>
      <c r="G19" s="46">
        <v>0.7</v>
      </c>
      <c r="H19" s="46">
        <v>0.1</v>
      </c>
      <c r="I19" s="46">
        <v>0.4</v>
      </c>
      <c r="J19" s="6" t="s">
        <v>55</v>
      </c>
      <c r="K19" s="6" t="s">
        <v>435</v>
      </c>
    </row>
    <row r="20" spans="2:11" ht="15" thickBot="1" x14ac:dyDescent="0.4">
      <c r="B20" s="4" t="s">
        <v>254</v>
      </c>
      <c r="C20" s="6">
        <v>2</v>
      </c>
      <c r="D20" s="6">
        <v>1</v>
      </c>
      <c r="E20" s="6">
        <v>1</v>
      </c>
      <c r="F20" s="6">
        <v>1</v>
      </c>
      <c r="G20" s="6">
        <v>3</v>
      </c>
      <c r="H20" s="6">
        <v>0.5</v>
      </c>
      <c r="I20" s="6">
        <v>2</v>
      </c>
      <c r="J20" s="6" t="s">
        <v>436</v>
      </c>
      <c r="K20" s="6" t="s">
        <v>437</v>
      </c>
    </row>
    <row r="21" spans="2:11" ht="15" thickBot="1" x14ac:dyDescent="0.4">
      <c r="B21" s="4" t="s">
        <v>25</v>
      </c>
      <c r="C21" s="6">
        <v>4</v>
      </c>
      <c r="D21" s="6">
        <v>4</v>
      </c>
      <c r="E21" s="6">
        <v>4</v>
      </c>
      <c r="F21" s="6">
        <v>2</v>
      </c>
      <c r="G21" s="6">
        <v>5</v>
      </c>
      <c r="H21" s="6">
        <v>2</v>
      </c>
      <c r="I21" s="6">
        <v>5</v>
      </c>
      <c r="J21" s="6" t="s">
        <v>81</v>
      </c>
      <c r="K21" s="6" t="s">
        <v>437</v>
      </c>
    </row>
    <row r="22" spans="2:11" ht="15" thickBot="1" x14ac:dyDescent="0.4">
      <c r="B22" s="4" t="s">
        <v>410</v>
      </c>
      <c r="C22" s="6">
        <v>4</v>
      </c>
      <c r="D22" s="6">
        <v>4</v>
      </c>
      <c r="E22" s="6">
        <v>4</v>
      </c>
      <c r="F22" s="6"/>
      <c r="G22" s="6"/>
      <c r="H22" s="6"/>
      <c r="I22" s="6"/>
      <c r="J22" s="6" t="s">
        <v>411</v>
      </c>
      <c r="K22" s="6">
        <v>11</v>
      </c>
    </row>
    <row r="23" spans="2:11" ht="15" thickBot="1" x14ac:dyDescent="0.4">
      <c r="B23" s="4" t="s">
        <v>412</v>
      </c>
      <c r="C23" s="6">
        <v>3</v>
      </c>
      <c r="D23" s="6">
        <v>3</v>
      </c>
      <c r="E23" s="6">
        <v>3</v>
      </c>
      <c r="F23" s="6"/>
      <c r="G23" s="6"/>
      <c r="H23" s="6"/>
      <c r="I23" s="6"/>
      <c r="J23" s="6" t="s">
        <v>411</v>
      </c>
      <c r="K23" s="6">
        <v>11</v>
      </c>
    </row>
    <row r="24" spans="2:11" ht="15" thickBot="1" x14ac:dyDescent="0.4">
      <c r="B24" s="3" t="s">
        <v>26</v>
      </c>
      <c r="C24" s="30"/>
      <c r="D24" s="30"/>
      <c r="E24" s="30"/>
      <c r="F24" s="30"/>
      <c r="G24" s="30"/>
      <c r="H24" s="30"/>
      <c r="I24" s="30"/>
      <c r="J24" s="28"/>
      <c r="K24" s="29"/>
    </row>
    <row r="25" spans="2:11" ht="15" thickBot="1" x14ac:dyDescent="0.4">
      <c r="B25" s="12" t="s">
        <v>255</v>
      </c>
      <c r="C25" s="6">
        <v>0.89</v>
      </c>
      <c r="D25" s="6">
        <v>0.89</v>
      </c>
      <c r="E25" s="6">
        <v>0.89</v>
      </c>
      <c r="F25" s="6">
        <v>0.89</v>
      </c>
      <c r="G25" s="6">
        <v>0.89</v>
      </c>
      <c r="H25" s="6">
        <v>0.89</v>
      </c>
      <c r="I25" s="6">
        <v>0.89</v>
      </c>
      <c r="J25" s="8"/>
      <c r="K25" s="6">
        <v>10</v>
      </c>
    </row>
    <row r="26" spans="2:11" ht="15" thickBot="1" x14ac:dyDescent="0.4">
      <c r="B26" s="12" t="s">
        <v>256</v>
      </c>
      <c r="C26" s="6">
        <v>0.28000000000000003</v>
      </c>
      <c r="D26" s="5">
        <v>0.28000000000000003</v>
      </c>
      <c r="E26" s="5">
        <v>0.28000000000000003</v>
      </c>
      <c r="F26" s="8"/>
      <c r="G26" s="8"/>
      <c r="H26" s="8"/>
      <c r="I26" s="8"/>
      <c r="J26" s="6" t="s">
        <v>10</v>
      </c>
      <c r="K26" s="6">
        <v>10</v>
      </c>
    </row>
    <row r="27" spans="2:11" ht="15" thickBot="1" x14ac:dyDescent="0.4">
      <c r="B27" s="4" t="s">
        <v>257</v>
      </c>
      <c r="C27" s="5">
        <v>89</v>
      </c>
      <c r="D27" s="5">
        <v>60</v>
      </c>
      <c r="E27" s="5">
        <v>20</v>
      </c>
      <c r="F27" s="5">
        <v>20</v>
      </c>
      <c r="G27" s="5">
        <v>89</v>
      </c>
      <c r="H27" s="5">
        <v>20</v>
      </c>
      <c r="I27" s="5">
        <v>89</v>
      </c>
      <c r="J27" s="6" t="s">
        <v>55</v>
      </c>
      <c r="K27" s="6" t="s">
        <v>438</v>
      </c>
    </row>
    <row r="28" spans="2:11" ht="15" thickBot="1" x14ac:dyDescent="0.4">
      <c r="B28" s="4" t="s">
        <v>258</v>
      </c>
      <c r="C28" s="5">
        <v>1.79</v>
      </c>
      <c r="D28" s="5">
        <v>1.79</v>
      </c>
      <c r="E28" s="5">
        <v>1.79</v>
      </c>
      <c r="F28" s="5">
        <v>0.53</v>
      </c>
      <c r="G28" s="5">
        <v>2.34</v>
      </c>
      <c r="H28" s="5">
        <v>0.53</v>
      </c>
      <c r="I28" s="5">
        <v>2.34</v>
      </c>
      <c r="J28" s="8"/>
      <c r="K28" s="6">
        <v>7</v>
      </c>
    </row>
    <row r="29" spans="2:11" ht="15" thickBot="1" x14ac:dyDescent="0.4">
      <c r="B29" s="4" t="s">
        <v>259</v>
      </c>
      <c r="C29" s="5">
        <v>0.18</v>
      </c>
      <c r="D29" s="5">
        <v>0.18</v>
      </c>
      <c r="E29" s="5">
        <v>0.18</v>
      </c>
      <c r="F29" s="5">
        <v>0.05</v>
      </c>
      <c r="G29" s="5">
        <v>0.24</v>
      </c>
      <c r="H29" s="5">
        <v>0.05</v>
      </c>
      <c r="I29" s="5">
        <v>0.24</v>
      </c>
      <c r="J29" s="8"/>
      <c r="K29" s="6">
        <v>7</v>
      </c>
    </row>
    <row r="30" spans="2:11" ht="15" thickBot="1" x14ac:dyDescent="0.4">
      <c r="B30" s="3" t="s">
        <v>315</v>
      </c>
      <c r="C30" s="32"/>
      <c r="D30" s="32"/>
      <c r="E30" s="32"/>
      <c r="F30" s="32"/>
      <c r="G30" s="32"/>
      <c r="H30" s="32"/>
      <c r="I30" s="32"/>
      <c r="J30" s="33"/>
      <c r="K30" s="34"/>
    </row>
    <row r="31" spans="2:11" ht="15" thickBot="1" x14ac:dyDescent="0.4">
      <c r="B31" s="4" t="s">
        <v>260</v>
      </c>
      <c r="C31" s="5">
        <v>1.1000000000000001</v>
      </c>
      <c r="D31" s="5">
        <v>1.0900000000000001</v>
      </c>
      <c r="E31" s="5">
        <v>1.05</v>
      </c>
      <c r="F31" s="5">
        <v>0.64</v>
      </c>
      <c r="G31" s="5">
        <v>1.36</v>
      </c>
      <c r="H31" s="5">
        <v>0.61</v>
      </c>
      <c r="I31" s="5">
        <v>1.29</v>
      </c>
      <c r="J31" s="6" t="s">
        <v>414</v>
      </c>
      <c r="K31" s="6" t="s">
        <v>41</v>
      </c>
    </row>
    <row r="32" spans="2:11" ht="15" thickBot="1" x14ac:dyDescent="0.4">
      <c r="B32" s="4" t="s">
        <v>317</v>
      </c>
      <c r="C32" s="5" t="s">
        <v>439</v>
      </c>
      <c r="D32" s="45">
        <v>0.5</v>
      </c>
      <c r="E32" s="45">
        <v>0.5</v>
      </c>
      <c r="F32" s="51">
        <v>0.5</v>
      </c>
      <c r="G32" s="45">
        <v>0.5</v>
      </c>
      <c r="H32" s="45">
        <v>0.5</v>
      </c>
      <c r="I32" s="45">
        <v>0.5</v>
      </c>
      <c r="J32" s="6" t="s">
        <v>396</v>
      </c>
      <c r="K32" s="6" t="s">
        <v>212</v>
      </c>
    </row>
    <row r="33" spans="1:11" ht="15" thickBot="1" x14ac:dyDescent="0.4">
      <c r="B33" s="4" t="s">
        <v>320</v>
      </c>
      <c r="C33" s="5" t="s">
        <v>439</v>
      </c>
      <c r="D33" s="45">
        <v>0.5</v>
      </c>
      <c r="E33" s="45">
        <v>0.5</v>
      </c>
      <c r="F33" s="45">
        <v>0.5</v>
      </c>
      <c r="G33" s="45">
        <v>0.5</v>
      </c>
      <c r="H33" s="45">
        <v>0.5</v>
      </c>
      <c r="I33" s="45">
        <v>0.5</v>
      </c>
      <c r="J33" s="6" t="s">
        <v>396</v>
      </c>
      <c r="K33" s="6" t="s">
        <v>212</v>
      </c>
    </row>
    <row r="34" spans="1:11" ht="15" thickBot="1" x14ac:dyDescent="0.4">
      <c r="B34" s="4" t="s">
        <v>265</v>
      </c>
      <c r="C34" s="14">
        <v>32900</v>
      </c>
      <c r="D34" s="14">
        <v>32500</v>
      </c>
      <c r="E34" s="14">
        <v>31200</v>
      </c>
      <c r="F34" s="14">
        <v>24700</v>
      </c>
      <c r="G34" s="14">
        <v>41100</v>
      </c>
      <c r="H34" s="14">
        <v>23400</v>
      </c>
      <c r="I34" s="14">
        <v>39000</v>
      </c>
      <c r="J34" s="6" t="s">
        <v>440</v>
      </c>
      <c r="K34" s="6" t="s">
        <v>212</v>
      </c>
    </row>
    <row r="35" spans="1:11" ht="15" thickBot="1" x14ac:dyDescent="0.4">
      <c r="B35" s="4" t="s">
        <v>266</v>
      </c>
      <c r="C35" s="5">
        <v>1.74</v>
      </c>
      <c r="D35" s="5">
        <v>1.71</v>
      </c>
      <c r="E35" s="5">
        <v>1.65</v>
      </c>
      <c r="F35" s="5">
        <v>1.3</v>
      </c>
      <c r="G35" s="5">
        <v>2.17</v>
      </c>
      <c r="H35" s="5">
        <v>1.24</v>
      </c>
      <c r="I35" s="5">
        <v>2.06</v>
      </c>
      <c r="J35" s="6" t="s">
        <v>440</v>
      </c>
      <c r="K35" s="6" t="s">
        <v>212</v>
      </c>
    </row>
    <row r="36" spans="1:11" ht="15" thickBot="1" x14ac:dyDescent="0.4">
      <c r="B36" s="4" t="s">
        <v>267</v>
      </c>
      <c r="C36" s="5">
        <v>92.8</v>
      </c>
      <c r="D36" s="5">
        <v>92.8</v>
      </c>
      <c r="E36" s="5">
        <v>92.8</v>
      </c>
      <c r="F36" s="5">
        <v>69.599999999999994</v>
      </c>
      <c r="G36" s="5">
        <v>116.1</v>
      </c>
      <c r="H36" s="5">
        <v>69.599999999999994</v>
      </c>
      <c r="I36" s="5">
        <v>116.1</v>
      </c>
      <c r="J36" s="6" t="s">
        <v>59</v>
      </c>
      <c r="K36" s="6">
        <v>3.4</v>
      </c>
    </row>
    <row r="37" spans="1:11" x14ac:dyDescent="0.35">
      <c r="B37" s="15"/>
      <c r="C37" s="16"/>
      <c r="D37" s="16"/>
      <c r="E37" s="16"/>
      <c r="F37" s="16"/>
      <c r="G37" s="16"/>
      <c r="H37" s="16"/>
      <c r="I37" s="16"/>
      <c r="J37" s="17"/>
      <c r="K37" s="17"/>
    </row>
    <row r="38" spans="1:11" x14ac:dyDescent="0.35">
      <c r="A38" s="18" t="s">
        <v>92</v>
      </c>
    </row>
    <row r="39" spans="1:11" x14ac:dyDescent="0.35">
      <c r="A39" s="19" t="s">
        <v>74</v>
      </c>
      <c r="B39" s="20" t="s">
        <v>441</v>
      </c>
    </row>
    <row r="40" spans="1:11" x14ac:dyDescent="0.35">
      <c r="A40" s="19" t="s">
        <v>76</v>
      </c>
      <c r="B40" s="20" t="s">
        <v>442</v>
      </c>
    </row>
    <row r="41" spans="1:11" x14ac:dyDescent="0.35">
      <c r="A41" s="19" t="s">
        <v>49</v>
      </c>
      <c r="B41" s="20" t="s">
        <v>443</v>
      </c>
    </row>
    <row r="42" spans="1:11" x14ac:dyDescent="0.35">
      <c r="A42" s="19" t="s">
        <v>79</v>
      </c>
      <c r="B42" s="20" t="s">
        <v>444</v>
      </c>
    </row>
    <row r="43" spans="1:11" x14ac:dyDescent="0.35">
      <c r="A43" s="19" t="s">
        <v>81</v>
      </c>
      <c r="B43" s="20" t="s">
        <v>445</v>
      </c>
    </row>
    <row r="44" spans="1:11" x14ac:dyDescent="0.35">
      <c r="A44" s="19" t="s">
        <v>83</v>
      </c>
      <c r="B44" s="20" t="s">
        <v>446</v>
      </c>
    </row>
    <row r="45" spans="1:11" x14ac:dyDescent="0.35">
      <c r="A45" s="19" t="s">
        <v>62</v>
      </c>
      <c r="B45" s="20" t="s">
        <v>447</v>
      </c>
    </row>
    <row r="46" spans="1:11" x14ac:dyDescent="0.35">
      <c r="A46" s="19" t="s">
        <v>59</v>
      </c>
      <c r="B46" s="20" t="s">
        <v>373</v>
      </c>
    </row>
    <row r="47" spans="1:11" x14ac:dyDescent="0.35">
      <c r="A47" s="19" t="s">
        <v>55</v>
      </c>
      <c r="B47" s="20" t="s">
        <v>448</v>
      </c>
    </row>
    <row r="48" spans="1:11" x14ac:dyDescent="0.35">
      <c r="A48" s="19" t="s">
        <v>10</v>
      </c>
      <c r="B48" s="20" t="s">
        <v>449</v>
      </c>
    </row>
    <row r="49" spans="1:2" x14ac:dyDescent="0.35">
      <c r="A49" s="19" t="s">
        <v>89</v>
      </c>
      <c r="B49" s="20" t="s">
        <v>450</v>
      </c>
    </row>
    <row r="50" spans="1:2" x14ac:dyDescent="0.35">
      <c r="A50" s="19" t="s">
        <v>65</v>
      </c>
      <c r="B50" s="20" t="s">
        <v>451</v>
      </c>
    </row>
    <row r="51" spans="1:2" x14ac:dyDescent="0.35">
      <c r="A51" s="19" t="s">
        <v>128</v>
      </c>
      <c r="B51" s="20" t="s">
        <v>429</v>
      </c>
    </row>
    <row r="52" spans="1:2" x14ac:dyDescent="0.35">
      <c r="A52" s="19"/>
      <c r="B52" s="20"/>
    </row>
    <row r="53" spans="1:2" x14ac:dyDescent="0.35">
      <c r="A53" s="18" t="s">
        <v>93</v>
      </c>
    </row>
    <row r="54" spans="1:2" x14ac:dyDescent="0.35">
      <c r="A54" s="19">
        <v>1</v>
      </c>
      <c r="B54" s="20" t="s">
        <v>246</v>
      </c>
    </row>
    <row r="55" spans="1:2" x14ac:dyDescent="0.35">
      <c r="A55" s="19">
        <v>2</v>
      </c>
      <c r="B55" s="20" t="s">
        <v>452</v>
      </c>
    </row>
    <row r="56" spans="1:2" x14ac:dyDescent="0.35">
      <c r="A56" s="19">
        <v>3</v>
      </c>
      <c r="B56" s="20" t="s">
        <v>347</v>
      </c>
    </row>
    <row r="57" spans="1:2" x14ac:dyDescent="0.35">
      <c r="A57" s="19">
        <v>4</v>
      </c>
      <c r="B57" s="20" t="s">
        <v>389</v>
      </c>
    </row>
    <row r="58" spans="1:2" x14ac:dyDescent="0.35">
      <c r="A58" s="19">
        <v>5</v>
      </c>
      <c r="B58" s="38" t="s">
        <v>453</v>
      </c>
    </row>
    <row r="59" spans="1:2" x14ac:dyDescent="0.35">
      <c r="A59" s="19">
        <v>6</v>
      </c>
      <c r="B59" s="38" t="s">
        <v>454</v>
      </c>
    </row>
    <row r="60" spans="1:2" x14ac:dyDescent="0.35">
      <c r="A60" s="19">
        <v>7</v>
      </c>
      <c r="B60" s="20" t="s">
        <v>383</v>
      </c>
    </row>
    <row r="61" spans="1:2" x14ac:dyDescent="0.35">
      <c r="A61" s="19">
        <v>8</v>
      </c>
      <c r="B61" s="35" t="s">
        <v>431</v>
      </c>
    </row>
    <row r="62" spans="1:2" x14ac:dyDescent="0.35">
      <c r="A62" s="19">
        <v>9</v>
      </c>
      <c r="B62" s="20" t="s">
        <v>388</v>
      </c>
    </row>
    <row r="63" spans="1:2" x14ac:dyDescent="0.35">
      <c r="A63" s="19">
        <v>10</v>
      </c>
      <c r="B63" s="36" t="s">
        <v>455</v>
      </c>
    </row>
    <row r="64" spans="1:2" x14ac:dyDescent="0.35">
      <c r="A64" s="19">
        <v>11</v>
      </c>
      <c r="B64" s="38" t="s">
        <v>433</v>
      </c>
    </row>
  </sheetData>
  <mergeCells count="10">
    <mergeCell ref="B4:K4"/>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03D8D-59DF-42CA-B1B3-E245A6D433C8}">
  <sheetPr>
    <tabColor theme="9" tint="0.79998168889431442"/>
  </sheetPr>
  <dimension ref="A1:K66"/>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456</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65.5</v>
      </c>
      <c r="D5" s="5">
        <v>65.5</v>
      </c>
      <c r="E5" s="5">
        <v>65.5</v>
      </c>
      <c r="F5" s="5">
        <v>8</v>
      </c>
      <c r="G5" s="5">
        <v>200</v>
      </c>
      <c r="H5" s="5">
        <v>8</v>
      </c>
      <c r="I5" s="5">
        <v>200</v>
      </c>
      <c r="J5" s="8"/>
      <c r="K5" s="6">
        <v>6</v>
      </c>
    </row>
    <row r="6" spans="2:11" ht="15" thickBot="1" x14ac:dyDescent="0.4">
      <c r="B6" s="4" t="s">
        <v>302</v>
      </c>
      <c r="C6" s="5">
        <v>131</v>
      </c>
      <c r="D6" s="5">
        <v>131</v>
      </c>
      <c r="E6" s="5">
        <v>131</v>
      </c>
      <c r="F6" s="5">
        <v>50</v>
      </c>
      <c r="G6" s="5">
        <v>200</v>
      </c>
      <c r="H6" s="5">
        <v>50</v>
      </c>
      <c r="I6" s="5">
        <v>200</v>
      </c>
      <c r="J6" s="8"/>
      <c r="K6" s="6">
        <v>6</v>
      </c>
    </row>
    <row r="7" spans="2:11" ht="15" thickBot="1" x14ac:dyDescent="0.4">
      <c r="B7" s="4" t="s">
        <v>249</v>
      </c>
      <c r="C7" s="45">
        <v>0.34</v>
      </c>
      <c r="D7" s="45">
        <v>0.36</v>
      </c>
      <c r="E7" s="45">
        <v>0.4</v>
      </c>
      <c r="F7" s="45">
        <v>0.27</v>
      </c>
      <c r="G7" s="45">
        <v>0.37</v>
      </c>
      <c r="H7" s="45">
        <v>0.36</v>
      </c>
      <c r="I7" s="45">
        <v>0.43</v>
      </c>
      <c r="J7" s="6" t="s">
        <v>10</v>
      </c>
      <c r="K7" s="6">
        <v>3.8</v>
      </c>
    </row>
    <row r="8" spans="2:11" ht="15" thickBot="1" x14ac:dyDescent="0.4">
      <c r="B8" s="4" t="s">
        <v>250</v>
      </c>
      <c r="C8" s="45">
        <v>0.33</v>
      </c>
      <c r="D8" s="45">
        <v>0.35</v>
      </c>
      <c r="E8" s="45">
        <v>0.39</v>
      </c>
      <c r="F8" s="45">
        <v>0.23</v>
      </c>
      <c r="G8" s="45">
        <v>0.38</v>
      </c>
      <c r="H8" s="45">
        <v>0.35</v>
      </c>
      <c r="I8" s="45">
        <v>0.42</v>
      </c>
      <c r="J8" s="6" t="s">
        <v>10</v>
      </c>
      <c r="K8" s="6">
        <v>3</v>
      </c>
    </row>
    <row r="9" spans="2:11" ht="15" thickBot="1" x14ac:dyDescent="0.4">
      <c r="B9" s="4" t="s">
        <v>11</v>
      </c>
      <c r="C9" s="45">
        <v>0.02</v>
      </c>
      <c r="D9" s="46">
        <v>0.02</v>
      </c>
      <c r="E9" s="46">
        <v>0.02</v>
      </c>
      <c r="F9" s="45">
        <v>0.01</v>
      </c>
      <c r="G9" s="45">
        <v>0.03</v>
      </c>
      <c r="H9" s="45">
        <v>0.01</v>
      </c>
      <c r="I9" s="45">
        <v>0.03</v>
      </c>
      <c r="J9" s="6" t="s">
        <v>89</v>
      </c>
      <c r="K9" s="6">
        <v>1.3</v>
      </c>
    </row>
    <row r="10" spans="2:11" ht="15" thickBot="1" x14ac:dyDescent="0.4">
      <c r="B10" s="4" t="s">
        <v>12</v>
      </c>
      <c r="C10" s="5">
        <v>3</v>
      </c>
      <c r="D10" s="6">
        <v>3</v>
      </c>
      <c r="E10" s="6">
        <v>3</v>
      </c>
      <c r="F10" s="5">
        <v>1.5</v>
      </c>
      <c r="G10" s="5">
        <v>5</v>
      </c>
      <c r="H10" s="5">
        <v>1.5</v>
      </c>
      <c r="I10" s="5">
        <v>5</v>
      </c>
      <c r="J10" s="6" t="s">
        <v>89</v>
      </c>
      <c r="K10" s="6">
        <v>1.3</v>
      </c>
    </row>
    <row r="11" spans="2:11" ht="15" thickBot="1" x14ac:dyDescent="0.4">
      <c r="B11" s="4" t="s">
        <v>13</v>
      </c>
      <c r="C11" s="6">
        <v>25</v>
      </c>
      <c r="D11" s="6">
        <v>25</v>
      </c>
      <c r="E11" s="6">
        <v>25</v>
      </c>
      <c r="F11" s="6">
        <v>20</v>
      </c>
      <c r="G11" s="6">
        <v>30</v>
      </c>
      <c r="H11" s="6">
        <v>20</v>
      </c>
      <c r="I11" s="6">
        <v>30</v>
      </c>
      <c r="J11" s="6" t="s">
        <v>55</v>
      </c>
      <c r="K11" s="6">
        <v>3</v>
      </c>
    </row>
    <row r="12" spans="2:11" ht="15" thickBot="1" x14ac:dyDescent="0.4">
      <c r="B12" s="4" t="s">
        <v>14</v>
      </c>
      <c r="C12" s="6">
        <v>1.5</v>
      </c>
      <c r="D12" s="6">
        <v>1.5</v>
      </c>
      <c r="E12" s="6">
        <v>1.5</v>
      </c>
      <c r="F12" s="6">
        <v>1.1000000000000001</v>
      </c>
      <c r="G12" s="6">
        <v>1.9</v>
      </c>
      <c r="H12" s="6">
        <v>1.1000000000000001</v>
      </c>
      <c r="I12" s="6">
        <v>1.9</v>
      </c>
      <c r="J12" s="6" t="s">
        <v>83</v>
      </c>
      <c r="K12" s="6" t="s">
        <v>457</v>
      </c>
    </row>
    <row r="13" spans="2:11" ht="15" thickBot="1" x14ac:dyDescent="0.4">
      <c r="B13" s="4" t="s">
        <v>127</v>
      </c>
      <c r="C13" s="5">
        <v>2.0099999999999998</v>
      </c>
      <c r="D13" s="5">
        <v>2.0099999999999998</v>
      </c>
      <c r="E13" s="5">
        <v>2.0099999999999998</v>
      </c>
      <c r="F13" s="5">
        <v>1.1299999999999999</v>
      </c>
      <c r="G13" s="5">
        <v>3.5</v>
      </c>
      <c r="H13" s="5">
        <v>1.1299999999999999</v>
      </c>
      <c r="I13" s="5">
        <v>3.5</v>
      </c>
      <c r="J13" s="8"/>
      <c r="K13" s="6">
        <v>7</v>
      </c>
    </row>
    <row r="14" spans="2:11" ht="15" thickBot="1" x14ac:dyDescent="0.4">
      <c r="B14" s="9" t="s">
        <v>393</v>
      </c>
      <c r="C14" s="30"/>
      <c r="D14" s="30"/>
      <c r="E14" s="30"/>
      <c r="F14" s="28"/>
      <c r="G14" s="28"/>
      <c r="H14" s="28"/>
      <c r="I14" s="28"/>
      <c r="J14" s="28"/>
      <c r="K14" s="29"/>
    </row>
    <row r="15" spans="2:11" ht="15" thickBot="1" x14ac:dyDescent="0.4">
      <c r="B15" s="4" t="s">
        <v>217</v>
      </c>
      <c r="C15" s="47">
        <v>0.56999999999999995</v>
      </c>
      <c r="D15" s="47">
        <v>0.56999999999999995</v>
      </c>
      <c r="E15" s="47">
        <v>0.56999999999999995</v>
      </c>
      <c r="F15" s="48">
        <v>6.6000000000000003E-2</v>
      </c>
      <c r="G15" s="46">
        <v>1</v>
      </c>
      <c r="H15" s="48">
        <v>6.6000000000000003E-2</v>
      </c>
      <c r="I15" s="46">
        <v>1</v>
      </c>
      <c r="J15" s="6" t="s">
        <v>59</v>
      </c>
      <c r="K15" s="6">
        <v>5</v>
      </c>
    </row>
    <row r="16" spans="2:11" ht="15" thickBot="1" x14ac:dyDescent="0.4">
      <c r="B16" s="4" t="s">
        <v>251</v>
      </c>
      <c r="C16" s="47">
        <v>0.52700000000000002</v>
      </c>
      <c r="D16" s="47">
        <v>0.52700000000000002</v>
      </c>
      <c r="E16" s="47">
        <v>0.52700000000000002</v>
      </c>
      <c r="F16" s="48">
        <v>5.8000000000000003E-2</v>
      </c>
      <c r="G16" s="48">
        <v>0.96199999999999997</v>
      </c>
      <c r="H16" s="48">
        <v>5.8000000000000003E-2</v>
      </c>
      <c r="I16" s="48">
        <v>0.96199999999999997</v>
      </c>
      <c r="J16" s="6" t="s">
        <v>49</v>
      </c>
      <c r="K16" s="6">
        <v>5</v>
      </c>
    </row>
    <row r="17" spans="2:11" ht="15" thickBot="1" x14ac:dyDescent="0.4">
      <c r="B17" s="3" t="s">
        <v>21</v>
      </c>
      <c r="C17" s="28"/>
      <c r="D17" s="28"/>
      <c r="E17" s="28"/>
      <c r="F17" s="28"/>
      <c r="G17" s="28"/>
      <c r="H17" s="28"/>
      <c r="I17" s="28"/>
      <c r="J17" s="28"/>
      <c r="K17" s="29"/>
    </row>
    <row r="18" spans="2:11" ht="15" thickBot="1" x14ac:dyDescent="0.4">
      <c r="B18" s="4" t="s">
        <v>252</v>
      </c>
      <c r="C18" s="46">
        <v>0.2</v>
      </c>
      <c r="D18" s="46">
        <v>0.2</v>
      </c>
      <c r="E18" s="46">
        <v>0.2</v>
      </c>
      <c r="F18" s="46">
        <v>0.1</v>
      </c>
      <c r="G18" s="46">
        <v>0.3</v>
      </c>
      <c r="H18" s="46">
        <v>0.1</v>
      </c>
      <c r="I18" s="46">
        <v>0.3</v>
      </c>
      <c r="J18" s="6" t="s">
        <v>62</v>
      </c>
      <c r="K18" s="6" t="s">
        <v>226</v>
      </c>
    </row>
    <row r="19" spans="2:11" ht="15" thickBot="1" x14ac:dyDescent="0.4">
      <c r="B19" s="4" t="s">
        <v>253</v>
      </c>
      <c r="C19" s="46">
        <v>0.55000000000000004</v>
      </c>
      <c r="D19" s="46">
        <v>0.3</v>
      </c>
      <c r="E19" s="46">
        <v>0.15</v>
      </c>
      <c r="F19" s="46">
        <v>0.24</v>
      </c>
      <c r="G19" s="46">
        <v>0.78</v>
      </c>
      <c r="H19" s="46">
        <v>0.1</v>
      </c>
      <c r="I19" s="46">
        <v>0.4</v>
      </c>
      <c r="J19" s="6" t="s">
        <v>65</v>
      </c>
      <c r="K19" s="6" t="s">
        <v>458</v>
      </c>
    </row>
    <row r="20" spans="2:11" ht="15" thickBot="1" x14ac:dyDescent="0.4">
      <c r="B20" s="4" t="s">
        <v>254</v>
      </c>
      <c r="C20" s="6">
        <v>0.23</v>
      </c>
      <c r="D20" s="6">
        <v>0.2</v>
      </c>
      <c r="E20" s="6">
        <v>0.2</v>
      </c>
      <c r="F20" s="6">
        <v>0.1</v>
      </c>
      <c r="G20" s="6">
        <v>0.5</v>
      </c>
      <c r="H20" s="6">
        <v>0.1</v>
      </c>
      <c r="I20" s="6">
        <v>0.4</v>
      </c>
      <c r="J20" s="6" t="s">
        <v>79</v>
      </c>
      <c r="K20" s="6" t="s">
        <v>212</v>
      </c>
    </row>
    <row r="21" spans="2:11" ht="15" thickBot="1" x14ac:dyDescent="0.4">
      <c r="B21" s="4" t="s">
        <v>25</v>
      </c>
      <c r="C21" s="6">
        <v>0.5</v>
      </c>
      <c r="D21" s="6">
        <v>0.5</v>
      </c>
      <c r="E21" s="6">
        <v>0.5</v>
      </c>
      <c r="F21" s="6">
        <v>0.4</v>
      </c>
      <c r="G21" s="6">
        <v>1</v>
      </c>
      <c r="H21" s="6">
        <v>0.4</v>
      </c>
      <c r="I21" s="6">
        <v>1</v>
      </c>
      <c r="J21" s="6" t="s">
        <v>79</v>
      </c>
      <c r="K21" s="6" t="s">
        <v>212</v>
      </c>
    </row>
    <row r="22" spans="2:11" ht="15" thickBot="1" x14ac:dyDescent="0.4">
      <c r="B22" s="4" t="s">
        <v>410</v>
      </c>
      <c r="C22" s="6">
        <v>4</v>
      </c>
      <c r="D22" s="6">
        <v>4</v>
      </c>
      <c r="E22" s="6">
        <v>4</v>
      </c>
      <c r="F22" s="6"/>
      <c r="G22" s="6"/>
      <c r="H22" s="6"/>
      <c r="I22" s="6"/>
      <c r="J22" s="6" t="s">
        <v>459</v>
      </c>
      <c r="K22" s="6">
        <v>11</v>
      </c>
    </row>
    <row r="23" spans="2:11" ht="15" thickBot="1" x14ac:dyDescent="0.4">
      <c r="B23" s="4" t="s">
        <v>412</v>
      </c>
      <c r="C23" s="6">
        <v>3</v>
      </c>
      <c r="D23" s="6">
        <v>3</v>
      </c>
      <c r="E23" s="6">
        <v>3</v>
      </c>
      <c r="F23" s="6"/>
      <c r="G23" s="6"/>
      <c r="H23" s="6"/>
      <c r="I23" s="6"/>
      <c r="J23" s="6" t="s">
        <v>459</v>
      </c>
      <c r="K23" s="6">
        <v>11</v>
      </c>
    </row>
    <row r="24" spans="2:11" ht="15" thickBot="1" x14ac:dyDescent="0.4">
      <c r="B24" s="3" t="s">
        <v>26</v>
      </c>
      <c r="C24" s="30"/>
      <c r="D24" s="30"/>
      <c r="E24" s="30"/>
      <c r="F24" s="30"/>
      <c r="G24" s="30"/>
      <c r="H24" s="30"/>
      <c r="I24" s="30"/>
      <c r="J24" s="28"/>
      <c r="K24" s="29"/>
    </row>
    <row r="25" spans="2:11" ht="15" thickBot="1" x14ac:dyDescent="0.4">
      <c r="B25" s="12" t="s">
        <v>255</v>
      </c>
      <c r="C25" s="6">
        <v>0.89</v>
      </c>
      <c r="D25" s="6">
        <v>0.89</v>
      </c>
      <c r="E25" s="6">
        <v>0.89</v>
      </c>
      <c r="F25" s="6">
        <v>0.89</v>
      </c>
      <c r="G25" s="6">
        <v>0.89</v>
      </c>
      <c r="H25" s="6">
        <v>0.89</v>
      </c>
      <c r="I25" s="6">
        <v>0.89</v>
      </c>
      <c r="J25" s="8"/>
      <c r="K25" s="6">
        <v>10</v>
      </c>
    </row>
    <row r="26" spans="2:11" ht="15" thickBot="1" x14ac:dyDescent="0.4">
      <c r="B26" s="12" t="s">
        <v>256</v>
      </c>
      <c r="C26" s="6">
        <v>0.28000000000000003</v>
      </c>
      <c r="D26" s="5">
        <v>0.28000000000000003</v>
      </c>
      <c r="E26" s="5">
        <v>0.28000000000000003</v>
      </c>
      <c r="F26" s="8"/>
      <c r="G26" s="8"/>
      <c r="H26" s="8"/>
      <c r="I26" s="8"/>
      <c r="J26" s="6" t="s">
        <v>128</v>
      </c>
      <c r="K26" s="6">
        <v>10</v>
      </c>
    </row>
    <row r="27" spans="2:11" ht="15" thickBot="1" x14ac:dyDescent="0.4">
      <c r="B27" s="4" t="s">
        <v>257</v>
      </c>
      <c r="C27" s="5">
        <v>89</v>
      </c>
      <c r="D27" s="5">
        <v>60</v>
      </c>
      <c r="E27" s="5">
        <v>20</v>
      </c>
      <c r="F27" s="5">
        <v>20</v>
      </c>
      <c r="G27" s="5">
        <v>89</v>
      </c>
      <c r="H27" s="5">
        <v>20</v>
      </c>
      <c r="I27" s="5">
        <v>89</v>
      </c>
      <c r="J27" s="6" t="s">
        <v>65</v>
      </c>
      <c r="K27" s="6" t="s">
        <v>438</v>
      </c>
    </row>
    <row r="28" spans="2:11" ht="15" thickBot="1" x14ac:dyDescent="0.4">
      <c r="B28" s="4" t="s">
        <v>258</v>
      </c>
      <c r="C28" s="5">
        <v>2.35</v>
      </c>
      <c r="D28" s="5">
        <v>2.35</v>
      </c>
      <c r="E28" s="5">
        <v>2.35</v>
      </c>
      <c r="F28" s="5">
        <v>0</v>
      </c>
      <c r="G28" s="5">
        <v>4.76</v>
      </c>
      <c r="H28" s="5">
        <v>0</v>
      </c>
      <c r="I28" s="5">
        <v>4.76</v>
      </c>
      <c r="J28" s="8"/>
      <c r="K28" s="6">
        <v>5</v>
      </c>
    </row>
    <row r="29" spans="2:11" ht="15" thickBot="1" x14ac:dyDescent="0.4">
      <c r="B29" s="4" t="s">
        <v>259</v>
      </c>
      <c r="C29" s="5">
        <v>0.25</v>
      </c>
      <c r="D29" s="5">
        <v>0.25</v>
      </c>
      <c r="E29" s="5">
        <v>0.25</v>
      </c>
      <c r="F29" s="5">
        <v>0</v>
      </c>
      <c r="G29" s="5">
        <v>0.47</v>
      </c>
      <c r="H29" s="5">
        <v>0</v>
      </c>
      <c r="I29" s="5">
        <v>0.47</v>
      </c>
      <c r="J29" s="8"/>
      <c r="K29" s="6">
        <v>5</v>
      </c>
    </row>
    <row r="30" spans="2:11" ht="15" thickBot="1" x14ac:dyDescent="0.4">
      <c r="B30" s="3" t="s">
        <v>460</v>
      </c>
      <c r="C30" s="32"/>
      <c r="D30" s="32"/>
      <c r="E30" s="32"/>
      <c r="F30" s="32"/>
      <c r="G30" s="32"/>
      <c r="H30" s="32"/>
      <c r="I30" s="32"/>
      <c r="J30" s="33"/>
      <c r="K30" s="34"/>
    </row>
    <row r="31" spans="2:11" ht="15" thickBot="1" x14ac:dyDescent="0.4">
      <c r="B31" s="4" t="s">
        <v>260</v>
      </c>
      <c r="C31" s="5">
        <v>0.97</v>
      </c>
      <c r="D31" s="5">
        <v>0.96</v>
      </c>
      <c r="E31" s="5">
        <v>0.92</v>
      </c>
      <c r="F31" s="5">
        <v>0.71</v>
      </c>
      <c r="G31" s="5">
        <v>1.54</v>
      </c>
      <c r="H31" s="5">
        <v>0.67</v>
      </c>
      <c r="I31" s="5">
        <v>1.46</v>
      </c>
      <c r="J31" s="6" t="s">
        <v>461</v>
      </c>
      <c r="K31" s="6" t="s">
        <v>41</v>
      </c>
    </row>
    <row r="32" spans="2:11" ht="15" thickBot="1" x14ac:dyDescent="0.4">
      <c r="B32" s="4" t="s">
        <v>317</v>
      </c>
      <c r="C32" s="5" t="s">
        <v>462</v>
      </c>
      <c r="D32" s="45">
        <v>0.5</v>
      </c>
      <c r="E32" s="45">
        <v>0.5</v>
      </c>
      <c r="F32" s="51">
        <v>0.5</v>
      </c>
      <c r="G32" s="45">
        <v>0.5</v>
      </c>
      <c r="H32" s="45">
        <v>0.5</v>
      </c>
      <c r="I32" s="45">
        <v>0.5</v>
      </c>
      <c r="J32" s="6" t="s">
        <v>396</v>
      </c>
      <c r="K32" s="6" t="s">
        <v>41</v>
      </c>
    </row>
    <row r="33" spans="1:11" ht="15" thickBot="1" x14ac:dyDescent="0.4">
      <c r="B33" s="4" t="s">
        <v>320</v>
      </c>
      <c r="C33" s="5" t="s">
        <v>462</v>
      </c>
      <c r="D33" s="45">
        <v>0.5</v>
      </c>
      <c r="E33" s="45">
        <v>0.5</v>
      </c>
      <c r="F33" s="45">
        <v>0.5</v>
      </c>
      <c r="G33" s="45">
        <v>0.5</v>
      </c>
      <c r="H33" s="45">
        <v>0.5</v>
      </c>
      <c r="I33" s="45">
        <v>0.5</v>
      </c>
      <c r="J33" s="6" t="s">
        <v>396</v>
      </c>
      <c r="K33" s="6" t="s">
        <v>41</v>
      </c>
    </row>
    <row r="34" spans="1:11" ht="15" thickBot="1" x14ac:dyDescent="0.4">
      <c r="B34" s="4" t="s">
        <v>265</v>
      </c>
      <c r="C34" s="14">
        <v>29400</v>
      </c>
      <c r="D34" s="14">
        <v>29000</v>
      </c>
      <c r="E34" s="14">
        <v>27900</v>
      </c>
      <c r="F34" s="14">
        <v>22100</v>
      </c>
      <c r="G34" s="14">
        <v>36800</v>
      </c>
      <c r="H34" s="14">
        <v>20900</v>
      </c>
      <c r="I34" s="14">
        <v>34900</v>
      </c>
      <c r="J34" s="6" t="s">
        <v>463</v>
      </c>
      <c r="K34" s="6" t="s">
        <v>464</v>
      </c>
    </row>
    <row r="35" spans="1:11" ht="15" thickBot="1" x14ac:dyDescent="0.4">
      <c r="B35" s="4" t="s">
        <v>266</v>
      </c>
      <c r="C35" s="5">
        <v>5.52</v>
      </c>
      <c r="D35" s="5">
        <v>5.45</v>
      </c>
      <c r="E35" s="5">
        <v>5.24</v>
      </c>
      <c r="F35" s="5">
        <v>4.1399999999999997</v>
      </c>
      <c r="G35" s="5">
        <v>6.9</v>
      </c>
      <c r="H35" s="5">
        <v>3.93</v>
      </c>
      <c r="I35" s="5">
        <v>6.55</v>
      </c>
      <c r="J35" s="6" t="s">
        <v>463</v>
      </c>
      <c r="K35" s="6" t="s">
        <v>464</v>
      </c>
    </row>
    <row r="36" spans="1:11" ht="15" thickBot="1" x14ac:dyDescent="0.4">
      <c r="B36" s="4" t="s">
        <v>465</v>
      </c>
      <c r="C36" s="5">
        <v>29.2</v>
      </c>
      <c r="D36" s="5">
        <v>29.2</v>
      </c>
      <c r="E36" s="5">
        <v>29.2</v>
      </c>
      <c r="F36" s="5">
        <v>21.9</v>
      </c>
      <c r="G36" s="5">
        <v>36.5</v>
      </c>
      <c r="H36" s="5">
        <v>21.9</v>
      </c>
      <c r="I36" s="5">
        <v>36.5</v>
      </c>
      <c r="J36" s="6" t="s">
        <v>83</v>
      </c>
      <c r="K36" s="6">
        <v>3.4</v>
      </c>
    </row>
    <row r="37" spans="1:11" x14ac:dyDescent="0.35">
      <c r="B37" s="15"/>
      <c r="C37" s="16"/>
      <c r="D37" s="16"/>
      <c r="E37" s="16"/>
      <c r="F37" s="16"/>
      <c r="G37" s="16"/>
      <c r="H37" s="16"/>
      <c r="I37" s="16"/>
      <c r="J37" s="17"/>
      <c r="K37" s="17"/>
    </row>
    <row r="38" spans="1:11" x14ac:dyDescent="0.35">
      <c r="A38" s="18" t="s">
        <v>92</v>
      </c>
    </row>
    <row r="39" spans="1:11" x14ac:dyDescent="0.35">
      <c r="A39" s="19" t="s">
        <v>74</v>
      </c>
      <c r="B39" s="20" t="s">
        <v>466</v>
      </c>
    </row>
    <row r="40" spans="1:11" x14ac:dyDescent="0.35">
      <c r="A40" s="19" t="s">
        <v>76</v>
      </c>
      <c r="B40" s="20" t="s">
        <v>467</v>
      </c>
    </row>
    <row r="41" spans="1:11" x14ac:dyDescent="0.35">
      <c r="A41" s="19" t="s">
        <v>49</v>
      </c>
      <c r="B41" s="20" t="s">
        <v>468</v>
      </c>
    </row>
    <row r="42" spans="1:11" x14ac:dyDescent="0.35">
      <c r="A42" s="19" t="s">
        <v>79</v>
      </c>
      <c r="B42" s="20" t="s">
        <v>469</v>
      </c>
    </row>
    <row r="43" spans="1:11" x14ac:dyDescent="0.35">
      <c r="A43" s="19" t="s">
        <v>81</v>
      </c>
      <c r="B43" s="20" t="s">
        <v>470</v>
      </c>
    </row>
    <row r="44" spans="1:11" x14ac:dyDescent="0.35">
      <c r="A44" s="19" t="s">
        <v>83</v>
      </c>
      <c r="B44" s="20" t="s">
        <v>373</v>
      </c>
    </row>
    <row r="45" spans="1:11" x14ac:dyDescent="0.35">
      <c r="A45" s="19" t="s">
        <v>62</v>
      </c>
      <c r="B45" s="20" t="s">
        <v>471</v>
      </c>
    </row>
    <row r="46" spans="1:11" x14ac:dyDescent="0.35">
      <c r="A46" s="19" t="s">
        <v>59</v>
      </c>
      <c r="B46" s="20" t="s">
        <v>472</v>
      </c>
    </row>
    <row r="47" spans="1:11" x14ac:dyDescent="0.35">
      <c r="A47" s="19" t="s">
        <v>55</v>
      </c>
      <c r="B47" s="20" t="s">
        <v>473</v>
      </c>
    </row>
    <row r="48" spans="1:11" x14ac:dyDescent="0.35">
      <c r="A48" s="19" t="s">
        <v>10</v>
      </c>
      <c r="B48" s="20" t="s">
        <v>474</v>
      </c>
    </row>
    <row r="49" spans="1:2" x14ac:dyDescent="0.35">
      <c r="A49" s="19" t="s">
        <v>89</v>
      </c>
      <c r="B49" s="20" t="s">
        <v>475</v>
      </c>
    </row>
    <row r="50" spans="1:2" x14ac:dyDescent="0.35">
      <c r="A50" s="19" t="s">
        <v>65</v>
      </c>
      <c r="B50" s="20" t="s">
        <v>476</v>
      </c>
    </row>
    <row r="51" spans="1:2" x14ac:dyDescent="0.35">
      <c r="A51" s="19" t="s">
        <v>128</v>
      </c>
      <c r="B51" s="20" t="s">
        <v>449</v>
      </c>
    </row>
    <row r="52" spans="1:2" x14ac:dyDescent="0.35">
      <c r="A52" s="19" t="s">
        <v>137</v>
      </c>
      <c r="B52" s="20" t="s">
        <v>477</v>
      </c>
    </row>
    <row r="53" spans="1:2" x14ac:dyDescent="0.35">
      <c r="A53" s="19" t="s">
        <v>147</v>
      </c>
      <c r="B53" s="20" t="s">
        <v>342</v>
      </c>
    </row>
    <row r="54" spans="1:2" x14ac:dyDescent="0.35">
      <c r="A54" s="19"/>
      <c r="B54" s="20"/>
    </row>
    <row r="55" spans="1:2" x14ac:dyDescent="0.35">
      <c r="A55" s="18" t="s">
        <v>93</v>
      </c>
    </row>
    <row r="56" spans="1:2" x14ac:dyDescent="0.35">
      <c r="A56" s="19">
        <v>1</v>
      </c>
      <c r="B56" s="20" t="s">
        <v>246</v>
      </c>
    </row>
    <row r="57" spans="1:2" x14ac:dyDescent="0.35">
      <c r="A57" s="19">
        <v>2</v>
      </c>
      <c r="B57" s="20" t="s">
        <v>452</v>
      </c>
    </row>
    <row r="58" spans="1:2" x14ac:dyDescent="0.35">
      <c r="A58" s="19">
        <v>3</v>
      </c>
      <c r="B58" s="20" t="s">
        <v>347</v>
      </c>
    </row>
    <row r="59" spans="1:2" x14ac:dyDescent="0.35">
      <c r="A59" s="19">
        <v>4</v>
      </c>
      <c r="B59" s="20" t="s">
        <v>389</v>
      </c>
    </row>
    <row r="60" spans="1:2" x14ac:dyDescent="0.35">
      <c r="A60" s="19">
        <v>5</v>
      </c>
      <c r="B60" s="20" t="s">
        <v>383</v>
      </c>
    </row>
    <row r="61" spans="1:2" x14ac:dyDescent="0.35">
      <c r="A61" s="19">
        <v>6</v>
      </c>
      <c r="B61" s="38" t="s">
        <v>478</v>
      </c>
    </row>
    <row r="62" spans="1:2" x14ac:dyDescent="0.35">
      <c r="A62" s="19">
        <v>7</v>
      </c>
      <c r="B62" s="20" t="s">
        <v>431</v>
      </c>
    </row>
    <row r="63" spans="1:2" x14ac:dyDescent="0.35">
      <c r="A63" s="19">
        <v>8</v>
      </c>
      <c r="B63" s="20" t="s">
        <v>388</v>
      </c>
    </row>
    <row r="64" spans="1:2" x14ac:dyDescent="0.35">
      <c r="A64" s="19">
        <v>9</v>
      </c>
      <c r="B64" s="52" t="s">
        <v>405</v>
      </c>
    </row>
    <row r="65" spans="1:2" x14ac:dyDescent="0.35">
      <c r="A65" s="19">
        <v>10</v>
      </c>
      <c r="B65" s="38" t="s">
        <v>455</v>
      </c>
    </row>
    <row r="66" spans="1:2" x14ac:dyDescent="0.35">
      <c r="A66" s="19">
        <v>11</v>
      </c>
      <c r="B66" s="38" t="s">
        <v>433</v>
      </c>
    </row>
  </sheetData>
  <mergeCells count="10">
    <mergeCell ref="B4:K4"/>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4AF7D-01B2-4C35-90F4-5D3E19DC547B}">
  <sheetPr>
    <tabColor theme="5"/>
  </sheetPr>
  <dimension ref="A1:K60"/>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479</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15.4</v>
      </c>
      <c r="D5" s="5">
        <v>16</v>
      </c>
      <c r="E5" s="5">
        <v>16.2</v>
      </c>
      <c r="F5" s="5">
        <v>10</v>
      </c>
      <c r="G5" s="5">
        <v>50</v>
      </c>
      <c r="H5" s="5">
        <v>10</v>
      </c>
      <c r="I5" s="5">
        <v>50</v>
      </c>
      <c r="J5" s="6" t="s">
        <v>128</v>
      </c>
      <c r="K5" s="6">
        <v>5.6</v>
      </c>
    </row>
    <row r="6" spans="2:11" ht="15" thickBot="1" x14ac:dyDescent="0.4">
      <c r="B6" s="4" t="s">
        <v>302</v>
      </c>
      <c r="C6" s="5">
        <v>15.4</v>
      </c>
      <c r="D6" s="5">
        <v>16</v>
      </c>
      <c r="E6" s="5">
        <v>16.2</v>
      </c>
      <c r="F6" s="5">
        <v>10</v>
      </c>
      <c r="G6" s="5">
        <v>50</v>
      </c>
      <c r="H6" s="5">
        <v>10</v>
      </c>
      <c r="I6" s="5">
        <v>50</v>
      </c>
      <c r="J6" s="6" t="s">
        <v>128</v>
      </c>
      <c r="K6" s="6">
        <v>5.6</v>
      </c>
    </row>
    <row r="7" spans="2:11" ht="15" thickBot="1" x14ac:dyDescent="0.4">
      <c r="B7" s="4" t="s">
        <v>249</v>
      </c>
      <c r="C7" s="47">
        <v>0.29499999999999998</v>
      </c>
      <c r="D7" s="47">
        <v>0.30499999999999999</v>
      </c>
      <c r="E7" s="47">
        <v>0.311</v>
      </c>
      <c r="F7" s="47">
        <v>0.28000000000000003</v>
      </c>
      <c r="G7" s="47">
        <v>0.315</v>
      </c>
      <c r="H7" s="47">
        <v>0.29499999999999998</v>
      </c>
      <c r="I7" s="47">
        <v>0.32500000000000001</v>
      </c>
      <c r="J7" s="8"/>
      <c r="K7" s="6" t="s">
        <v>480</v>
      </c>
    </row>
    <row r="8" spans="2:11" ht="15" thickBot="1" x14ac:dyDescent="0.4">
      <c r="B8" s="4" t="s">
        <v>250</v>
      </c>
      <c r="C8" s="45">
        <v>0.28000000000000003</v>
      </c>
      <c r="D8" s="45">
        <v>0.28999999999999998</v>
      </c>
      <c r="E8" s="47">
        <v>0.29499999999999998</v>
      </c>
      <c r="F8" s="47">
        <v>0.26600000000000001</v>
      </c>
      <c r="G8" s="47">
        <v>0.29899999999999999</v>
      </c>
      <c r="H8" s="47">
        <v>0.28000000000000003</v>
      </c>
      <c r="I8" s="47">
        <v>0.309</v>
      </c>
      <c r="J8" s="8"/>
      <c r="K8" s="6" t="s">
        <v>480</v>
      </c>
    </row>
    <row r="9" spans="2:11" ht="15" thickBot="1" x14ac:dyDescent="0.4">
      <c r="B9" s="4" t="s">
        <v>11</v>
      </c>
      <c r="C9" s="45">
        <v>0.01</v>
      </c>
      <c r="D9" s="46">
        <v>0.01</v>
      </c>
      <c r="E9" s="46">
        <v>0.01</v>
      </c>
      <c r="F9" s="45">
        <v>0.01</v>
      </c>
      <c r="G9" s="45">
        <v>0.01</v>
      </c>
      <c r="H9" s="45">
        <v>0.01</v>
      </c>
      <c r="I9" s="45">
        <v>0.01</v>
      </c>
      <c r="J9" s="8"/>
      <c r="K9" s="6">
        <v>1</v>
      </c>
    </row>
    <row r="10" spans="2:11" ht="15" thickBot="1" x14ac:dyDescent="0.4">
      <c r="B10" s="4" t="s">
        <v>12</v>
      </c>
      <c r="C10" s="5">
        <v>2.9</v>
      </c>
      <c r="D10" s="6">
        <v>2.6</v>
      </c>
      <c r="E10" s="6">
        <v>2.1</v>
      </c>
      <c r="F10" s="5">
        <v>2.4</v>
      </c>
      <c r="G10" s="5">
        <v>3.3</v>
      </c>
      <c r="H10" s="5">
        <v>1.6</v>
      </c>
      <c r="I10" s="5">
        <v>2.6</v>
      </c>
      <c r="J10" s="8"/>
      <c r="K10" s="6">
        <v>1</v>
      </c>
    </row>
    <row r="11" spans="2:11" ht="15" thickBot="1" x14ac:dyDescent="0.4">
      <c r="B11" s="4" t="s">
        <v>13</v>
      </c>
      <c r="C11" s="6">
        <v>25</v>
      </c>
      <c r="D11" s="6">
        <v>25</v>
      </c>
      <c r="E11" s="6">
        <v>25</v>
      </c>
      <c r="F11" s="6">
        <v>20</v>
      </c>
      <c r="G11" s="6">
        <v>35</v>
      </c>
      <c r="H11" s="6">
        <v>20</v>
      </c>
      <c r="I11" s="6">
        <v>35</v>
      </c>
      <c r="J11" s="8"/>
      <c r="K11" s="6" t="s">
        <v>481</v>
      </c>
    </row>
    <row r="12" spans="2:11" ht="15" thickBot="1" x14ac:dyDescent="0.4">
      <c r="B12" s="4" t="s">
        <v>14</v>
      </c>
      <c r="C12" s="6">
        <v>3</v>
      </c>
      <c r="D12" s="6">
        <v>2.5</v>
      </c>
      <c r="E12" s="6">
        <v>2.5</v>
      </c>
      <c r="F12" s="6">
        <v>2.5</v>
      </c>
      <c r="G12" s="6">
        <v>3.5</v>
      </c>
      <c r="H12" s="6">
        <v>2</v>
      </c>
      <c r="I12" s="6">
        <v>3</v>
      </c>
      <c r="J12" s="8"/>
      <c r="K12" s="6">
        <v>4.5999999999999996</v>
      </c>
    </row>
    <row r="13" spans="2:11" ht="15" thickBot="1" x14ac:dyDescent="0.4">
      <c r="B13" s="4" t="s">
        <v>127</v>
      </c>
      <c r="C13" s="5">
        <v>2.5</v>
      </c>
      <c r="D13" s="5">
        <v>2.5</v>
      </c>
      <c r="E13" s="5">
        <v>2.5</v>
      </c>
      <c r="F13" s="5">
        <v>2</v>
      </c>
      <c r="G13" s="5">
        <v>3</v>
      </c>
      <c r="H13" s="5">
        <v>2</v>
      </c>
      <c r="I13" s="5">
        <v>3</v>
      </c>
      <c r="J13" s="6" t="s">
        <v>55</v>
      </c>
      <c r="K13" s="6">
        <v>4.5999999999999996</v>
      </c>
    </row>
    <row r="14" spans="2:11" ht="15" thickBot="1" x14ac:dyDescent="0.4">
      <c r="B14" s="9" t="s">
        <v>16</v>
      </c>
      <c r="C14" s="30"/>
      <c r="D14" s="30"/>
      <c r="E14" s="30"/>
      <c r="F14" s="28"/>
      <c r="G14" s="28"/>
      <c r="H14" s="28"/>
      <c r="I14" s="28"/>
      <c r="J14" s="28"/>
      <c r="K14" s="29"/>
    </row>
    <row r="15" spans="2:11" ht="15" thickBot="1" x14ac:dyDescent="0.4">
      <c r="B15" s="4" t="s">
        <v>217</v>
      </c>
      <c r="C15" s="47">
        <v>0.96199999999999997</v>
      </c>
      <c r="D15" s="47">
        <v>0.96199999999999997</v>
      </c>
      <c r="E15" s="47">
        <v>0.96199999999999997</v>
      </c>
      <c r="F15" s="8"/>
      <c r="G15" s="8"/>
      <c r="H15" s="8"/>
      <c r="I15" s="8"/>
      <c r="J15" s="6" t="s">
        <v>59</v>
      </c>
      <c r="K15" s="6">
        <v>5.6</v>
      </c>
    </row>
    <row r="16" spans="2:11" ht="15" thickBot="1" x14ac:dyDescent="0.4">
      <c r="B16" s="4" t="s">
        <v>251</v>
      </c>
      <c r="C16" s="47">
        <v>0.9</v>
      </c>
      <c r="D16" s="47">
        <v>0.90500000000000003</v>
      </c>
      <c r="E16" s="47">
        <v>0.91400000000000003</v>
      </c>
      <c r="F16" s="8"/>
      <c r="G16" s="8"/>
      <c r="H16" s="8"/>
      <c r="I16" s="8"/>
      <c r="J16" s="6" t="s">
        <v>65</v>
      </c>
      <c r="K16" s="6">
        <v>5.6</v>
      </c>
    </row>
    <row r="17" spans="2:11" ht="15" thickBot="1" x14ac:dyDescent="0.4">
      <c r="B17" s="3" t="s">
        <v>21</v>
      </c>
      <c r="C17" s="28"/>
      <c r="D17" s="28"/>
      <c r="E17" s="28"/>
      <c r="F17" s="28"/>
      <c r="G17" s="28"/>
      <c r="H17" s="28"/>
      <c r="I17" s="28"/>
      <c r="J17" s="28"/>
      <c r="K17" s="29"/>
    </row>
    <row r="18" spans="2:11" ht="15" thickBot="1" x14ac:dyDescent="0.4">
      <c r="B18" s="4" t="s">
        <v>252</v>
      </c>
      <c r="C18" s="46">
        <v>0.1</v>
      </c>
      <c r="D18" s="46">
        <v>0.1</v>
      </c>
      <c r="E18" s="46">
        <v>0.1</v>
      </c>
      <c r="F18" s="48">
        <v>7.4999999999999997E-2</v>
      </c>
      <c r="G18" s="48">
        <v>0.125</v>
      </c>
      <c r="H18" s="48">
        <v>7.4999999999999997E-2</v>
      </c>
      <c r="I18" s="48">
        <v>0.125</v>
      </c>
      <c r="J18" s="6" t="s">
        <v>49</v>
      </c>
      <c r="K18" s="6">
        <v>1</v>
      </c>
    </row>
    <row r="19" spans="2:11" ht="15" thickBot="1" x14ac:dyDescent="0.4">
      <c r="B19" s="4" t="s">
        <v>253</v>
      </c>
      <c r="C19" s="46">
        <v>0.2</v>
      </c>
      <c r="D19" s="46">
        <v>0.2</v>
      </c>
      <c r="E19" s="46">
        <v>0.2</v>
      </c>
      <c r="F19" s="46">
        <v>0.15</v>
      </c>
      <c r="G19" s="46">
        <v>0.25</v>
      </c>
      <c r="H19" s="46">
        <v>0.15</v>
      </c>
      <c r="I19" s="46">
        <v>0.25</v>
      </c>
      <c r="J19" s="6" t="s">
        <v>49</v>
      </c>
      <c r="K19" s="6">
        <v>1</v>
      </c>
    </row>
    <row r="20" spans="2:11" ht="15" thickBot="1" x14ac:dyDescent="0.4">
      <c r="B20" s="4" t="s">
        <v>254</v>
      </c>
      <c r="C20" s="6">
        <v>0.5</v>
      </c>
      <c r="D20" s="6">
        <v>0.5</v>
      </c>
      <c r="E20" s="6">
        <v>0.5</v>
      </c>
      <c r="F20" s="6">
        <v>0.38</v>
      </c>
      <c r="G20" s="6">
        <v>0.63</v>
      </c>
      <c r="H20" s="6">
        <v>0.38</v>
      </c>
      <c r="I20" s="6">
        <v>0.63</v>
      </c>
      <c r="J20" s="6" t="s">
        <v>49</v>
      </c>
      <c r="K20" s="6">
        <v>1</v>
      </c>
    </row>
    <row r="21" spans="2:11" ht="15" thickBot="1" x14ac:dyDescent="0.4">
      <c r="B21" s="4" t="s">
        <v>25</v>
      </c>
      <c r="C21" s="6">
        <v>2</v>
      </c>
      <c r="D21" s="6">
        <v>2</v>
      </c>
      <c r="E21" s="6">
        <v>2</v>
      </c>
      <c r="F21" s="6">
        <v>1.5</v>
      </c>
      <c r="G21" s="6">
        <v>2.5</v>
      </c>
      <c r="H21" s="6">
        <v>1.5</v>
      </c>
      <c r="I21" s="6">
        <v>2.5</v>
      </c>
      <c r="J21" s="6" t="s">
        <v>49</v>
      </c>
      <c r="K21" s="6">
        <v>1</v>
      </c>
    </row>
    <row r="22" spans="2:11" ht="15" thickBot="1" x14ac:dyDescent="0.4">
      <c r="B22" s="3" t="s">
        <v>26</v>
      </c>
      <c r="C22" s="33"/>
      <c r="D22" s="33"/>
      <c r="E22" s="33"/>
      <c r="F22" s="33"/>
      <c r="G22" s="33"/>
      <c r="H22" s="33"/>
      <c r="I22" s="33"/>
      <c r="J22" s="33"/>
      <c r="K22" s="34"/>
    </row>
    <row r="23" spans="2:11" ht="15" thickBot="1" x14ac:dyDescent="0.4">
      <c r="B23" s="4" t="s">
        <v>367</v>
      </c>
      <c r="C23" s="48">
        <v>0.998</v>
      </c>
      <c r="D23" s="48">
        <v>0.998</v>
      </c>
      <c r="E23" s="48">
        <v>0.998</v>
      </c>
      <c r="F23" s="48">
        <v>0.99</v>
      </c>
      <c r="G23" s="48">
        <v>0.999</v>
      </c>
      <c r="H23" s="48">
        <v>0.99</v>
      </c>
      <c r="I23" s="48">
        <v>0.999</v>
      </c>
      <c r="J23" s="6"/>
      <c r="K23" s="6">
        <v>1</v>
      </c>
    </row>
    <row r="24" spans="2:11" ht="15" thickBot="1" x14ac:dyDescent="0.4">
      <c r="B24" s="4" t="s">
        <v>257</v>
      </c>
      <c r="C24" s="5">
        <v>60</v>
      </c>
      <c r="D24" s="5">
        <v>40</v>
      </c>
      <c r="E24" s="5">
        <v>10</v>
      </c>
      <c r="F24" s="5">
        <v>10</v>
      </c>
      <c r="G24" s="5">
        <v>60</v>
      </c>
      <c r="H24" s="5">
        <v>10</v>
      </c>
      <c r="I24" s="5">
        <v>60</v>
      </c>
      <c r="J24" s="8"/>
      <c r="K24" s="6">
        <v>1</v>
      </c>
    </row>
    <row r="25" spans="2:11" ht="15" thickBot="1" x14ac:dyDescent="0.4">
      <c r="B25" s="12" t="s">
        <v>258</v>
      </c>
      <c r="C25" s="6">
        <v>0.1</v>
      </c>
      <c r="D25" s="6">
        <v>0.1</v>
      </c>
      <c r="E25" s="6">
        <v>0.1</v>
      </c>
      <c r="F25" s="6">
        <v>0</v>
      </c>
      <c r="G25" s="6">
        <v>0.1</v>
      </c>
      <c r="H25" s="6">
        <v>0</v>
      </c>
      <c r="I25" s="6">
        <v>0.1</v>
      </c>
      <c r="J25" s="8"/>
      <c r="K25" s="6">
        <v>1</v>
      </c>
    </row>
    <row r="26" spans="2:11" ht="15" thickBot="1" x14ac:dyDescent="0.4">
      <c r="B26" s="12" t="s">
        <v>259</v>
      </c>
      <c r="C26" s="6">
        <v>1</v>
      </c>
      <c r="D26" s="5">
        <v>1</v>
      </c>
      <c r="E26" s="5">
        <v>1</v>
      </c>
      <c r="F26" s="6">
        <v>1</v>
      </c>
      <c r="G26" s="6">
        <v>3</v>
      </c>
      <c r="H26" s="6">
        <v>1</v>
      </c>
      <c r="I26" s="6">
        <v>3</v>
      </c>
      <c r="J26" s="8"/>
      <c r="K26" s="6">
        <v>1</v>
      </c>
    </row>
    <row r="27" spans="2:11" ht="15" thickBot="1" x14ac:dyDescent="0.4">
      <c r="B27" s="3" t="s">
        <v>38</v>
      </c>
      <c r="C27" s="30"/>
      <c r="D27" s="30"/>
      <c r="E27" s="30"/>
      <c r="F27" s="30"/>
      <c r="G27" s="30"/>
      <c r="H27" s="30"/>
      <c r="I27" s="30"/>
      <c r="J27" s="28"/>
      <c r="K27" s="29"/>
    </row>
    <row r="28" spans="2:11" ht="15" thickBot="1" x14ac:dyDescent="0.4">
      <c r="B28" s="4" t="s">
        <v>260</v>
      </c>
      <c r="C28" s="5">
        <v>5.38</v>
      </c>
      <c r="D28" s="5">
        <v>5.31</v>
      </c>
      <c r="E28" s="5">
        <v>5.0999999999999996</v>
      </c>
      <c r="F28" s="5">
        <v>3.07</v>
      </c>
      <c r="G28" s="5">
        <v>7.68</v>
      </c>
      <c r="H28" s="5">
        <v>2.92</v>
      </c>
      <c r="I28" s="5">
        <v>7.29</v>
      </c>
      <c r="J28" s="6" t="s">
        <v>482</v>
      </c>
      <c r="K28" s="6">
        <v>5.6</v>
      </c>
    </row>
    <row r="29" spans="2:11" ht="15" thickBot="1" x14ac:dyDescent="0.4">
      <c r="B29" s="4" t="s">
        <v>317</v>
      </c>
      <c r="C29" s="5" t="s">
        <v>483</v>
      </c>
      <c r="D29" s="45">
        <v>0.54</v>
      </c>
      <c r="E29" s="45">
        <v>0.5</v>
      </c>
      <c r="F29" s="45">
        <v>0.44</v>
      </c>
      <c r="G29" s="45">
        <v>0.74</v>
      </c>
      <c r="H29" s="45">
        <v>0.38</v>
      </c>
      <c r="I29" s="45">
        <v>0.63</v>
      </c>
      <c r="J29" s="6" t="s">
        <v>156</v>
      </c>
      <c r="K29" s="6" t="s">
        <v>202</v>
      </c>
    </row>
    <row r="30" spans="2:11" ht="15" thickBot="1" x14ac:dyDescent="0.4">
      <c r="B30" s="4" t="s">
        <v>320</v>
      </c>
      <c r="C30" s="5" t="s">
        <v>484</v>
      </c>
      <c r="D30" s="45">
        <v>0.46</v>
      </c>
      <c r="E30" s="45">
        <v>0.5</v>
      </c>
      <c r="F30" s="45">
        <v>0.31</v>
      </c>
      <c r="G30" s="45">
        <v>0.51</v>
      </c>
      <c r="H30" s="45">
        <v>0.38</v>
      </c>
      <c r="I30" s="45">
        <v>0.63</v>
      </c>
      <c r="J30" s="6" t="s">
        <v>463</v>
      </c>
      <c r="K30" s="6" t="s">
        <v>202</v>
      </c>
    </row>
    <row r="31" spans="2:11" ht="15" thickBot="1" x14ac:dyDescent="0.4">
      <c r="B31" s="4" t="s">
        <v>265</v>
      </c>
      <c r="C31" s="14">
        <v>432000</v>
      </c>
      <c r="D31" s="14">
        <v>427000</v>
      </c>
      <c r="E31" s="14">
        <v>410000</v>
      </c>
      <c r="F31" s="14">
        <v>324000</v>
      </c>
      <c r="G31" s="14">
        <v>540000</v>
      </c>
      <c r="H31" s="14">
        <v>307500</v>
      </c>
      <c r="I31" s="14">
        <v>512500</v>
      </c>
      <c r="J31" s="6" t="s">
        <v>485</v>
      </c>
      <c r="K31" s="6">
        <v>6</v>
      </c>
    </row>
    <row r="32" spans="2:11" ht="15" thickBot="1" x14ac:dyDescent="0.4">
      <c r="B32" s="4" t="s">
        <v>266</v>
      </c>
      <c r="C32" s="5">
        <v>36.54</v>
      </c>
      <c r="D32" s="5">
        <v>36.1</v>
      </c>
      <c r="E32" s="5">
        <v>34.700000000000003</v>
      </c>
      <c r="F32" s="5">
        <v>27.4</v>
      </c>
      <c r="G32" s="5">
        <v>45.7</v>
      </c>
      <c r="H32" s="5">
        <v>26</v>
      </c>
      <c r="I32" s="5">
        <v>43.4</v>
      </c>
      <c r="J32" s="6" t="s">
        <v>40</v>
      </c>
      <c r="K32" s="6">
        <v>6</v>
      </c>
    </row>
    <row r="33" spans="1:11" ht="15" thickBot="1" x14ac:dyDescent="0.4">
      <c r="B33" s="4" t="s">
        <v>267</v>
      </c>
      <c r="C33" s="5"/>
      <c r="D33" s="5"/>
      <c r="E33" s="5"/>
      <c r="F33" s="5"/>
      <c r="G33" s="5"/>
      <c r="H33" s="5"/>
      <c r="I33" s="5"/>
      <c r="J33" s="6"/>
      <c r="K33" s="6"/>
    </row>
    <row r="34" spans="1:11" ht="15" thickBot="1" x14ac:dyDescent="0.4">
      <c r="B34" s="3" t="s">
        <v>53</v>
      </c>
      <c r="C34" s="32"/>
      <c r="D34" s="32"/>
      <c r="E34" s="32"/>
      <c r="F34" s="32"/>
      <c r="G34" s="32"/>
      <c r="H34" s="32"/>
      <c r="I34" s="32"/>
      <c r="J34" s="33"/>
      <c r="K34" s="34"/>
    </row>
    <row r="35" spans="1:11" ht="15" thickBot="1" x14ac:dyDescent="0.4">
      <c r="B35" s="4" t="s">
        <v>486</v>
      </c>
      <c r="C35" s="5">
        <v>20</v>
      </c>
      <c r="D35" s="5">
        <v>20</v>
      </c>
      <c r="E35" s="5">
        <v>20</v>
      </c>
      <c r="F35" s="5"/>
      <c r="G35" s="5"/>
      <c r="H35" s="5"/>
      <c r="I35" s="5"/>
      <c r="J35" s="6" t="s">
        <v>79</v>
      </c>
      <c r="K35" s="6">
        <v>4.5999999999999996</v>
      </c>
    </row>
    <row r="36" spans="1:11" ht="15" thickBot="1" x14ac:dyDescent="0.4">
      <c r="B36" s="4" t="s">
        <v>487</v>
      </c>
      <c r="C36" s="5">
        <v>11</v>
      </c>
      <c r="D36" s="5">
        <v>11</v>
      </c>
      <c r="E36" s="5">
        <v>11</v>
      </c>
      <c r="F36" s="5">
        <v>10</v>
      </c>
      <c r="G36" s="5">
        <v>12</v>
      </c>
      <c r="H36" s="5">
        <v>10</v>
      </c>
      <c r="I36" s="5">
        <v>12</v>
      </c>
      <c r="J36" s="6" t="s">
        <v>79</v>
      </c>
      <c r="K36" s="6" t="s">
        <v>488</v>
      </c>
    </row>
    <row r="37" spans="1:11" x14ac:dyDescent="0.35">
      <c r="B37" s="15"/>
      <c r="C37" s="16"/>
      <c r="D37" s="16"/>
      <c r="E37" s="16"/>
      <c r="F37" s="16"/>
      <c r="G37" s="16"/>
      <c r="H37" s="16"/>
      <c r="I37" s="16"/>
      <c r="J37" s="17"/>
      <c r="K37" s="17"/>
    </row>
    <row r="38" spans="1:11" x14ac:dyDescent="0.35">
      <c r="A38" s="18" t="s">
        <v>92</v>
      </c>
    </row>
    <row r="39" spans="1:11" x14ac:dyDescent="0.35">
      <c r="A39" s="19" t="s">
        <v>74</v>
      </c>
      <c r="B39" s="20" t="s">
        <v>489</v>
      </c>
    </row>
    <row r="40" spans="1:11" x14ac:dyDescent="0.35">
      <c r="A40" s="19" t="s">
        <v>76</v>
      </c>
      <c r="B40" s="20" t="s">
        <v>490</v>
      </c>
    </row>
    <row r="41" spans="1:11" x14ac:dyDescent="0.35">
      <c r="A41" s="19" t="s">
        <v>49</v>
      </c>
      <c r="B41" s="20" t="s">
        <v>373</v>
      </c>
    </row>
    <row r="42" spans="1:11" x14ac:dyDescent="0.35">
      <c r="A42" s="19" t="s">
        <v>79</v>
      </c>
      <c r="B42" s="20" t="s">
        <v>491</v>
      </c>
    </row>
    <row r="43" spans="1:11" x14ac:dyDescent="0.35">
      <c r="A43" s="19" t="s">
        <v>81</v>
      </c>
      <c r="B43" s="20" t="s">
        <v>492</v>
      </c>
    </row>
    <row r="44" spans="1:11" x14ac:dyDescent="0.35">
      <c r="A44" s="19" t="s">
        <v>83</v>
      </c>
      <c r="B44" s="20" t="s">
        <v>493</v>
      </c>
    </row>
    <row r="45" spans="1:11" x14ac:dyDescent="0.35">
      <c r="A45" s="19" t="s">
        <v>62</v>
      </c>
      <c r="B45" s="20" t="s">
        <v>494</v>
      </c>
    </row>
    <row r="46" spans="1:11" x14ac:dyDescent="0.35">
      <c r="A46" s="19" t="s">
        <v>59</v>
      </c>
      <c r="B46" s="20" t="s">
        <v>495</v>
      </c>
    </row>
    <row r="47" spans="1:11" x14ac:dyDescent="0.35">
      <c r="A47" s="19" t="s">
        <v>55</v>
      </c>
      <c r="B47" s="20" t="s">
        <v>496</v>
      </c>
    </row>
    <row r="48" spans="1:11" x14ac:dyDescent="0.35">
      <c r="A48" s="19" t="s">
        <v>10</v>
      </c>
      <c r="B48" s="20" t="s">
        <v>497</v>
      </c>
    </row>
    <row r="49" spans="1:2" x14ac:dyDescent="0.35">
      <c r="A49" s="19" t="s">
        <v>89</v>
      </c>
      <c r="B49" s="20" t="s">
        <v>498</v>
      </c>
    </row>
    <row r="50" spans="1:2" x14ac:dyDescent="0.35">
      <c r="A50" s="19" t="s">
        <v>65</v>
      </c>
      <c r="B50" s="20" t="s">
        <v>499</v>
      </c>
    </row>
    <row r="51" spans="1:2" x14ac:dyDescent="0.35">
      <c r="A51" s="19" t="s">
        <v>128</v>
      </c>
      <c r="B51" s="20" t="s">
        <v>500</v>
      </c>
    </row>
    <row r="52" spans="1:2" x14ac:dyDescent="0.35">
      <c r="A52" s="19" t="s">
        <v>137</v>
      </c>
      <c r="B52" s="20" t="s">
        <v>501</v>
      </c>
    </row>
    <row r="53" spans="1:2" x14ac:dyDescent="0.35">
      <c r="A53" s="19"/>
      <c r="B53" s="20"/>
    </row>
    <row r="54" spans="1:2" x14ac:dyDescent="0.35">
      <c r="A54" s="18" t="s">
        <v>93</v>
      </c>
    </row>
    <row r="55" spans="1:2" x14ac:dyDescent="0.35">
      <c r="A55" s="19">
        <v>1</v>
      </c>
      <c r="B55" s="20" t="s">
        <v>246</v>
      </c>
    </row>
    <row r="56" spans="1:2" x14ac:dyDescent="0.35">
      <c r="A56" s="19">
        <v>2</v>
      </c>
      <c r="B56" s="20" t="s">
        <v>119</v>
      </c>
    </row>
    <row r="57" spans="1:2" x14ac:dyDescent="0.35">
      <c r="A57" s="19">
        <v>3</v>
      </c>
      <c r="B57" s="20" t="s">
        <v>120</v>
      </c>
    </row>
    <row r="58" spans="1:2" x14ac:dyDescent="0.35">
      <c r="A58" s="19">
        <v>4</v>
      </c>
      <c r="B58" s="20" t="s">
        <v>388</v>
      </c>
    </row>
    <row r="59" spans="1:2" x14ac:dyDescent="0.35">
      <c r="A59" s="19">
        <v>5</v>
      </c>
      <c r="B59" s="20" t="s">
        <v>502</v>
      </c>
    </row>
    <row r="60" spans="1:2" x14ac:dyDescent="0.35">
      <c r="A60" s="19">
        <v>6</v>
      </c>
      <c r="B60" s="20" t="s">
        <v>503</v>
      </c>
    </row>
  </sheetData>
  <mergeCells count="10">
    <mergeCell ref="B4:K4"/>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88F27-D26B-4083-AD22-D5EDBCC47D0C}">
  <sheetPr>
    <tabColor theme="2"/>
  </sheetPr>
  <dimension ref="A1:K60"/>
  <sheetViews>
    <sheetView workbookViewId="0">
      <selection activeCell="B10" sqref="B10"/>
    </sheetView>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504</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1000</v>
      </c>
      <c r="D5" s="5">
        <v>1000</v>
      </c>
      <c r="E5" s="5">
        <v>1000</v>
      </c>
      <c r="F5" s="7"/>
      <c r="G5" s="7"/>
      <c r="H5" s="7"/>
      <c r="I5" s="7"/>
      <c r="J5" s="8"/>
      <c r="K5" s="8"/>
    </row>
    <row r="6" spans="2:11" ht="15" thickBot="1" x14ac:dyDescent="0.4">
      <c r="B6" s="4" t="s">
        <v>302</v>
      </c>
      <c r="C6" s="5">
        <v>2000</v>
      </c>
      <c r="D6" s="5">
        <v>2000</v>
      </c>
      <c r="E6" s="5">
        <v>2000</v>
      </c>
      <c r="F6" s="7"/>
      <c r="G6" s="7"/>
      <c r="H6" s="7"/>
      <c r="I6" s="7"/>
      <c r="J6" s="6" t="s">
        <v>76</v>
      </c>
      <c r="K6" s="8"/>
    </row>
    <row r="7" spans="2:11" ht="15" thickBot="1" x14ac:dyDescent="0.4">
      <c r="B7" s="4" t="s">
        <v>249</v>
      </c>
      <c r="C7" s="5">
        <v>37</v>
      </c>
      <c r="D7" s="5">
        <v>38</v>
      </c>
      <c r="E7" s="5">
        <v>42</v>
      </c>
      <c r="F7" s="7"/>
      <c r="G7" s="7"/>
      <c r="H7" s="7"/>
      <c r="I7" s="7"/>
      <c r="J7" s="6" t="s">
        <v>49</v>
      </c>
      <c r="K7" s="6">
        <v>4</v>
      </c>
    </row>
    <row r="8" spans="2:11" ht="15" thickBot="1" x14ac:dyDescent="0.4">
      <c r="B8" s="4" t="s">
        <v>250</v>
      </c>
      <c r="C8" s="5">
        <v>34</v>
      </c>
      <c r="D8" s="5">
        <v>36</v>
      </c>
      <c r="E8" s="5">
        <v>40</v>
      </c>
      <c r="F8" s="7"/>
      <c r="G8" s="7"/>
      <c r="H8" s="7"/>
      <c r="I8" s="7"/>
      <c r="J8" s="6" t="s">
        <v>49</v>
      </c>
      <c r="K8" s="6">
        <v>4</v>
      </c>
    </row>
    <row r="9" spans="2:11" ht="15" thickBot="1" x14ac:dyDescent="0.4">
      <c r="B9" s="4" t="s">
        <v>11</v>
      </c>
      <c r="C9" s="5">
        <v>2</v>
      </c>
      <c r="D9" s="6">
        <v>2</v>
      </c>
      <c r="E9" s="6">
        <v>2</v>
      </c>
      <c r="F9" s="7"/>
      <c r="G9" s="7"/>
      <c r="H9" s="7"/>
      <c r="I9" s="7"/>
      <c r="J9" s="8"/>
      <c r="K9" s="6">
        <v>4</v>
      </c>
    </row>
    <row r="10" spans="2:11" ht="15" thickBot="1" x14ac:dyDescent="0.4">
      <c r="B10" s="4" t="s">
        <v>12</v>
      </c>
      <c r="C10" s="5">
        <v>9</v>
      </c>
      <c r="D10" s="6">
        <v>8</v>
      </c>
      <c r="E10" s="6">
        <v>6</v>
      </c>
      <c r="F10" s="7"/>
      <c r="G10" s="7"/>
      <c r="H10" s="7"/>
      <c r="I10" s="7"/>
      <c r="J10" s="8"/>
      <c r="K10" s="6">
        <v>4</v>
      </c>
    </row>
    <row r="11" spans="2:11" ht="15" thickBot="1" x14ac:dyDescent="0.4">
      <c r="B11" s="4" t="s">
        <v>13</v>
      </c>
      <c r="C11" s="6">
        <v>60</v>
      </c>
      <c r="D11" s="6">
        <v>60</v>
      </c>
      <c r="E11" s="6">
        <v>60</v>
      </c>
      <c r="F11" s="8"/>
      <c r="G11" s="8"/>
      <c r="H11" s="8"/>
      <c r="I11" s="8"/>
      <c r="J11" s="8"/>
      <c r="K11" s="6">
        <v>1.4</v>
      </c>
    </row>
    <row r="12" spans="2:11" ht="15" thickBot="1" x14ac:dyDescent="0.4">
      <c r="B12" s="4" t="s">
        <v>14</v>
      </c>
      <c r="C12" s="5">
        <v>7.4</v>
      </c>
      <c r="D12" s="5">
        <v>7.4</v>
      </c>
      <c r="E12" s="5">
        <v>7.4</v>
      </c>
      <c r="F12" s="5">
        <v>4</v>
      </c>
      <c r="G12" s="5">
        <v>10</v>
      </c>
      <c r="H12" s="7"/>
      <c r="I12" s="7"/>
      <c r="J12" s="8"/>
      <c r="K12" s="6">
        <v>1.4</v>
      </c>
    </row>
    <row r="13" spans="2:11" ht="15" thickBot="1" x14ac:dyDescent="0.4">
      <c r="B13" s="4" t="s">
        <v>127</v>
      </c>
      <c r="C13" s="5">
        <v>2.6</v>
      </c>
      <c r="D13" s="5">
        <v>2.6</v>
      </c>
      <c r="E13" s="5">
        <v>2.6</v>
      </c>
      <c r="F13" s="6">
        <v>2</v>
      </c>
      <c r="G13" s="6">
        <v>3.4</v>
      </c>
      <c r="H13" s="6">
        <v>2</v>
      </c>
      <c r="I13" s="6">
        <v>3.4</v>
      </c>
      <c r="J13" s="6" t="s">
        <v>79</v>
      </c>
      <c r="K13" s="6">
        <v>8.9</v>
      </c>
    </row>
    <row r="14" spans="2:11" ht="15" thickBot="1" x14ac:dyDescent="0.4">
      <c r="B14" s="9" t="s">
        <v>393</v>
      </c>
      <c r="C14" s="30"/>
      <c r="D14" s="30"/>
      <c r="E14" s="30"/>
      <c r="F14" s="28"/>
      <c r="G14" s="28"/>
      <c r="H14" s="28"/>
      <c r="I14" s="28"/>
      <c r="J14" s="28"/>
      <c r="K14" s="29"/>
    </row>
    <row r="15" spans="2:11" ht="15" thickBot="1" x14ac:dyDescent="0.4">
      <c r="B15" s="4" t="s">
        <v>217</v>
      </c>
      <c r="C15" s="5" t="s">
        <v>28</v>
      </c>
      <c r="D15" s="5" t="s">
        <v>28</v>
      </c>
      <c r="E15" s="5" t="s">
        <v>28</v>
      </c>
      <c r="F15" s="6" t="s">
        <v>28</v>
      </c>
      <c r="G15" s="6" t="s">
        <v>28</v>
      </c>
      <c r="H15" s="6" t="s">
        <v>28</v>
      </c>
      <c r="I15" s="6" t="s">
        <v>28</v>
      </c>
      <c r="J15" s="8"/>
      <c r="K15" s="8"/>
    </row>
    <row r="16" spans="2:11" ht="15" thickBot="1" x14ac:dyDescent="0.4">
      <c r="B16" s="4" t="s">
        <v>251</v>
      </c>
      <c r="C16" s="6" t="s">
        <v>28</v>
      </c>
      <c r="D16" s="6" t="s">
        <v>28</v>
      </c>
      <c r="E16" s="6" t="s">
        <v>28</v>
      </c>
      <c r="F16" s="6" t="s">
        <v>28</v>
      </c>
      <c r="G16" s="6" t="s">
        <v>28</v>
      </c>
      <c r="H16" s="6" t="s">
        <v>28</v>
      </c>
      <c r="I16" s="6" t="s">
        <v>28</v>
      </c>
      <c r="J16" s="8"/>
      <c r="K16" s="8"/>
    </row>
    <row r="17" spans="2:11" ht="15" thickBot="1" x14ac:dyDescent="0.4">
      <c r="B17" s="3" t="s">
        <v>21</v>
      </c>
      <c r="C17" s="28"/>
      <c r="D17" s="28"/>
      <c r="E17" s="28"/>
      <c r="F17" s="28"/>
      <c r="G17" s="28"/>
      <c r="H17" s="28"/>
      <c r="I17" s="28"/>
      <c r="J17" s="28"/>
      <c r="K17" s="29"/>
    </row>
    <row r="18" spans="2:11" ht="15" thickBot="1" x14ac:dyDescent="0.4">
      <c r="B18" s="4" t="s">
        <v>252</v>
      </c>
      <c r="C18" s="6">
        <v>4</v>
      </c>
      <c r="D18" s="6">
        <v>4</v>
      </c>
      <c r="E18" s="6">
        <v>3</v>
      </c>
      <c r="F18" s="6">
        <v>3</v>
      </c>
      <c r="G18" s="6">
        <v>5</v>
      </c>
      <c r="H18" s="8"/>
      <c r="I18" s="8"/>
      <c r="J18" s="6" t="s">
        <v>74</v>
      </c>
      <c r="K18" s="6">
        <v>5.4</v>
      </c>
    </row>
    <row r="19" spans="2:11" ht="15" thickBot="1" x14ac:dyDescent="0.4">
      <c r="B19" s="4" t="s">
        <v>253</v>
      </c>
      <c r="C19" s="6">
        <v>25</v>
      </c>
      <c r="D19" s="6">
        <v>25</v>
      </c>
      <c r="E19" s="6">
        <v>25</v>
      </c>
      <c r="F19" s="8"/>
      <c r="G19" s="8"/>
      <c r="H19" s="8"/>
      <c r="I19" s="8"/>
      <c r="J19" s="6" t="s">
        <v>74</v>
      </c>
      <c r="K19" s="6">
        <v>5</v>
      </c>
    </row>
    <row r="20" spans="2:11" ht="15" thickBot="1" x14ac:dyDescent="0.4">
      <c r="B20" s="4" t="s">
        <v>254</v>
      </c>
      <c r="C20" s="6">
        <v>2</v>
      </c>
      <c r="D20" s="6">
        <v>2</v>
      </c>
      <c r="E20" s="6">
        <v>1</v>
      </c>
      <c r="F20" s="6">
        <v>2</v>
      </c>
      <c r="G20" s="6">
        <v>6</v>
      </c>
      <c r="H20" s="8"/>
      <c r="I20" s="8"/>
      <c r="J20" s="8"/>
      <c r="K20" s="6">
        <v>5</v>
      </c>
    </row>
    <row r="21" spans="2:11" ht="15" thickBot="1" x14ac:dyDescent="0.4">
      <c r="B21" s="4" t="s">
        <v>25</v>
      </c>
      <c r="C21" s="6">
        <v>30</v>
      </c>
      <c r="D21" s="6">
        <v>30</v>
      </c>
      <c r="E21" s="6">
        <v>30</v>
      </c>
      <c r="F21" s="6">
        <v>24</v>
      </c>
      <c r="G21" s="6">
        <v>48</v>
      </c>
      <c r="H21" s="6"/>
      <c r="I21" s="6"/>
      <c r="J21" s="6"/>
      <c r="K21" s="6">
        <v>4</v>
      </c>
    </row>
    <row r="22" spans="2:11" ht="15" thickBot="1" x14ac:dyDescent="0.4">
      <c r="B22" s="4" t="s">
        <v>410</v>
      </c>
      <c r="C22" s="6"/>
      <c r="D22" s="6"/>
      <c r="E22" s="6"/>
      <c r="F22" s="6"/>
      <c r="G22" s="6"/>
      <c r="H22" s="6"/>
      <c r="I22" s="6"/>
      <c r="J22" s="6"/>
      <c r="K22" s="6"/>
    </row>
    <row r="23" spans="2:11" ht="15" thickBot="1" x14ac:dyDescent="0.4">
      <c r="B23" s="4" t="s">
        <v>412</v>
      </c>
      <c r="C23" s="7"/>
      <c r="D23" s="7"/>
      <c r="E23" s="7"/>
      <c r="F23" s="7"/>
      <c r="G23" s="7"/>
      <c r="H23" s="7"/>
      <c r="I23" s="7"/>
      <c r="J23" s="8"/>
      <c r="K23" s="8"/>
    </row>
    <row r="24" spans="2:11" ht="15" thickBot="1" x14ac:dyDescent="0.4">
      <c r="B24" s="3" t="s">
        <v>26</v>
      </c>
      <c r="C24" s="32"/>
      <c r="D24" s="32"/>
      <c r="E24" s="32"/>
      <c r="F24" s="32"/>
      <c r="G24" s="32"/>
      <c r="H24" s="32"/>
      <c r="I24" s="32"/>
      <c r="J24" s="33"/>
      <c r="K24" s="34"/>
    </row>
    <row r="25" spans="2:11" ht="15" thickBot="1" x14ac:dyDescent="0.4">
      <c r="B25" s="4" t="s">
        <v>255</v>
      </c>
      <c r="C25" s="5" t="s">
        <v>28</v>
      </c>
      <c r="D25" s="5" t="s">
        <v>28</v>
      </c>
      <c r="E25" s="5" t="s">
        <v>28</v>
      </c>
      <c r="F25" s="25" t="s">
        <v>28</v>
      </c>
      <c r="G25" s="5" t="s">
        <v>28</v>
      </c>
      <c r="H25" s="5" t="s">
        <v>28</v>
      </c>
      <c r="I25" s="5" t="s">
        <v>28</v>
      </c>
      <c r="J25" s="6"/>
      <c r="K25" s="6"/>
    </row>
    <row r="26" spans="2:11" ht="15" thickBot="1" x14ac:dyDescent="0.4">
      <c r="B26" s="4" t="s">
        <v>256</v>
      </c>
      <c r="C26" s="5" t="s">
        <v>28</v>
      </c>
      <c r="D26" s="5" t="s">
        <v>28</v>
      </c>
      <c r="E26" s="5" t="s">
        <v>28</v>
      </c>
      <c r="F26" s="5" t="s">
        <v>28</v>
      </c>
      <c r="G26" s="5" t="s">
        <v>28</v>
      </c>
      <c r="H26" s="5" t="s">
        <v>28</v>
      </c>
      <c r="I26" s="5" t="s">
        <v>28</v>
      </c>
      <c r="J26" s="6"/>
      <c r="K26" s="6"/>
    </row>
    <row r="27" spans="2:11" ht="15" thickBot="1" x14ac:dyDescent="0.4">
      <c r="B27" s="4" t="s">
        <v>257</v>
      </c>
      <c r="C27" s="5" t="s">
        <v>28</v>
      </c>
      <c r="D27" s="5" t="s">
        <v>28</v>
      </c>
      <c r="E27" s="5" t="s">
        <v>28</v>
      </c>
      <c r="F27" s="5" t="s">
        <v>28</v>
      </c>
      <c r="G27" s="5" t="s">
        <v>28</v>
      </c>
      <c r="H27" s="5" t="s">
        <v>28</v>
      </c>
      <c r="I27" s="5" t="s">
        <v>28</v>
      </c>
      <c r="J27" s="6"/>
      <c r="K27" s="6"/>
    </row>
    <row r="28" spans="2:11" ht="15" thickBot="1" x14ac:dyDescent="0.4">
      <c r="B28" s="4" t="s">
        <v>258</v>
      </c>
      <c r="C28" s="5" t="s">
        <v>28</v>
      </c>
      <c r="D28" s="5" t="s">
        <v>28</v>
      </c>
      <c r="E28" s="5" t="s">
        <v>28</v>
      </c>
      <c r="F28" s="5" t="s">
        <v>28</v>
      </c>
      <c r="G28" s="5" t="s">
        <v>28</v>
      </c>
      <c r="H28" s="5" t="s">
        <v>28</v>
      </c>
      <c r="I28" s="5" t="s">
        <v>28</v>
      </c>
      <c r="J28" s="6"/>
      <c r="K28" s="6"/>
    </row>
    <row r="29" spans="2:11" ht="15" thickBot="1" x14ac:dyDescent="0.4">
      <c r="B29" s="4" t="s">
        <v>259</v>
      </c>
      <c r="C29" s="5" t="s">
        <v>28</v>
      </c>
      <c r="D29" s="5" t="s">
        <v>28</v>
      </c>
      <c r="E29" s="5" t="s">
        <v>28</v>
      </c>
      <c r="F29" s="5" t="s">
        <v>28</v>
      </c>
      <c r="G29" s="5" t="s">
        <v>28</v>
      </c>
      <c r="H29" s="5" t="s">
        <v>28</v>
      </c>
      <c r="I29" s="5" t="s">
        <v>28</v>
      </c>
      <c r="J29" s="6"/>
      <c r="K29" s="6"/>
    </row>
    <row r="30" spans="2:11" ht="15" thickBot="1" x14ac:dyDescent="0.4">
      <c r="B30" s="3" t="s">
        <v>38</v>
      </c>
      <c r="C30" s="32"/>
      <c r="D30" s="32"/>
      <c r="E30" s="32"/>
      <c r="F30" s="32"/>
      <c r="G30" s="32"/>
      <c r="H30" s="32"/>
      <c r="I30" s="32"/>
      <c r="J30" s="33"/>
      <c r="K30" s="34"/>
    </row>
    <row r="31" spans="2:11" ht="15" thickBot="1" x14ac:dyDescent="0.4">
      <c r="B31" s="4" t="s">
        <v>260</v>
      </c>
      <c r="C31" s="5">
        <v>9</v>
      </c>
      <c r="D31" s="5">
        <v>7.9</v>
      </c>
      <c r="E31" s="5">
        <v>6.8</v>
      </c>
      <c r="F31" s="5">
        <v>7</v>
      </c>
      <c r="G31" s="5">
        <v>12</v>
      </c>
      <c r="H31" s="5">
        <v>5</v>
      </c>
      <c r="I31" s="5">
        <v>10</v>
      </c>
      <c r="J31" s="6" t="s">
        <v>505</v>
      </c>
      <c r="K31" s="6" t="s">
        <v>506</v>
      </c>
    </row>
    <row r="32" spans="2:11" ht="15" thickBot="1" x14ac:dyDescent="0.4">
      <c r="B32" s="4" t="s">
        <v>203</v>
      </c>
      <c r="C32" s="5">
        <v>3</v>
      </c>
      <c r="D32" s="5">
        <v>2.63</v>
      </c>
      <c r="E32" s="5">
        <v>2.27</v>
      </c>
      <c r="F32" s="5"/>
      <c r="G32" s="5"/>
      <c r="H32" s="5"/>
      <c r="I32" s="5"/>
      <c r="J32" s="6" t="s">
        <v>83</v>
      </c>
      <c r="K32" s="6"/>
    </row>
    <row r="33" spans="1:11" ht="15" thickBot="1" x14ac:dyDescent="0.4">
      <c r="B33" s="4" t="s">
        <v>186</v>
      </c>
      <c r="C33" s="5">
        <v>6</v>
      </c>
      <c r="D33" s="5">
        <v>5.27</v>
      </c>
      <c r="E33" s="5">
        <v>4.53</v>
      </c>
      <c r="F33" s="5"/>
      <c r="G33" s="5"/>
      <c r="H33" s="5"/>
      <c r="I33" s="5"/>
      <c r="J33" s="6" t="s">
        <v>83</v>
      </c>
      <c r="K33" s="6"/>
    </row>
    <row r="34" spans="1:11" ht="15" thickBot="1" x14ac:dyDescent="0.4">
      <c r="B34" s="4" t="s">
        <v>265</v>
      </c>
      <c r="C34" s="14">
        <v>127000</v>
      </c>
      <c r="D34" s="14">
        <v>120000</v>
      </c>
      <c r="E34" s="14">
        <v>113000</v>
      </c>
      <c r="F34" s="14">
        <v>20000</v>
      </c>
      <c r="G34" s="14">
        <v>180000</v>
      </c>
      <c r="H34" s="14">
        <v>20000</v>
      </c>
      <c r="I34" s="14">
        <v>180000</v>
      </c>
      <c r="J34" s="6"/>
      <c r="K34" s="6">
        <v>2.2999999999999998</v>
      </c>
    </row>
    <row r="35" spans="1:11" ht="15" thickBot="1" x14ac:dyDescent="0.4">
      <c r="B35" s="4" t="s">
        <v>266</v>
      </c>
      <c r="C35" s="5">
        <v>2.4</v>
      </c>
      <c r="D35" s="5">
        <v>2.2999999999999998</v>
      </c>
      <c r="E35" s="5">
        <v>2.2000000000000002</v>
      </c>
      <c r="F35" s="5">
        <v>1.8</v>
      </c>
      <c r="G35" s="5">
        <v>3</v>
      </c>
      <c r="H35" s="5">
        <v>1.65</v>
      </c>
      <c r="I35" s="5">
        <v>2.75</v>
      </c>
      <c r="J35" s="6" t="s">
        <v>55</v>
      </c>
      <c r="K35" s="6" t="s">
        <v>507</v>
      </c>
    </row>
    <row r="36" spans="1:11" ht="15" thickBot="1" x14ac:dyDescent="0.4">
      <c r="B36" s="4" t="s">
        <v>267</v>
      </c>
      <c r="C36" s="5">
        <v>0</v>
      </c>
      <c r="D36" s="5">
        <v>0</v>
      </c>
      <c r="E36" s="5">
        <v>0</v>
      </c>
      <c r="F36" s="5">
        <v>0</v>
      </c>
      <c r="G36" s="5">
        <v>0</v>
      </c>
      <c r="H36" s="5">
        <v>0</v>
      </c>
      <c r="I36" s="5">
        <v>0</v>
      </c>
      <c r="J36" s="6"/>
      <c r="K36" s="6"/>
    </row>
    <row r="37" spans="1:11" x14ac:dyDescent="0.35">
      <c r="B37" s="15"/>
      <c r="C37" s="16"/>
      <c r="D37" s="16"/>
      <c r="E37" s="16"/>
      <c r="F37" s="16"/>
      <c r="G37" s="16"/>
      <c r="H37" s="16"/>
      <c r="I37" s="16"/>
      <c r="J37" s="17"/>
      <c r="K37" s="17"/>
    </row>
    <row r="38" spans="1:11" x14ac:dyDescent="0.35">
      <c r="A38" s="18" t="s">
        <v>92</v>
      </c>
    </row>
    <row r="39" spans="1:11" x14ac:dyDescent="0.35">
      <c r="A39" s="19" t="s">
        <v>74</v>
      </c>
      <c r="B39" s="20" t="s">
        <v>508</v>
      </c>
    </row>
    <row r="40" spans="1:11" x14ac:dyDescent="0.35">
      <c r="A40" s="19" t="s">
        <v>76</v>
      </c>
      <c r="B40" s="20" t="s">
        <v>509</v>
      </c>
    </row>
    <row r="41" spans="1:11" x14ac:dyDescent="0.35">
      <c r="A41" s="19" t="s">
        <v>49</v>
      </c>
      <c r="B41" s="20" t="s">
        <v>510</v>
      </c>
    </row>
    <row r="42" spans="1:11" x14ac:dyDescent="0.35">
      <c r="A42" s="19" t="s">
        <v>79</v>
      </c>
      <c r="B42" s="20" t="s">
        <v>511</v>
      </c>
    </row>
    <row r="43" spans="1:11" x14ac:dyDescent="0.35">
      <c r="A43" s="19" t="s">
        <v>81</v>
      </c>
      <c r="B43" s="20" t="s">
        <v>512</v>
      </c>
    </row>
    <row r="44" spans="1:11" x14ac:dyDescent="0.35">
      <c r="A44" s="19" t="s">
        <v>83</v>
      </c>
      <c r="B44" s="20" t="s">
        <v>513</v>
      </c>
    </row>
    <row r="45" spans="1:11" x14ac:dyDescent="0.35">
      <c r="A45" s="19" t="s">
        <v>62</v>
      </c>
      <c r="B45" s="20" t="s">
        <v>514</v>
      </c>
    </row>
    <row r="46" spans="1:11" x14ac:dyDescent="0.35">
      <c r="A46" s="19" t="s">
        <v>59</v>
      </c>
      <c r="B46" s="20" t="s">
        <v>515</v>
      </c>
    </row>
    <row r="47" spans="1:11" x14ac:dyDescent="0.35">
      <c r="A47" s="19" t="s">
        <v>55</v>
      </c>
      <c r="B47" s="20" t="s">
        <v>373</v>
      </c>
    </row>
    <row r="48" spans="1:11" x14ac:dyDescent="0.35">
      <c r="A48" s="19"/>
      <c r="B48" s="20"/>
    </row>
    <row r="49" spans="1:2" x14ac:dyDescent="0.35">
      <c r="A49" s="18" t="s">
        <v>93</v>
      </c>
    </row>
    <row r="50" spans="1:2" x14ac:dyDescent="0.35">
      <c r="A50" s="19">
        <v>1</v>
      </c>
      <c r="B50" s="35" t="s">
        <v>516</v>
      </c>
    </row>
    <row r="51" spans="1:2" x14ac:dyDescent="0.35">
      <c r="A51" s="19">
        <v>2</v>
      </c>
      <c r="B51" s="35" t="s">
        <v>517</v>
      </c>
    </row>
    <row r="52" spans="1:2" x14ac:dyDescent="0.35">
      <c r="A52" s="19">
        <v>3</v>
      </c>
      <c r="B52" s="35" t="s">
        <v>518</v>
      </c>
    </row>
    <row r="53" spans="1:2" x14ac:dyDescent="0.35">
      <c r="A53" s="19">
        <v>4</v>
      </c>
      <c r="B53" s="35" t="s">
        <v>519</v>
      </c>
    </row>
    <row r="54" spans="1:2" x14ac:dyDescent="0.35">
      <c r="A54" s="19">
        <v>5</v>
      </c>
      <c r="B54" s="35" t="s">
        <v>520</v>
      </c>
    </row>
    <row r="55" spans="1:2" x14ac:dyDescent="0.35">
      <c r="A55" s="19">
        <v>6</v>
      </c>
      <c r="B55" s="35" t="s">
        <v>521</v>
      </c>
    </row>
    <row r="56" spans="1:2" x14ac:dyDescent="0.35">
      <c r="A56" s="19">
        <v>7</v>
      </c>
      <c r="B56" s="35" t="s">
        <v>522</v>
      </c>
    </row>
    <row r="57" spans="1:2" x14ac:dyDescent="0.35">
      <c r="A57" s="19">
        <v>8</v>
      </c>
      <c r="B57" s="35" t="s">
        <v>523</v>
      </c>
    </row>
    <row r="58" spans="1:2" x14ac:dyDescent="0.35">
      <c r="A58" s="19">
        <v>9</v>
      </c>
      <c r="B58" s="35" t="s">
        <v>524</v>
      </c>
    </row>
    <row r="59" spans="1:2" x14ac:dyDescent="0.35">
      <c r="A59" s="19">
        <v>10</v>
      </c>
      <c r="B59" s="35" t="s">
        <v>525</v>
      </c>
    </row>
    <row r="60" spans="1:2" x14ac:dyDescent="0.35">
      <c r="A60" s="19">
        <v>11</v>
      </c>
      <c r="B60" s="35" t="s">
        <v>526</v>
      </c>
    </row>
  </sheetData>
  <mergeCells count="10">
    <mergeCell ref="B4:K4"/>
    <mergeCell ref="C1:K1"/>
    <mergeCell ref="B2:B3"/>
    <mergeCell ref="C2:C3"/>
    <mergeCell ref="D2:D3"/>
    <mergeCell ref="E2:E3"/>
    <mergeCell ref="F2:G2"/>
    <mergeCell ref="H2:I2"/>
    <mergeCell ref="J2:J3"/>
    <mergeCell ref="K2:K3"/>
  </mergeCells>
  <hyperlinks>
    <hyperlink ref="B53" r:id="rId1" display="https://www.iaea.org/publications/15485/nuclear-power-reactors-in-the-world" xr:uid="{D4B808BE-1C1B-469E-B879-ADA4A072C4FA}"/>
    <hyperlink ref="B52" r:id="rId2" location="CapitalCosts" display="https://world-nuclear.org/information-library/economic-aspects/economics-of-nuclear-power.aspx#CapitalCosts" xr:uid="{135F8D4D-6471-473E-A3FC-0F6BED0BBDFE}"/>
  </hyperlinks>
  <pageMargins left="0.7" right="0.7" top="0.75" bottom="0.75" header="0.3" footer="0.3"/>
  <pageSetup paperSize="9"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3C9A3-9F51-4688-8274-1B9FDA1F7EDC}">
  <sheetPr>
    <tabColor theme="2"/>
  </sheetPr>
  <dimension ref="A1:K60"/>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527</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80</v>
      </c>
      <c r="D5" s="5">
        <v>80</v>
      </c>
      <c r="E5" s="5">
        <v>80</v>
      </c>
      <c r="F5" s="7"/>
      <c r="G5" s="7"/>
      <c r="H5" s="7"/>
      <c r="I5" s="7"/>
      <c r="J5" s="8"/>
      <c r="K5" s="6" t="s">
        <v>239</v>
      </c>
    </row>
    <row r="6" spans="2:11" ht="15" thickBot="1" x14ac:dyDescent="0.4">
      <c r="B6" s="4" t="s">
        <v>302</v>
      </c>
      <c r="C6" s="5">
        <v>300</v>
      </c>
      <c r="D6" s="5">
        <v>300</v>
      </c>
      <c r="E6" s="5">
        <v>300</v>
      </c>
      <c r="F6" s="5">
        <v>10</v>
      </c>
      <c r="G6" s="5">
        <v>300</v>
      </c>
      <c r="H6" s="5">
        <v>10</v>
      </c>
      <c r="I6" s="5">
        <v>300</v>
      </c>
      <c r="J6" s="8"/>
      <c r="K6" s="6" t="s">
        <v>239</v>
      </c>
    </row>
    <row r="7" spans="2:11" ht="15" thickBot="1" x14ac:dyDescent="0.4">
      <c r="B7" s="4" t="s">
        <v>249</v>
      </c>
      <c r="C7" s="5">
        <v>27</v>
      </c>
      <c r="D7" s="5">
        <v>27</v>
      </c>
      <c r="E7" s="5">
        <v>30</v>
      </c>
      <c r="F7" s="7"/>
      <c r="G7" s="7"/>
      <c r="H7" s="7"/>
      <c r="I7" s="7"/>
      <c r="J7" s="6" t="s">
        <v>76</v>
      </c>
      <c r="K7" s="6">
        <v>2</v>
      </c>
    </row>
    <row r="8" spans="2:11" ht="15" thickBot="1" x14ac:dyDescent="0.4">
      <c r="B8" s="4" t="s">
        <v>250</v>
      </c>
      <c r="C8" s="5">
        <v>27</v>
      </c>
      <c r="D8" s="5">
        <v>27</v>
      </c>
      <c r="E8" s="5">
        <v>30</v>
      </c>
      <c r="F8" s="7"/>
      <c r="G8" s="7"/>
      <c r="H8" s="7"/>
      <c r="I8" s="7"/>
      <c r="J8" s="6" t="s">
        <v>76</v>
      </c>
      <c r="K8" s="6" t="s">
        <v>528</v>
      </c>
    </row>
    <row r="9" spans="2:11" ht="15" thickBot="1" x14ac:dyDescent="0.4">
      <c r="B9" s="4" t="s">
        <v>11</v>
      </c>
      <c r="C9" s="5">
        <v>3</v>
      </c>
      <c r="D9" s="6">
        <v>3</v>
      </c>
      <c r="E9" s="6">
        <v>3</v>
      </c>
      <c r="F9" s="7"/>
      <c r="G9" s="7"/>
      <c r="H9" s="7"/>
      <c r="I9" s="7"/>
      <c r="J9" s="8"/>
      <c r="K9" s="6">
        <v>2.1</v>
      </c>
    </row>
    <row r="10" spans="2:11" ht="15" thickBot="1" x14ac:dyDescent="0.4">
      <c r="B10" s="4" t="s">
        <v>12</v>
      </c>
      <c r="C10" s="5">
        <v>6.5</v>
      </c>
      <c r="D10" s="6">
        <v>6</v>
      </c>
      <c r="E10" s="6">
        <v>5</v>
      </c>
      <c r="F10" s="5">
        <v>3</v>
      </c>
      <c r="G10" s="5">
        <v>7</v>
      </c>
      <c r="H10" s="7"/>
      <c r="I10" s="7"/>
      <c r="J10" s="8"/>
      <c r="K10" s="6">
        <v>2</v>
      </c>
    </row>
    <row r="11" spans="2:11" ht="15" thickBot="1" x14ac:dyDescent="0.4">
      <c r="B11" s="4" t="s">
        <v>13</v>
      </c>
      <c r="C11" s="6">
        <v>30</v>
      </c>
      <c r="D11" s="6">
        <v>40</v>
      </c>
      <c r="E11" s="6">
        <v>50</v>
      </c>
      <c r="F11" s="8"/>
      <c r="G11" s="8"/>
      <c r="H11" s="8"/>
      <c r="I11" s="8"/>
      <c r="J11" s="8"/>
      <c r="K11" s="6">
        <v>2.2999999999999998</v>
      </c>
    </row>
    <row r="12" spans="2:11" ht="15" thickBot="1" x14ac:dyDescent="0.4">
      <c r="B12" s="4" t="s">
        <v>14</v>
      </c>
      <c r="C12" s="6">
        <v>9</v>
      </c>
      <c r="D12" s="6">
        <v>8</v>
      </c>
      <c r="E12" s="6">
        <v>4</v>
      </c>
      <c r="F12" s="6">
        <v>8</v>
      </c>
      <c r="G12" s="6">
        <v>12</v>
      </c>
      <c r="H12" s="6">
        <v>4</v>
      </c>
      <c r="I12" s="6">
        <v>12</v>
      </c>
      <c r="J12" s="6" t="s">
        <v>62</v>
      </c>
      <c r="K12" s="6" t="s">
        <v>529</v>
      </c>
    </row>
    <row r="13" spans="2:11" ht="15" thickBot="1" x14ac:dyDescent="0.4">
      <c r="B13" s="4" t="s">
        <v>127</v>
      </c>
      <c r="C13" s="5">
        <v>0.64</v>
      </c>
      <c r="D13" s="5">
        <v>0.64</v>
      </c>
      <c r="E13" s="5">
        <v>0.64</v>
      </c>
      <c r="F13" s="5">
        <v>0.04</v>
      </c>
      <c r="G13" s="5">
        <v>1.6</v>
      </c>
      <c r="H13" s="5">
        <v>0.04</v>
      </c>
      <c r="I13" s="5">
        <v>1.6</v>
      </c>
      <c r="J13" s="6" t="s">
        <v>49</v>
      </c>
      <c r="K13" s="6">
        <v>11</v>
      </c>
    </row>
    <row r="14" spans="2:11" ht="15" thickBot="1" x14ac:dyDescent="0.4">
      <c r="B14" s="9" t="s">
        <v>393</v>
      </c>
      <c r="C14" s="30"/>
      <c r="D14" s="30"/>
      <c r="E14" s="30"/>
      <c r="F14" s="28"/>
      <c r="G14" s="28"/>
      <c r="H14" s="28"/>
      <c r="I14" s="28"/>
      <c r="J14" s="28"/>
      <c r="K14" s="29"/>
    </row>
    <row r="15" spans="2:11" ht="15" thickBot="1" x14ac:dyDescent="0.4">
      <c r="B15" s="4" t="s">
        <v>217</v>
      </c>
      <c r="C15" s="5" t="s">
        <v>28</v>
      </c>
      <c r="D15" s="5" t="s">
        <v>28</v>
      </c>
      <c r="E15" s="5" t="s">
        <v>28</v>
      </c>
      <c r="F15" s="6" t="s">
        <v>28</v>
      </c>
      <c r="G15" s="6" t="s">
        <v>28</v>
      </c>
      <c r="H15" s="6" t="s">
        <v>28</v>
      </c>
      <c r="I15" s="6" t="s">
        <v>28</v>
      </c>
      <c r="J15" s="8"/>
      <c r="K15" s="8"/>
    </row>
    <row r="16" spans="2:11" ht="15" thickBot="1" x14ac:dyDescent="0.4">
      <c r="B16" s="4" t="s">
        <v>251</v>
      </c>
      <c r="C16" s="5" t="s">
        <v>28</v>
      </c>
      <c r="D16" s="5" t="s">
        <v>28</v>
      </c>
      <c r="E16" s="5" t="s">
        <v>28</v>
      </c>
      <c r="F16" s="6" t="s">
        <v>28</v>
      </c>
      <c r="G16" s="6" t="s">
        <v>28</v>
      </c>
      <c r="H16" s="6" t="s">
        <v>28</v>
      </c>
      <c r="I16" s="6" t="s">
        <v>28</v>
      </c>
      <c r="J16" s="8"/>
      <c r="K16" s="8"/>
    </row>
    <row r="17" spans="2:11" ht="15" thickBot="1" x14ac:dyDescent="0.4">
      <c r="B17" s="3" t="s">
        <v>21</v>
      </c>
      <c r="C17" s="28"/>
      <c r="D17" s="28"/>
      <c r="E17" s="28"/>
      <c r="F17" s="28"/>
      <c r="G17" s="28"/>
      <c r="H17" s="28"/>
      <c r="I17" s="28"/>
      <c r="J17" s="28"/>
      <c r="K17" s="29"/>
    </row>
    <row r="18" spans="2:11" ht="15" thickBot="1" x14ac:dyDescent="0.4">
      <c r="B18" s="4" t="s">
        <v>252</v>
      </c>
      <c r="C18" s="6">
        <v>1.2</v>
      </c>
      <c r="D18" s="6">
        <v>1.2</v>
      </c>
      <c r="E18" s="6">
        <v>1.2</v>
      </c>
      <c r="F18" s="8"/>
      <c r="G18" s="8"/>
      <c r="H18" s="8"/>
      <c r="I18" s="8"/>
      <c r="J18" s="6" t="s">
        <v>74</v>
      </c>
      <c r="K18" s="6">
        <v>2.5</v>
      </c>
    </row>
    <row r="19" spans="2:11" ht="15" thickBot="1" x14ac:dyDescent="0.4">
      <c r="B19" s="4" t="s">
        <v>253</v>
      </c>
      <c r="C19" s="6">
        <v>25</v>
      </c>
      <c r="D19" s="6">
        <v>25</v>
      </c>
      <c r="E19" s="6">
        <v>20</v>
      </c>
      <c r="F19" s="8"/>
      <c r="G19" s="8"/>
      <c r="H19" s="8"/>
      <c r="I19" s="8"/>
      <c r="J19" s="6" t="s">
        <v>74</v>
      </c>
      <c r="K19" s="6" t="s">
        <v>530</v>
      </c>
    </row>
    <row r="20" spans="2:11" ht="15" thickBot="1" x14ac:dyDescent="0.4">
      <c r="B20" s="4" t="s">
        <v>254</v>
      </c>
      <c r="C20" s="6">
        <v>1.5</v>
      </c>
      <c r="D20" s="6">
        <v>1.5</v>
      </c>
      <c r="E20" s="6">
        <v>1.5</v>
      </c>
      <c r="F20" s="8"/>
      <c r="G20" s="8"/>
      <c r="H20" s="8"/>
      <c r="I20" s="8"/>
      <c r="J20" s="8"/>
      <c r="K20" s="6">
        <v>2.5</v>
      </c>
    </row>
    <row r="21" spans="2:11" ht="15" thickBot="1" x14ac:dyDescent="0.4">
      <c r="B21" s="4" t="s">
        <v>25</v>
      </c>
      <c r="C21" s="6">
        <v>24</v>
      </c>
      <c r="D21" s="6">
        <v>24</v>
      </c>
      <c r="E21" s="6">
        <v>24</v>
      </c>
      <c r="F21" s="8"/>
      <c r="G21" s="8"/>
      <c r="H21" s="8"/>
      <c r="I21" s="8"/>
      <c r="J21" s="8"/>
      <c r="K21" s="8"/>
    </row>
    <row r="22" spans="2:11" ht="15" thickBot="1" x14ac:dyDescent="0.4">
      <c r="B22" s="4" t="s">
        <v>410</v>
      </c>
      <c r="C22" s="6"/>
      <c r="D22" s="6"/>
      <c r="E22" s="6"/>
      <c r="F22" s="6"/>
      <c r="G22" s="6"/>
      <c r="H22" s="6"/>
      <c r="I22" s="6"/>
      <c r="J22" s="6"/>
      <c r="K22" s="6"/>
    </row>
    <row r="23" spans="2:11" ht="15" thickBot="1" x14ac:dyDescent="0.4">
      <c r="B23" s="4" t="s">
        <v>412</v>
      </c>
      <c r="C23" s="6"/>
      <c r="D23" s="6"/>
      <c r="E23" s="6"/>
      <c r="F23" s="6"/>
      <c r="G23" s="6"/>
      <c r="H23" s="6"/>
      <c r="I23" s="6"/>
      <c r="J23" s="6"/>
      <c r="K23" s="6"/>
    </row>
    <row r="24" spans="2:11" ht="15" thickBot="1" x14ac:dyDescent="0.4">
      <c r="B24" s="3" t="s">
        <v>26</v>
      </c>
      <c r="C24" s="32"/>
      <c r="D24" s="32"/>
      <c r="E24" s="32"/>
      <c r="F24" s="32"/>
      <c r="G24" s="32"/>
      <c r="H24" s="32"/>
      <c r="I24" s="32"/>
      <c r="J24" s="33"/>
      <c r="K24" s="34"/>
    </row>
    <row r="25" spans="2:11" ht="15" thickBot="1" x14ac:dyDescent="0.4">
      <c r="B25" s="4" t="s">
        <v>255</v>
      </c>
      <c r="C25" s="5" t="s">
        <v>28</v>
      </c>
      <c r="D25" s="5" t="s">
        <v>28</v>
      </c>
      <c r="E25" s="5" t="s">
        <v>28</v>
      </c>
      <c r="F25" s="5" t="s">
        <v>28</v>
      </c>
      <c r="G25" s="5" t="s">
        <v>28</v>
      </c>
      <c r="H25" s="5" t="s">
        <v>28</v>
      </c>
      <c r="I25" s="5" t="s">
        <v>28</v>
      </c>
      <c r="J25" s="6"/>
      <c r="K25" s="6"/>
    </row>
    <row r="26" spans="2:11" ht="15" thickBot="1" x14ac:dyDescent="0.4">
      <c r="B26" s="4" t="s">
        <v>256</v>
      </c>
      <c r="C26" s="5" t="s">
        <v>28</v>
      </c>
      <c r="D26" s="5" t="s">
        <v>28</v>
      </c>
      <c r="E26" s="5" t="s">
        <v>28</v>
      </c>
      <c r="F26" s="25" t="s">
        <v>28</v>
      </c>
      <c r="G26" s="5" t="s">
        <v>28</v>
      </c>
      <c r="H26" s="5" t="s">
        <v>28</v>
      </c>
      <c r="I26" s="5" t="s">
        <v>28</v>
      </c>
      <c r="J26" s="6"/>
      <c r="K26" s="6"/>
    </row>
    <row r="27" spans="2:11" ht="15" thickBot="1" x14ac:dyDescent="0.4">
      <c r="B27" s="4" t="s">
        <v>257</v>
      </c>
      <c r="C27" s="5" t="s">
        <v>28</v>
      </c>
      <c r="D27" s="5" t="s">
        <v>28</v>
      </c>
      <c r="E27" s="5" t="s">
        <v>28</v>
      </c>
      <c r="F27" s="5" t="s">
        <v>28</v>
      </c>
      <c r="G27" s="5" t="s">
        <v>28</v>
      </c>
      <c r="H27" s="5" t="s">
        <v>28</v>
      </c>
      <c r="I27" s="5" t="s">
        <v>28</v>
      </c>
      <c r="J27" s="6"/>
      <c r="K27" s="6"/>
    </row>
    <row r="28" spans="2:11" ht="15" thickBot="1" x14ac:dyDescent="0.4">
      <c r="B28" s="4" t="s">
        <v>258</v>
      </c>
      <c r="C28" s="5" t="s">
        <v>28</v>
      </c>
      <c r="D28" s="5" t="s">
        <v>28</v>
      </c>
      <c r="E28" s="5" t="s">
        <v>28</v>
      </c>
      <c r="F28" s="5" t="s">
        <v>28</v>
      </c>
      <c r="G28" s="5" t="s">
        <v>28</v>
      </c>
      <c r="H28" s="5" t="s">
        <v>28</v>
      </c>
      <c r="I28" s="5" t="s">
        <v>28</v>
      </c>
      <c r="J28" s="6"/>
      <c r="K28" s="6"/>
    </row>
    <row r="29" spans="2:11" ht="15" thickBot="1" x14ac:dyDescent="0.4">
      <c r="B29" s="4" t="s">
        <v>259</v>
      </c>
      <c r="C29" s="5" t="s">
        <v>28</v>
      </c>
      <c r="D29" s="5" t="s">
        <v>28</v>
      </c>
      <c r="E29" s="5" t="s">
        <v>28</v>
      </c>
      <c r="F29" s="5" t="s">
        <v>28</v>
      </c>
      <c r="G29" s="5" t="s">
        <v>28</v>
      </c>
      <c r="H29" s="5" t="s">
        <v>28</v>
      </c>
      <c r="I29" s="5" t="s">
        <v>28</v>
      </c>
      <c r="J29" s="6"/>
      <c r="K29" s="6"/>
    </row>
    <row r="30" spans="2:11" ht="15" thickBot="1" x14ac:dyDescent="0.4">
      <c r="B30" s="3" t="s">
        <v>38</v>
      </c>
      <c r="C30" s="32"/>
      <c r="D30" s="32"/>
      <c r="E30" s="32"/>
      <c r="F30" s="32"/>
      <c r="G30" s="32"/>
      <c r="H30" s="32"/>
      <c r="I30" s="32"/>
      <c r="J30" s="33"/>
      <c r="K30" s="34"/>
    </row>
    <row r="31" spans="2:11" ht="15" thickBot="1" x14ac:dyDescent="0.4">
      <c r="B31" s="4" t="s">
        <v>260</v>
      </c>
      <c r="C31" s="5" t="s">
        <v>28</v>
      </c>
      <c r="D31" s="5">
        <v>9.6</v>
      </c>
      <c r="E31" s="5">
        <v>7.3</v>
      </c>
      <c r="F31" s="5">
        <v>5.6</v>
      </c>
      <c r="G31" s="5">
        <v>20</v>
      </c>
      <c r="H31" s="5">
        <v>5</v>
      </c>
      <c r="I31" s="5">
        <v>10</v>
      </c>
      <c r="J31" s="6" t="s">
        <v>18</v>
      </c>
      <c r="K31" s="6" t="s">
        <v>531</v>
      </c>
    </row>
    <row r="32" spans="2:11" ht="15" thickBot="1" x14ac:dyDescent="0.4">
      <c r="B32" s="4" t="s">
        <v>203</v>
      </c>
      <c r="C32" s="5" t="s">
        <v>28</v>
      </c>
      <c r="D32" s="5">
        <v>3.2</v>
      </c>
      <c r="E32" s="5">
        <v>2.4300000000000002</v>
      </c>
      <c r="F32" s="5"/>
      <c r="G32" s="5"/>
      <c r="H32" s="5"/>
      <c r="I32" s="5"/>
      <c r="J32" s="6"/>
      <c r="K32" s="6" t="s">
        <v>480</v>
      </c>
    </row>
    <row r="33" spans="1:11" ht="15" thickBot="1" x14ac:dyDescent="0.4">
      <c r="B33" s="4" t="s">
        <v>186</v>
      </c>
      <c r="C33" s="5" t="s">
        <v>28</v>
      </c>
      <c r="D33" s="5">
        <v>6.4</v>
      </c>
      <c r="E33" s="5">
        <v>4.87</v>
      </c>
      <c r="F33" s="5"/>
      <c r="G33" s="5"/>
      <c r="H33" s="5"/>
      <c r="I33" s="5"/>
      <c r="J33" s="6"/>
      <c r="K33" s="6" t="s">
        <v>480</v>
      </c>
    </row>
    <row r="34" spans="1:11" ht="15" thickBot="1" x14ac:dyDescent="0.4">
      <c r="B34" s="4" t="s">
        <v>265</v>
      </c>
      <c r="C34" s="5" t="s">
        <v>28</v>
      </c>
      <c r="D34" s="14">
        <v>110000</v>
      </c>
      <c r="E34" s="14">
        <v>102000</v>
      </c>
      <c r="F34" s="5"/>
      <c r="G34" s="5"/>
      <c r="H34" s="5"/>
      <c r="I34" s="5"/>
      <c r="J34" s="6"/>
      <c r="K34" s="6" t="s">
        <v>480</v>
      </c>
    </row>
    <row r="35" spans="1:11" ht="15" thickBot="1" x14ac:dyDescent="0.4">
      <c r="B35" s="4" t="s">
        <v>266</v>
      </c>
      <c r="C35" s="5" t="s">
        <v>28</v>
      </c>
      <c r="D35" s="5">
        <v>2.2000000000000002</v>
      </c>
      <c r="E35" s="5">
        <v>2.1</v>
      </c>
      <c r="F35" s="5"/>
      <c r="G35" s="5"/>
      <c r="H35" s="5"/>
      <c r="I35" s="5"/>
      <c r="J35" s="6" t="s">
        <v>83</v>
      </c>
      <c r="K35" s="6" t="s">
        <v>480</v>
      </c>
    </row>
    <row r="36" spans="1:11" ht="15" thickBot="1" x14ac:dyDescent="0.4">
      <c r="B36" s="4" t="s">
        <v>267</v>
      </c>
      <c r="C36" s="5" t="s">
        <v>28</v>
      </c>
      <c r="D36" s="5">
        <v>0</v>
      </c>
      <c r="E36" s="5">
        <v>0</v>
      </c>
      <c r="F36" s="5">
        <v>0</v>
      </c>
      <c r="G36" s="5">
        <v>0</v>
      </c>
      <c r="H36" s="5">
        <v>0</v>
      </c>
      <c r="I36" s="5">
        <v>0</v>
      </c>
      <c r="J36" s="6"/>
      <c r="K36" s="6"/>
    </row>
    <row r="37" spans="1:11" x14ac:dyDescent="0.35">
      <c r="B37" s="15"/>
      <c r="C37" s="16"/>
      <c r="D37" s="16"/>
      <c r="E37" s="16"/>
      <c r="F37" s="16"/>
      <c r="G37" s="16"/>
      <c r="H37" s="16"/>
      <c r="I37" s="16"/>
      <c r="J37" s="17"/>
      <c r="K37" s="17"/>
    </row>
    <row r="38" spans="1:11" x14ac:dyDescent="0.35">
      <c r="A38" s="18" t="s">
        <v>92</v>
      </c>
    </row>
    <row r="39" spans="1:11" x14ac:dyDescent="0.35">
      <c r="A39" s="19" t="s">
        <v>74</v>
      </c>
      <c r="B39" s="20" t="s">
        <v>532</v>
      </c>
    </row>
    <row r="40" spans="1:11" x14ac:dyDescent="0.35">
      <c r="A40" s="19" t="s">
        <v>76</v>
      </c>
      <c r="B40" s="20" t="s">
        <v>533</v>
      </c>
    </row>
    <row r="41" spans="1:11" x14ac:dyDescent="0.35">
      <c r="A41" s="19" t="s">
        <v>49</v>
      </c>
      <c r="B41" s="20" t="s">
        <v>534</v>
      </c>
    </row>
    <row r="42" spans="1:11" x14ac:dyDescent="0.35">
      <c r="A42" s="19" t="s">
        <v>79</v>
      </c>
      <c r="B42" s="20" t="s">
        <v>535</v>
      </c>
    </row>
    <row r="43" spans="1:11" x14ac:dyDescent="0.35">
      <c r="A43" s="19" t="s">
        <v>81</v>
      </c>
      <c r="B43" s="20" t="s">
        <v>536</v>
      </c>
    </row>
    <row r="44" spans="1:11" x14ac:dyDescent="0.35">
      <c r="A44" s="19" t="s">
        <v>83</v>
      </c>
      <c r="B44" s="20" t="s">
        <v>537</v>
      </c>
    </row>
    <row r="45" spans="1:11" x14ac:dyDescent="0.35">
      <c r="A45" s="19" t="s">
        <v>62</v>
      </c>
      <c r="B45" s="20" t="s">
        <v>538</v>
      </c>
    </row>
    <row r="46" spans="1:11" x14ac:dyDescent="0.35">
      <c r="A46" s="19"/>
      <c r="B46" s="20"/>
    </row>
    <row r="47" spans="1:11" x14ac:dyDescent="0.35">
      <c r="A47" s="18" t="s">
        <v>93</v>
      </c>
    </row>
    <row r="48" spans="1:11" x14ac:dyDescent="0.35">
      <c r="A48" s="19">
        <v>1</v>
      </c>
      <c r="B48" s="35" t="s">
        <v>539</v>
      </c>
    </row>
    <row r="49" spans="1:2" x14ac:dyDescent="0.35">
      <c r="A49" s="19">
        <v>2</v>
      </c>
      <c r="B49" s="35" t="s">
        <v>540</v>
      </c>
    </row>
    <row r="50" spans="1:2" x14ac:dyDescent="0.35">
      <c r="A50" s="19">
        <v>3</v>
      </c>
      <c r="B50" s="35" t="s">
        <v>541</v>
      </c>
    </row>
    <row r="51" spans="1:2" x14ac:dyDescent="0.35">
      <c r="A51" s="19">
        <v>4</v>
      </c>
      <c r="B51" s="35" t="s">
        <v>542</v>
      </c>
    </row>
    <row r="52" spans="1:2" x14ac:dyDescent="0.35">
      <c r="A52" s="19">
        <v>5</v>
      </c>
      <c r="B52" s="35" t="s">
        <v>543</v>
      </c>
    </row>
    <row r="53" spans="1:2" x14ac:dyDescent="0.35">
      <c r="A53" s="19">
        <v>6</v>
      </c>
      <c r="B53" s="35" t="s">
        <v>544</v>
      </c>
    </row>
    <row r="54" spans="1:2" x14ac:dyDescent="0.35">
      <c r="A54" s="19">
        <v>7</v>
      </c>
      <c r="B54" s="35" t="s">
        <v>545</v>
      </c>
    </row>
    <row r="55" spans="1:2" x14ac:dyDescent="0.35">
      <c r="A55" s="19">
        <v>8</v>
      </c>
      <c r="B55" s="35" t="s">
        <v>522</v>
      </c>
    </row>
    <row r="56" spans="1:2" x14ac:dyDescent="0.35">
      <c r="A56" s="19">
        <v>9</v>
      </c>
      <c r="B56" s="35" t="s">
        <v>546</v>
      </c>
    </row>
    <row r="57" spans="1:2" x14ac:dyDescent="0.35">
      <c r="A57" s="19">
        <v>10</v>
      </c>
      <c r="B57" s="35" t="s">
        <v>547</v>
      </c>
    </row>
    <row r="58" spans="1:2" x14ac:dyDescent="0.35">
      <c r="A58" s="19">
        <v>11</v>
      </c>
      <c r="B58" s="35" t="s">
        <v>548</v>
      </c>
    </row>
    <row r="59" spans="1:2" x14ac:dyDescent="0.35">
      <c r="A59" s="19">
        <v>12</v>
      </c>
      <c r="B59" s="35" t="s">
        <v>549</v>
      </c>
    </row>
    <row r="60" spans="1:2" x14ac:dyDescent="0.35">
      <c r="A60" s="19">
        <v>13</v>
      </c>
      <c r="B60" s="35" t="s">
        <v>550</v>
      </c>
    </row>
  </sheetData>
  <mergeCells count="10">
    <mergeCell ref="B4:K4"/>
    <mergeCell ref="C1:K1"/>
    <mergeCell ref="B2:B3"/>
    <mergeCell ref="C2:C3"/>
    <mergeCell ref="D2:D3"/>
    <mergeCell ref="E2:E3"/>
    <mergeCell ref="F2:G2"/>
    <mergeCell ref="H2:I2"/>
    <mergeCell ref="J2:J3"/>
    <mergeCell ref="K2:K3"/>
  </mergeCells>
  <hyperlinks>
    <hyperlink ref="B51" r:id="rId1" display="https://www.iaea.org/publications/15485/nuclear-power-reactors-in-the-world" xr:uid="{5C3593D6-E297-40AC-9B2D-8D12DBBFE53A}"/>
    <hyperlink ref="B50" r:id="rId2" location="CapitalCosts" display="https://world-nuclear.org/information-library/economic-aspects/economics-of-nuclear-power.aspx#CapitalCosts" xr:uid="{76A794D0-0259-458E-BF5F-6589BEC3781C}"/>
  </hyperlinks>
  <pageMargins left="0.7" right="0.7" top="0.75" bottom="0.75" header="0.3" footer="0.3"/>
  <pageSetup paperSize="9" orientation="portrait"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56B5E-C27F-4B30-A331-9D381A711606}">
  <sheetPr>
    <tabColor rgb="FFCC00FF"/>
  </sheetPr>
  <dimension ref="A1:K75"/>
  <sheetViews>
    <sheetView workbookViewId="0"/>
  </sheetViews>
  <sheetFormatPr defaultColWidth="9.1796875" defaultRowHeight="14.5" x14ac:dyDescent="0.35"/>
  <cols>
    <col min="1" max="1" width="3.7265625" style="21" customWidth="1"/>
    <col min="2" max="2" width="48.7265625" style="21" customWidth="1"/>
    <col min="3" max="16384" width="9.1796875" style="21"/>
  </cols>
  <sheetData>
    <row r="1" spans="2:11" ht="15.75" customHeight="1" thickBot="1" x14ac:dyDescent="0.4">
      <c r="B1" s="1" t="s">
        <v>0</v>
      </c>
      <c r="C1" s="94" t="s">
        <v>551</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552</v>
      </c>
      <c r="C5" s="5">
        <v>4</v>
      </c>
      <c r="D5" s="5">
        <v>4</v>
      </c>
      <c r="E5" s="5">
        <v>4</v>
      </c>
      <c r="F5" s="5">
        <v>4</v>
      </c>
      <c r="G5" s="5">
        <v>4</v>
      </c>
      <c r="H5" s="5">
        <v>4</v>
      </c>
      <c r="I5" s="5">
        <v>4</v>
      </c>
      <c r="J5" s="6" t="s">
        <v>553</v>
      </c>
      <c r="K5" s="8"/>
    </row>
    <row r="6" spans="2:11" ht="15" thickBot="1" x14ac:dyDescent="0.4">
      <c r="B6" s="4" t="s">
        <v>554</v>
      </c>
      <c r="C6" s="5">
        <v>1</v>
      </c>
      <c r="D6" s="5">
        <v>1</v>
      </c>
      <c r="E6" s="5">
        <v>1</v>
      </c>
      <c r="F6" s="5">
        <v>1</v>
      </c>
      <c r="G6" s="5">
        <v>1</v>
      </c>
      <c r="H6" s="5">
        <v>1</v>
      </c>
      <c r="I6" s="5">
        <v>1</v>
      </c>
      <c r="J6" s="6" t="s">
        <v>553</v>
      </c>
      <c r="K6" s="8"/>
    </row>
    <row r="7" spans="2:11" ht="15" thickBot="1" x14ac:dyDescent="0.4">
      <c r="B7" s="4" t="s">
        <v>555</v>
      </c>
      <c r="C7" s="5">
        <v>1</v>
      </c>
      <c r="D7" s="5">
        <v>1</v>
      </c>
      <c r="E7" s="5">
        <v>1</v>
      </c>
      <c r="F7" s="5">
        <v>1</v>
      </c>
      <c r="G7" s="5">
        <v>1</v>
      </c>
      <c r="H7" s="5">
        <v>1</v>
      </c>
      <c r="I7" s="5">
        <v>1</v>
      </c>
      <c r="J7" s="6" t="s">
        <v>553</v>
      </c>
      <c r="K7" s="8"/>
    </row>
    <row r="8" spans="2:11" ht="15" thickBot="1" x14ac:dyDescent="0.4">
      <c r="B8" s="4" t="s">
        <v>556</v>
      </c>
      <c r="C8" s="5">
        <v>4</v>
      </c>
      <c r="D8" s="5">
        <v>4</v>
      </c>
      <c r="E8" s="5">
        <v>4</v>
      </c>
      <c r="F8" s="5">
        <v>4</v>
      </c>
      <c r="G8" s="5">
        <v>4</v>
      </c>
      <c r="H8" s="5">
        <v>4</v>
      </c>
      <c r="I8" s="5">
        <v>4</v>
      </c>
      <c r="J8" s="6" t="s">
        <v>553</v>
      </c>
      <c r="K8" s="8"/>
    </row>
    <row r="9" spans="2:11" ht="15" thickBot="1" x14ac:dyDescent="0.4">
      <c r="B9" s="4" t="s">
        <v>557</v>
      </c>
      <c r="C9" s="5">
        <v>90</v>
      </c>
      <c r="D9" s="6">
        <v>92</v>
      </c>
      <c r="E9" s="6">
        <v>92</v>
      </c>
      <c r="F9" s="7"/>
      <c r="G9" s="7"/>
      <c r="H9" s="7"/>
      <c r="I9" s="7"/>
      <c r="J9" s="6" t="s">
        <v>49</v>
      </c>
      <c r="K9" s="6">
        <v>1</v>
      </c>
    </row>
    <row r="10" spans="2:11" ht="15" thickBot="1" x14ac:dyDescent="0.4">
      <c r="B10" s="4" t="s">
        <v>558</v>
      </c>
      <c r="C10" s="5">
        <v>95</v>
      </c>
      <c r="D10" s="6">
        <v>96</v>
      </c>
      <c r="E10" s="6">
        <v>96</v>
      </c>
      <c r="F10" s="7"/>
      <c r="G10" s="7"/>
      <c r="H10" s="7"/>
      <c r="I10" s="7"/>
      <c r="J10" s="6" t="s">
        <v>49</v>
      </c>
      <c r="K10" s="6">
        <v>1</v>
      </c>
    </row>
    <row r="11" spans="2:11" ht="15" thickBot="1" x14ac:dyDescent="0.4">
      <c r="B11" s="4" t="s">
        <v>559</v>
      </c>
      <c r="C11" s="6">
        <v>0.1</v>
      </c>
      <c r="D11" s="6">
        <v>0.1</v>
      </c>
      <c r="E11" s="6">
        <v>0.1</v>
      </c>
      <c r="F11" s="8"/>
      <c r="G11" s="8"/>
      <c r="H11" s="8"/>
      <c r="I11" s="8"/>
      <c r="J11" s="8"/>
      <c r="K11" s="6">
        <v>2</v>
      </c>
    </row>
    <row r="12" spans="2:11" ht="15" thickBot="1" x14ac:dyDescent="0.4">
      <c r="B12" s="4" t="s">
        <v>11</v>
      </c>
      <c r="C12" s="6">
        <v>0.38</v>
      </c>
      <c r="D12" s="6">
        <v>0.35</v>
      </c>
      <c r="E12" s="6">
        <v>0.25</v>
      </c>
      <c r="F12" s="8"/>
      <c r="G12" s="8"/>
      <c r="H12" s="8"/>
      <c r="I12" s="8"/>
      <c r="J12" s="6" t="s">
        <v>10</v>
      </c>
      <c r="K12" s="8"/>
    </row>
    <row r="13" spans="2:11" ht="15" thickBot="1" x14ac:dyDescent="0.4">
      <c r="B13" s="4" t="s">
        <v>12</v>
      </c>
      <c r="C13" s="5">
        <v>0.2</v>
      </c>
      <c r="D13" s="5">
        <v>0.1</v>
      </c>
      <c r="E13" s="5">
        <v>0.1</v>
      </c>
      <c r="F13" s="7"/>
      <c r="G13" s="7"/>
      <c r="H13" s="7"/>
      <c r="I13" s="7"/>
      <c r="J13" s="6" t="s">
        <v>55</v>
      </c>
      <c r="K13" s="8"/>
    </row>
    <row r="14" spans="2:11" ht="15" thickBot="1" x14ac:dyDescent="0.4">
      <c r="B14" s="4" t="s">
        <v>560</v>
      </c>
      <c r="C14" s="14">
        <v>7500</v>
      </c>
      <c r="D14" s="14">
        <v>10000</v>
      </c>
      <c r="E14" s="14">
        <v>15000</v>
      </c>
      <c r="F14" s="8"/>
      <c r="G14" s="8"/>
      <c r="H14" s="8"/>
      <c r="I14" s="8"/>
      <c r="J14" s="6" t="s">
        <v>10</v>
      </c>
      <c r="K14" s="6">
        <v>3</v>
      </c>
    </row>
    <row r="15" spans="2:11" ht="15" thickBot="1" x14ac:dyDescent="0.4">
      <c r="B15" s="4" t="s">
        <v>13</v>
      </c>
      <c r="C15" s="5">
        <v>15</v>
      </c>
      <c r="D15" s="5">
        <v>20</v>
      </c>
      <c r="E15" s="5">
        <v>25</v>
      </c>
      <c r="F15" s="8"/>
      <c r="G15" s="8"/>
      <c r="H15" s="8"/>
      <c r="I15" s="8"/>
      <c r="J15" s="6" t="s">
        <v>79</v>
      </c>
      <c r="K15" s="6">
        <v>3</v>
      </c>
    </row>
    <row r="16" spans="2:11" ht="15" thickBot="1" x14ac:dyDescent="0.4">
      <c r="B16" s="4" t="s">
        <v>14</v>
      </c>
      <c r="C16" s="5">
        <v>0.2</v>
      </c>
      <c r="D16" s="5">
        <v>0.2</v>
      </c>
      <c r="E16" s="5">
        <v>0.2</v>
      </c>
      <c r="F16" s="8"/>
      <c r="G16" s="8"/>
      <c r="H16" s="8"/>
      <c r="I16" s="8"/>
      <c r="J16" s="8"/>
      <c r="K16" s="8"/>
    </row>
    <row r="17" spans="2:11" ht="15" thickBot="1" x14ac:dyDescent="0.4">
      <c r="B17" s="4" t="s">
        <v>561</v>
      </c>
      <c r="C17" s="6">
        <v>150</v>
      </c>
      <c r="D17" s="6">
        <v>200</v>
      </c>
      <c r="E17" s="6">
        <v>300</v>
      </c>
      <c r="F17" s="8"/>
      <c r="G17" s="8"/>
      <c r="H17" s="8"/>
      <c r="I17" s="8"/>
      <c r="J17" s="8"/>
      <c r="K17" s="8"/>
    </row>
    <row r="18" spans="2:11" ht="15" thickBot="1" x14ac:dyDescent="0.4">
      <c r="B18" s="3" t="s">
        <v>562</v>
      </c>
      <c r="C18" s="28"/>
      <c r="D18" s="28"/>
      <c r="E18" s="28"/>
      <c r="F18" s="28"/>
      <c r="G18" s="28"/>
      <c r="H18" s="28"/>
      <c r="I18" s="28"/>
      <c r="J18" s="28"/>
      <c r="K18" s="29"/>
    </row>
    <row r="19" spans="2:11" ht="15" thickBot="1" x14ac:dyDescent="0.4">
      <c r="B19" s="4" t="s">
        <v>563</v>
      </c>
      <c r="C19" s="6">
        <v>50</v>
      </c>
      <c r="D19" s="6">
        <v>50</v>
      </c>
      <c r="E19" s="6">
        <v>50</v>
      </c>
      <c r="F19" s="8"/>
      <c r="G19" s="8"/>
      <c r="H19" s="8"/>
      <c r="I19" s="8"/>
      <c r="J19" s="8"/>
      <c r="K19" s="6">
        <v>4</v>
      </c>
    </row>
    <row r="20" spans="2:11" ht="15" thickBot="1" x14ac:dyDescent="0.4">
      <c r="B20" s="4" t="s">
        <v>564</v>
      </c>
      <c r="C20" s="6" t="s">
        <v>565</v>
      </c>
      <c r="D20" s="6" t="s">
        <v>565</v>
      </c>
      <c r="E20" s="6" t="s">
        <v>565</v>
      </c>
      <c r="F20" s="6" t="s">
        <v>565</v>
      </c>
      <c r="G20" s="6" t="s">
        <v>565</v>
      </c>
      <c r="H20" s="6" t="s">
        <v>565</v>
      </c>
      <c r="I20" s="6" t="s">
        <v>565</v>
      </c>
      <c r="J20" s="6" t="s">
        <v>65</v>
      </c>
      <c r="K20" s="6">
        <v>7</v>
      </c>
    </row>
    <row r="21" spans="2:11" ht="15" thickBot="1" x14ac:dyDescent="0.4">
      <c r="B21" s="3" t="s">
        <v>38</v>
      </c>
      <c r="C21" s="28"/>
      <c r="D21" s="28"/>
      <c r="E21" s="28"/>
      <c r="F21" s="28"/>
      <c r="G21" s="28"/>
      <c r="H21" s="28"/>
      <c r="I21" s="28"/>
      <c r="J21" s="28"/>
      <c r="K21" s="29"/>
    </row>
    <row r="22" spans="2:11" ht="15" thickBot="1" x14ac:dyDescent="0.4">
      <c r="B22" s="4" t="s">
        <v>566</v>
      </c>
      <c r="C22" s="6">
        <v>0.47</v>
      </c>
      <c r="D22" s="6">
        <v>0.28000000000000003</v>
      </c>
      <c r="E22" s="6">
        <v>0.2</v>
      </c>
      <c r="F22" s="6">
        <v>0.35</v>
      </c>
      <c r="G22" s="6">
        <v>0.54</v>
      </c>
      <c r="H22" s="6">
        <v>0.19</v>
      </c>
      <c r="I22" s="6">
        <v>0.22</v>
      </c>
      <c r="J22" s="6" t="s">
        <v>62</v>
      </c>
      <c r="K22" s="6" t="s">
        <v>567</v>
      </c>
    </row>
    <row r="23" spans="2:11" ht="15" thickBot="1" x14ac:dyDescent="0.4">
      <c r="B23" s="4" t="s">
        <v>568</v>
      </c>
      <c r="C23" s="6">
        <v>0.35</v>
      </c>
      <c r="D23" s="6">
        <v>0.2</v>
      </c>
      <c r="E23" s="6">
        <v>0.13</v>
      </c>
      <c r="F23" s="6">
        <v>0.26</v>
      </c>
      <c r="G23" s="6">
        <v>0.38</v>
      </c>
      <c r="H23" s="6">
        <v>0.12</v>
      </c>
      <c r="I23" s="6">
        <v>0.14000000000000001</v>
      </c>
      <c r="J23" s="6" t="s">
        <v>128</v>
      </c>
      <c r="K23" s="6" t="s">
        <v>569</v>
      </c>
    </row>
    <row r="24" spans="2:11" ht="15" thickBot="1" x14ac:dyDescent="0.4">
      <c r="B24" s="4" t="s">
        <v>570</v>
      </c>
      <c r="C24" s="5">
        <v>0.33</v>
      </c>
      <c r="D24" s="5">
        <v>0.24</v>
      </c>
      <c r="E24" s="5">
        <v>0.19</v>
      </c>
      <c r="F24" s="5">
        <v>0.24</v>
      </c>
      <c r="G24" s="5">
        <v>0.35</v>
      </c>
      <c r="H24" s="5">
        <v>0.18</v>
      </c>
      <c r="I24" s="5">
        <v>0.2</v>
      </c>
      <c r="J24" s="6" t="s">
        <v>571</v>
      </c>
      <c r="K24" s="6" t="s">
        <v>569</v>
      </c>
    </row>
    <row r="25" spans="2:11" ht="15" thickBot="1" x14ac:dyDescent="0.4">
      <c r="B25" s="12" t="s">
        <v>572</v>
      </c>
      <c r="C25" s="6">
        <v>0.04</v>
      </c>
      <c r="D25" s="6">
        <v>0.03</v>
      </c>
      <c r="E25" s="6">
        <v>0.02</v>
      </c>
      <c r="F25" s="6">
        <v>0.03</v>
      </c>
      <c r="G25" s="6">
        <v>7.0000000000000007E-2</v>
      </c>
      <c r="H25" s="6">
        <v>0.02</v>
      </c>
      <c r="I25" s="6">
        <v>0.03</v>
      </c>
      <c r="J25" s="6" t="s">
        <v>573</v>
      </c>
      <c r="K25" s="6" t="s">
        <v>574</v>
      </c>
    </row>
    <row r="26" spans="2:11" ht="15" thickBot="1" x14ac:dyDescent="0.4">
      <c r="B26" s="12" t="s">
        <v>48</v>
      </c>
      <c r="C26" s="6">
        <v>15000</v>
      </c>
      <c r="D26" s="5">
        <v>10830</v>
      </c>
      <c r="E26" s="5">
        <v>8674</v>
      </c>
      <c r="F26" s="6">
        <v>5</v>
      </c>
      <c r="G26" s="6">
        <v>50</v>
      </c>
      <c r="H26" s="6">
        <v>8292</v>
      </c>
      <c r="I26" s="6">
        <v>9055</v>
      </c>
      <c r="J26" s="6" t="s">
        <v>65</v>
      </c>
      <c r="K26" s="6" t="s">
        <v>575</v>
      </c>
    </row>
    <row r="27" spans="2:11" ht="15" thickBot="1" x14ac:dyDescent="0.4">
      <c r="B27" s="4" t="s">
        <v>266</v>
      </c>
      <c r="C27" s="5">
        <v>2</v>
      </c>
      <c r="D27" s="5">
        <v>1.44</v>
      </c>
      <c r="E27" s="5">
        <v>1.1599999999999999</v>
      </c>
      <c r="F27" s="5">
        <v>2</v>
      </c>
      <c r="G27" s="5">
        <v>2.6</v>
      </c>
      <c r="H27" s="5">
        <v>1.1100000000000001</v>
      </c>
      <c r="I27" s="5">
        <v>1.21</v>
      </c>
      <c r="J27" s="6" t="s">
        <v>55</v>
      </c>
      <c r="K27" s="6">
        <v>7.1</v>
      </c>
    </row>
    <row r="28" spans="2:11" ht="15" thickBot="1" x14ac:dyDescent="0.4">
      <c r="B28" s="3" t="s">
        <v>53</v>
      </c>
      <c r="C28" s="30"/>
      <c r="D28" s="30"/>
      <c r="E28" s="30"/>
      <c r="F28" s="30"/>
      <c r="G28" s="30"/>
      <c r="H28" s="30"/>
      <c r="I28" s="30"/>
      <c r="J28" s="28"/>
      <c r="K28" s="29"/>
    </row>
    <row r="29" spans="2:11" ht="15" thickBot="1" x14ac:dyDescent="0.4">
      <c r="B29" s="4" t="s">
        <v>576</v>
      </c>
      <c r="C29" s="5">
        <v>0.39</v>
      </c>
      <c r="D29" s="5">
        <v>0.23</v>
      </c>
      <c r="E29" s="5">
        <v>0.16</v>
      </c>
      <c r="F29" s="5">
        <v>0.28999999999999998</v>
      </c>
      <c r="G29" s="5">
        <v>0.45</v>
      </c>
      <c r="H29" s="5">
        <v>0.14000000000000001</v>
      </c>
      <c r="I29" s="5">
        <v>0.17</v>
      </c>
      <c r="J29" s="6" t="s">
        <v>83</v>
      </c>
      <c r="K29" s="8"/>
    </row>
    <row r="30" spans="2:11" ht="15" thickBot="1" x14ac:dyDescent="0.4">
      <c r="B30" s="4" t="s">
        <v>577</v>
      </c>
      <c r="C30" s="5">
        <v>0.33</v>
      </c>
      <c r="D30" s="5">
        <v>0.24</v>
      </c>
      <c r="E30" s="5">
        <v>0.19</v>
      </c>
      <c r="F30" s="5">
        <v>0.24</v>
      </c>
      <c r="G30" s="5">
        <v>0.35</v>
      </c>
      <c r="H30" s="5">
        <v>0.18</v>
      </c>
      <c r="I30" s="5">
        <v>0.2</v>
      </c>
      <c r="J30" s="6" t="s">
        <v>83</v>
      </c>
      <c r="K30" s="6"/>
    </row>
    <row r="31" spans="2:11" ht="15" thickBot="1" x14ac:dyDescent="0.4">
      <c r="B31" s="4" t="s">
        <v>578</v>
      </c>
      <c r="C31" s="5">
        <v>1.89</v>
      </c>
      <c r="D31" s="5">
        <v>1.1399999999999999</v>
      </c>
      <c r="E31" s="5">
        <v>0.81</v>
      </c>
      <c r="F31" s="5">
        <v>1.4</v>
      </c>
      <c r="G31" s="5">
        <v>2.14</v>
      </c>
      <c r="H31" s="5">
        <v>0.76</v>
      </c>
      <c r="I31" s="5">
        <v>0.87</v>
      </c>
      <c r="J31" s="6"/>
      <c r="K31" s="6"/>
    </row>
    <row r="32" spans="2:11" x14ac:dyDescent="0.35">
      <c r="B32" s="15"/>
      <c r="C32" s="16"/>
      <c r="D32" s="16"/>
      <c r="E32" s="16"/>
      <c r="F32" s="16"/>
      <c r="G32" s="16"/>
      <c r="H32" s="16"/>
      <c r="I32" s="16"/>
      <c r="J32" s="17"/>
      <c r="K32" s="17"/>
    </row>
    <row r="33" spans="1:2" x14ac:dyDescent="0.35">
      <c r="A33" s="18" t="s">
        <v>92</v>
      </c>
    </row>
    <row r="34" spans="1:2" x14ac:dyDescent="0.35">
      <c r="A34" s="19" t="s">
        <v>74</v>
      </c>
      <c r="B34" s="20" t="s">
        <v>579</v>
      </c>
    </row>
    <row r="35" spans="1:2" x14ac:dyDescent="0.35">
      <c r="A35" s="19" t="s">
        <v>76</v>
      </c>
      <c r="B35" s="20" t="s">
        <v>580</v>
      </c>
    </row>
    <row r="36" spans="1:2" x14ac:dyDescent="0.35">
      <c r="A36" s="19" t="s">
        <v>49</v>
      </c>
      <c r="B36" s="20" t="s">
        <v>581</v>
      </c>
    </row>
    <row r="37" spans="1:2" x14ac:dyDescent="0.35">
      <c r="A37" s="19" t="s">
        <v>79</v>
      </c>
      <c r="B37" s="20" t="s">
        <v>582</v>
      </c>
    </row>
    <row r="38" spans="1:2" x14ac:dyDescent="0.35">
      <c r="A38" s="19" t="s">
        <v>81</v>
      </c>
      <c r="B38" s="20" t="s">
        <v>583</v>
      </c>
    </row>
    <row r="39" spans="1:2" x14ac:dyDescent="0.35">
      <c r="A39" s="19" t="s">
        <v>83</v>
      </c>
      <c r="B39" s="20" t="s">
        <v>584</v>
      </c>
    </row>
    <row r="40" spans="1:2" x14ac:dyDescent="0.35">
      <c r="A40" s="19" t="s">
        <v>62</v>
      </c>
      <c r="B40" s="20" t="s">
        <v>585</v>
      </c>
    </row>
    <row r="41" spans="1:2" x14ac:dyDescent="0.35">
      <c r="A41" s="19" t="s">
        <v>59</v>
      </c>
      <c r="B41" s="20" t="s">
        <v>586</v>
      </c>
    </row>
    <row r="42" spans="1:2" x14ac:dyDescent="0.35">
      <c r="A42" s="19" t="s">
        <v>55</v>
      </c>
      <c r="B42" s="20" t="s">
        <v>587</v>
      </c>
    </row>
    <row r="43" spans="1:2" x14ac:dyDescent="0.35">
      <c r="A43" s="19" t="s">
        <v>10</v>
      </c>
      <c r="B43" s="20" t="s">
        <v>588</v>
      </c>
    </row>
    <row r="44" spans="1:2" x14ac:dyDescent="0.35">
      <c r="A44" s="19" t="s">
        <v>89</v>
      </c>
      <c r="B44" s="20" t="s">
        <v>589</v>
      </c>
    </row>
    <row r="45" spans="1:2" x14ac:dyDescent="0.35">
      <c r="A45" s="19" t="s">
        <v>65</v>
      </c>
      <c r="B45" s="20" t="s">
        <v>590</v>
      </c>
    </row>
    <row r="46" spans="1:2" x14ac:dyDescent="0.35">
      <c r="A46" s="19" t="s">
        <v>128</v>
      </c>
      <c r="B46" s="20" t="s">
        <v>591</v>
      </c>
    </row>
    <row r="47" spans="1:2" x14ac:dyDescent="0.35">
      <c r="A47" s="19"/>
      <c r="B47" s="20"/>
    </row>
    <row r="48" spans="1:2" x14ac:dyDescent="0.35">
      <c r="A48" s="18" t="s">
        <v>93</v>
      </c>
    </row>
    <row r="49" spans="1:11" x14ac:dyDescent="0.35">
      <c r="A49" s="19">
        <v>1</v>
      </c>
      <c r="B49" s="35" t="s">
        <v>592</v>
      </c>
    </row>
    <row r="50" spans="1:11" x14ac:dyDescent="0.35">
      <c r="A50" s="19">
        <v>2</v>
      </c>
      <c r="B50" s="35" t="s">
        <v>593</v>
      </c>
    </row>
    <row r="51" spans="1:11" x14ac:dyDescent="0.35">
      <c r="A51" s="19">
        <v>3</v>
      </c>
      <c r="B51" s="53" t="s">
        <v>594</v>
      </c>
    </row>
    <row r="52" spans="1:11" x14ac:dyDescent="0.35">
      <c r="A52" s="19">
        <v>4</v>
      </c>
      <c r="B52" s="35" t="s">
        <v>595</v>
      </c>
    </row>
    <row r="53" spans="1:11" x14ac:dyDescent="0.35">
      <c r="A53" s="19">
        <v>5</v>
      </c>
      <c r="B53" s="35" t="s">
        <v>596</v>
      </c>
    </row>
    <row r="54" spans="1:11" x14ac:dyDescent="0.35">
      <c r="A54" s="19">
        <v>6</v>
      </c>
      <c r="B54" s="35" t="s">
        <v>522</v>
      </c>
    </row>
    <row r="55" spans="1:11" x14ac:dyDescent="0.35">
      <c r="A55" s="19">
        <v>7</v>
      </c>
      <c r="B55" s="35" t="s">
        <v>597</v>
      </c>
    </row>
    <row r="56" spans="1:11" x14ac:dyDescent="0.35">
      <c r="A56" s="19">
        <v>8</v>
      </c>
      <c r="B56" s="35" t="s">
        <v>598</v>
      </c>
    </row>
    <row r="57" spans="1:11" x14ac:dyDescent="0.35">
      <c r="A57" s="19">
        <v>9</v>
      </c>
      <c r="B57" s="35" t="s">
        <v>599</v>
      </c>
    </row>
    <row r="58" spans="1:11" x14ac:dyDescent="0.35">
      <c r="A58" s="19">
        <v>10</v>
      </c>
      <c r="B58" s="35" t="s">
        <v>600</v>
      </c>
    </row>
    <row r="59" spans="1:11" x14ac:dyDescent="0.35">
      <c r="A59" s="19">
        <v>11</v>
      </c>
      <c r="B59" s="35" t="s">
        <v>601</v>
      </c>
    </row>
    <row r="61" spans="1:11" x14ac:dyDescent="0.35">
      <c r="A61" s="54" t="s">
        <v>602</v>
      </c>
      <c r="B61" s="55"/>
      <c r="C61" s="55"/>
      <c r="D61" s="55"/>
      <c r="E61" s="55"/>
      <c r="F61" s="55"/>
      <c r="G61" s="55"/>
      <c r="H61" s="55"/>
      <c r="I61" s="55"/>
      <c r="J61" s="55"/>
      <c r="K61" s="55"/>
    </row>
    <row r="62" spans="1:11" ht="50.5" customHeight="1" thickBot="1" x14ac:dyDescent="0.4">
      <c r="A62"/>
      <c r="B62" s="103" t="s">
        <v>603</v>
      </c>
      <c r="C62" s="103"/>
      <c r="D62" s="103"/>
      <c r="E62" s="103"/>
      <c r="F62" s="103"/>
      <c r="G62" s="103"/>
      <c r="H62" s="103"/>
      <c r="I62" s="103"/>
      <c r="J62" s="103"/>
      <c r="K62" s="103"/>
    </row>
    <row r="63" spans="1:11" x14ac:dyDescent="0.35">
      <c r="A63" s="54"/>
      <c r="B63" s="104" t="s">
        <v>604</v>
      </c>
      <c r="C63" s="105"/>
      <c r="D63" s="55"/>
      <c r="E63" s="55"/>
      <c r="F63" s="55"/>
      <c r="G63" s="56"/>
      <c r="H63" s="56"/>
      <c r="I63" s="56"/>
      <c r="J63" s="56"/>
      <c r="K63" s="55"/>
    </row>
    <row r="64" spans="1:11" x14ac:dyDescent="0.35">
      <c r="A64" s="54"/>
      <c r="B64" s="57" t="s">
        <v>605</v>
      </c>
      <c r="C64" s="58">
        <f>(I65*(C65+C67)+I64*C66)/I65</f>
        <v>0.55499999999999994</v>
      </c>
      <c r="D64" s="59"/>
      <c r="E64" s="59"/>
      <c r="F64" s="59"/>
      <c r="G64" s="60"/>
      <c r="H64" s="56"/>
      <c r="I64" s="61">
        <v>1</v>
      </c>
      <c r="J64" s="61" t="s">
        <v>606</v>
      </c>
      <c r="K64" s="55"/>
    </row>
    <row r="65" spans="1:11" x14ac:dyDescent="0.35">
      <c r="A65" s="54"/>
      <c r="B65" s="62" t="s">
        <v>607</v>
      </c>
      <c r="C65" s="63">
        <f>C23</f>
        <v>0.35</v>
      </c>
      <c r="D65" s="55"/>
      <c r="E65" s="55"/>
      <c r="F65" s="55"/>
      <c r="G65" s="64"/>
      <c r="H65" s="55"/>
      <c r="I65" s="61">
        <v>2</v>
      </c>
      <c r="J65" s="61" t="s">
        <v>608</v>
      </c>
      <c r="K65" s="55"/>
    </row>
    <row r="66" spans="1:11" x14ac:dyDescent="0.35">
      <c r="A66" s="54"/>
      <c r="B66" s="62" t="s">
        <v>609</v>
      </c>
      <c r="C66" s="63">
        <f>C24</f>
        <v>0.33</v>
      </c>
      <c r="D66" s="55"/>
      <c r="E66" s="55"/>
      <c r="F66" s="55"/>
      <c r="G66" s="64"/>
      <c r="H66" s="55"/>
      <c r="I66" s="55"/>
      <c r="J66" s="55"/>
      <c r="K66" s="55"/>
    </row>
    <row r="67" spans="1:11" x14ac:dyDescent="0.35">
      <c r="A67" s="54"/>
      <c r="B67" s="62" t="s">
        <v>610</v>
      </c>
      <c r="C67" s="63">
        <f>C25</f>
        <v>0.04</v>
      </c>
      <c r="D67" s="55"/>
      <c r="E67" s="55"/>
      <c r="F67" s="55"/>
      <c r="G67" s="64"/>
      <c r="H67" s="55"/>
      <c r="I67" s="55"/>
      <c r="J67" s="55"/>
      <c r="K67" s="55"/>
    </row>
    <row r="68" spans="1:11" ht="15" thickBot="1" x14ac:dyDescent="0.4">
      <c r="A68" s="65"/>
      <c r="B68" s="66" t="s">
        <v>611</v>
      </c>
      <c r="C68" s="67"/>
      <c r="D68" s="68"/>
      <c r="E68" s="68"/>
      <c r="F68" s="68"/>
      <c r="G68" s="69"/>
      <c r="H68" s="70"/>
      <c r="I68" s="70"/>
      <c r="J68" s="70"/>
      <c r="K68" s="70"/>
    </row>
    <row r="69" spans="1:11" ht="15" thickBot="1" x14ac:dyDescent="0.4">
      <c r="A69" s="65"/>
      <c r="B69" s="70"/>
      <c r="C69" s="70"/>
      <c r="D69" s="70"/>
      <c r="E69" s="70"/>
      <c r="F69" s="70"/>
      <c r="G69" s="70"/>
      <c r="H69" s="70"/>
      <c r="I69" s="70"/>
      <c r="J69" s="70"/>
      <c r="K69" s="70"/>
    </row>
    <row r="70" spans="1:11" x14ac:dyDescent="0.35">
      <c r="A70" s="65"/>
      <c r="B70" s="104" t="s">
        <v>612</v>
      </c>
      <c r="C70" s="105"/>
      <c r="D70" s="55"/>
      <c r="E70" s="55"/>
      <c r="F70" s="55"/>
      <c r="G70" s="56"/>
      <c r="H70" s="56"/>
      <c r="I70" s="56"/>
      <c r="J70" s="56"/>
      <c r="K70" s="70"/>
    </row>
    <row r="71" spans="1:11" x14ac:dyDescent="0.35">
      <c r="A71" s="65"/>
      <c r="B71" s="57" t="s">
        <v>605</v>
      </c>
      <c r="C71" s="58">
        <f>(I72*(C72+C74)+I71*C73)/I72</f>
        <v>0.44500000000000001</v>
      </c>
      <c r="D71" s="59"/>
      <c r="E71" s="59"/>
      <c r="F71" s="59"/>
      <c r="G71" s="60"/>
      <c r="H71" s="56"/>
      <c r="I71" s="61">
        <v>1</v>
      </c>
      <c r="J71" s="61" t="s">
        <v>606</v>
      </c>
      <c r="K71" s="70"/>
    </row>
    <row r="72" spans="1:11" x14ac:dyDescent="0.35">
      <c r="A72" s="65"/>
      <c r="B72" s="62" t="s">
        <v>607</v>
      </c>
      <c r="C72" s="63">
        <f>C23</f>
        <v>0.35</v>
      </c>
      <c r="D72" s="55"/>
      <c r="E72" s="55"/>
      <c r="F72" s="55"/>
      <c r="G72" s="64"/>
      <c r="H72" s="55"/>
      <c r="I72" s="61">
        <v>6</v>
      </c>
      <c r="J72" s="61" t="s">
        <v>608</v>
      </c>
      <c r="K72" s="70"/>
    </row>
    <row r="73" spans="1:11" x14ac:dyDescent="0.35">
      <c r="A73" s="65"/>
      <c r="B73" s="62" t="s">
        <v>609</v>
      </c>
      <c r="C73" s="63">
        <f>C24</f>
        <v>0.33</v>
      </c>
      <c r="D73" s="55"/>
      <c r="E73" s="55"/>
      <c r="F73" s="55"/>
      <c r="G73" s="64"/>
      <c r="H73" s="55"/>
      <c r="I73" s="70"/>
      <c r="J73" s="70"/>
      <c r="K73" s="70"/>
    </row>
    <row r="74" spans="1:11" x14ac:dyDescent="0.35">
      <c r="A74" s="65"/>
      <c r="B74" s="62" t="s">
        <v>610</v>
      </c>
      <c r="C74" s="63">
        <f>C25</f>
        <v>0.04</v>
      </c>
      <c r="D74" s="55"/>
      <c r="E74" s="55"/>
      <c r="F74" s="55"/>
      <c r="G74" s="64"/>
      <c r="H74" s="55"/>
      <c r="I74" s="70"/>
      <c r="J74" s="70"/>
      <c r="K74" s="70"/>
    </row>
    <row r="75" spans="1:11" ht="15" thickBot="1" x14ac:dyDescent="0.4">
      <c r="A75" s="65"/>
      <c r="B75" s="66" t="s">
        <v>613</v>
      </c>
      <c r="C75" s="67"/>
      <c r="D75" s="68"/>
      <c r="E75" s="68"/>
      <c r="F75" s="68"/>
      <c r="G75" s="69"/>
      <c r="H75" s="70"/>
      <c r="I75" s="70"/>
      <c r="J75" s="70"/>
      <c r="K75" s="70"/>
    </row>
  </sheetData>
  <mergeCells count="13">
    <mergeCell ref="B4:K4"/>
    <mergeCell ref="B62:K62"/>
    <mergeCell ref="B63:C63"/>
    <mergeCell ref="B70:C70"/>
    <mergeCell ref="C1:K1"/>
    <mergeCell ref="B2:B3"/>
    <mergeCell ref="C2:C3"/>
    <mergeCell ref="D2:D3"/>
    <mergeCell ref="E2:E3"/>
    <mergeCell ref="F2:G2"/>
    <mergeCell ref="H2:I2"/>
    <mergeCell ref="J2:J3"/>
    <mergeCell ref="K2:K3"/>
  </mergeCells>
  <hyperlinks>
    <hyperlink ref="B52" r:id="rId1" display="https://www.iaea.org/publications/15485/nuclear-power-reactors-in-the-world" xr:uid="{1E6EE63E-ED65-438C-BC78-DF120F1F9D7C}"/>
    <hyperlink ref="B51" r:id="rId2" location="CapitalCosts" display="https://world-nuclear.org/information-library/economic-aspects/economics-of-nuclear-power.aspx#CapitalCosts" xr:uid="{2C2F28F1-075E-4F45-A12B-78A2F61EAA56}"/>
  </hyperlinks>
  <pageMargins left="0.7" right="0.7" top="0.75" bottom="0.75" header="0.3" footer="0.3"/>
  <pageSetup paperSize="9" orientation="portrait"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D1B29-BB1D-463B-ABF2-87BFEA9BD537}">
  <sheetPr>
    <tabColor rgb="FFCC00FF"/>
  </sheetPr>
  <dimension ref="A1:K61"/>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614</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552</v>
      </c>
      <c r="C5" s="5">
        <v>4.0000000000000001E-3</v>
      </c>
      <c r="D5" s="5">
        <v>4.0000000000000001E-3</v>
      </c>
      <c r="E5" s="5">
        <v>4.0000000000000001E-3</v>
      </c>
      <c r="F5" s="5">
        <v>4.0000000000000001E-3</v>
      </c>
      <c r="G5" s="5">
        <v>4.0000000000000001E-3</v>
      </c>
      <c r="H5" s="5">
        <v>4.0000000000000001E-3</v>
      </c>
      <c r="I5" s="5">
        <v>4.0000000000000001E-3</v>
      </c>
      <c r="J5" s="6" t="s">
        <v>553</v>
      </c>
      <c r="K5" s="8"/>
    </row>
    <row r="6" spans="2:11" ht="15" thickBot="1" x14ac:dyDescent="0.4">
      <c r="B6" s="4" t="s">
        <v>554</v>
      </c>
      <c r="C6" s="5">
        <v>1E-3</v>
      </c>
      <c r="D6" s="5">
        <v>1E-3</v>
      </c>
      <c r="E6" s="5">
        <v>1E-3</v>
      </c>
      <c r="F6" s="5">
        <v>1E-3</v>
      </c>
      <c r="G6" s="5">
        <v>1E-3</v>
      </c>
      <c r="H6" s="5">
        <v>1E-3</v>
      </c>
      <c r="I6" s="5">
        <v>1E-3</v>
      </c>
      <c r="J6" s="6" t="s">
        <v>553</v>
      </c>
      <c r="K6" s="8"/>
    </row>
    <row r="7" spans="2:11" ht="15" thickBot="1" x14ac:dyDescent="0.4">
      <c r="B7" s="4" t="s">
        <v>555</v>
      </c>
      <c r="C7" s="5">
        <v>1E-3</v>
      </c>
      <c r="D7" s="5">
        <v>1E-3</v>
      </c>
      <c r="E7" s="5">
        <v>1E-3</v>
      </c>
      <c r="F7" s="5">
        <v>1E-3</v>
      </c>
      <c r="G7" s="5">
        <v>1E-3</v>
      </c>
      <c r="H7" s="5">
        <v>1E-3</v>
      </c>
      <c r="I7" s="5">
        <v>1E-3</v>
      </c>
      <c r="J7" s="6" t="s">
        <v>553</v>
      </c>
      <c r="K7" s="8"/>
    </row>
    <row r="8" spans="2:11" ht="15" thickBot="1" x14ac:dyDescent="0.4">
      <c r="B8" s="4" t="s">
        <v>556</v>
      </c>
      <c r="C8" s="5">
        <v>4</v>
      </c>
      <c r="D8" s="5">
        <v>4</v>
      </c>
      <c r="E8" s="5">
        <v>4</v>
      </c>
      <c r="F8" s="5">
        <v>4</v>
      </c>
      <c r="G8" s="5">
        <v>4</v>
      </c>
      <c r="H8" s="5">
        <v>4</v>
      </c>
      <c r="I8" s="5">
        <v>4</v>
      </c>
      <c r="J8" s="6" t="s">
        <v>553</v>
      </c>
      <c r="K8" s="8"/>
    </row>
    <row r="9" spans="2:11" ht="15" thickBot="1" x14ac:dyDescent="0.4">
      <c r="B9" s="4" t="s">
        <v>557</v>
      </c>
      <c r="C9" s="5">
        <v>90</v>
      </c>
      <c r="D9" s="6">
        <v>92</v>
      </c>
      <c r="E9" s="6">
        <v>92</v>
      </c>
      <c r="F9" s="7"/>
      <c r="G9" s="7"/>
      <c r="H9" s="7"/>
      <c r="I9" s="7"/>
      <c r="J9" s="6" t="s">
        <v>49</v>
      </c>
      <c r="K9" s="6">
        <v>1</v>
      </c>
    </row>
    <row r="10" spans="2:11" ht="15" thickBot="1" x14ac:dyDescent="0.4">
      <c r="B10" s="4" t="s">
        <v>558</v>
      </c>
      <c r="C10" s="5">
        <v>95</v>
      </c>
      <c r="D10" s="6">
        <v>96</v>
      </c>
      <c r="E10" s="6">
        <v>96</v>
      </c>
      <c r="F10" s="7"/>
      <c r="G10" s="7"/>
      <c r="H10" s="7"/>
      <c r="I10" s="7"/>
      <c r="J10" s="6" t="s">
        <v>49</v>
      </c>
      <c r="K10" s="6">
        <v>1</v>
      </c>
    </row>
    <row r="11" spans="2:11" ht="15" thickBot="1" x14ac:dyDescent="0.4">
      <c r="B11" s="4" t="s">
        <v>559</v>
      </c>
      <c r="C11" s="6">
        <v>0.1</v>
      </c>
      <c r="D11" s="6">
        <v>0.1</v>
      </c>
      <c r="E11" s="6">
        <v>0.1</v>
      </c>
      <c r="F11" s="8"/>
      <c r="G11" s="8"/>
      <c r="H11" s="8"/>
      <c r="I11" s="8"/>
      <c r="J11" s="8"/>
      <c r="K11" s="6">
        <v>2</v>
      </c>
    </row>
    <row r="12" spans="2:11" ht="15" thickBot="1" x14ac:dyDescent="0.4">
      <c r="B12" s="4" t="s">
        <v>11</v>
      </c>
      <c r="C12" s="6">
        <v>0.38</v>
      </c>
      <c r="D12" s="6">
        <v>0.35</v>
      </c>
      <c r="E12" s="6">
        <v>0.25</v>
      </c>
      <c r="F12" s="8"/>
      <c r="G12" s="8"/>
      <c r="H12" s="8"/>
      <c r="I12" s="8"/>
      <c r="J12" s="6" t="s">
        <v>89</v>
      </c>
      <c r="K12" s="8"/>
    </row>
    <row r="13" spans="2:11" ht="15" thickBot="1" x14ac:dyDescent="0.4">
      <c r="B13" s="4" t="s">
        <v>12</v>
      </c>
      <c r="C13" s="7"/>
      <c r="D13" s="7"/>
      <c r="E13" s="7"/>
      <c r="F13" s="7"/>
      <c r="G13" s="7"/>
      <c r="H13" s="7"/>
      <c r="I13" s="7"/>
      <c r="J13" s="6" t="s">
        <v>10</v>
      </c>
      <c r="K13" s="8"/>
    </row>
    <row r="14" spans="2:11" ht="15" thickBot="1" x14ac:dyDescent="0.4">
      <c r="B14" s="4" t="s">
        <v>560</v>
      </c>
      <c r="C14" s="14">
        <v>7500</v>
      </c>
      <c r="D14" s="14">
        <v>10000</v>
      </c>
      <c r="E14" s="14">
        <v>15000</v>
      </c>
      <c r="F14" s="8"/>
      <c r="G14" s="8"/>
      <c r="H14" s="8"/>
      <c r="I14" s="8"/>
      <c r="J14" s="6" t="s">
        <v>89</v>
      </c>
      <c r="K14" s="6">
        <v>3</v>
      </c>
    </row>
    <row r="15" spans="2:11" ht="15" thickBot="1" x14ac:dyDescent="0.4">
      <c r="B15" s="4" t="s">
        <v>13</v>
      </c>
      <c r="C15" s="5">
        <v>15</v>
      </c>
      <c r="D15" s="5">
        <v>20</v>
      </c>
      <c r="E15" s="5">
        <v>25</v>
      </c>
      <c r="F15" s="8"/>
      <c r="G15" s="8"/>
      <c r="H15" s="8"/>
      <c r="I15" s="8"/>
      <c r="J15" s="6" t="s">
        <v>79</v>
      </c>
      <c r="K15" s="6">
        <v>3</v>
      </c>
    </row>
    <row r="16" spans="2:11" ht="15" thickBot="1" x14ac:dyDescent="0.4">
      <c r="B16" s="4" t="s">
        <v>14</v>
      </c>
      <c r="C16" s="5">
        <v>0.2</v>
      </c>
      <c r="D16" s="5">
        <v>0.2</v>
      </c>
      <c r="E16" s="5">
        <v>0.2</v>
      </c>
      <c r="F16" s="8"/>
      <c r="G16" s="8"/>
      <c r="H16" s="8"/>
      <c r="I16" s="8"/>
      <c r="J16" s="8"/>
      <c r="K16" s="8"/>
    </row>
    <row r="17" spans="2:11" ht="15" thickBot="1" x14ac:dyDescent="0.4">
      <c r="B17" s="4" t="s">
        <v>561</v>
      </c>
      <c r="C17" s="6">
        <v>150</v>
      </c>
      <c r="D17" s="6">
        <v>200</v>
      </c>
      <c r="E17" s="6">
        <v>300</v>
      </c>
      <c r="F17" s="8"/>
      <c r="G17" s="8"/>
      <c r="H17" s="8"/>
      <c r="I17" s="8"/>
      <c r="J17" s="8"/>
      <c r="K17" s="8"/>
    </row>
    <row r="18" spans="2:11" ht="15" thickBot="1" x14ac:dyDescent="0.4">
      <c r="B18" s="3" t="s">
        <v>562</v>
      </c>
      <c r="C18" s="28"/>
      <c r="D18" s="28"/>
      <c r="E18" s="28"/>
      <c r="F18" s="28"/>
      <c r="G18" s="28"/>
      <c r="H18" s="28"/>
      <c r="I18" s="28"/>
      <c r="J18" s="28"/>
      <c r="K18" s="29"/>
    </row>
    <row r="19" spans="2:11" ht="19.5" thickBot="1" x14ac:dyDescent="0.4">
      <c r="B19" s="4" t="s">
        <v>563</v>
      </c>
      <c r="C19" s="6">
        <v>50</v>
      </c>
      <c r="D19" s="6">
        <v>50</v>
      </c>
      <c r="E19" s="6">
        <v>50</v>
      </c>
      <c r="F19" s="8"/>
      <c r="G19" s="8"/>
      <c r="H19" s="8"/>
      <c r="I19" s="8"/>
      <c r="J19" s="8"/>
      <c r="K19" s="6">
        <v>4</v>
      </c>
    </row>
    <row r="20" spans="2:11" ht="15" thickBot="1" x14ac:dyDescent="0.4">
      <c r="B20" s="4" t="s">
        <v>564</v>
      </c>
      <c r="C20" s="6" t="s">
        <v>565</v>
      </c>
      <c r="D20" s="6" t="s">
        <v>565</v>
      </c>
      <c r="E20" s="6" t="s">
        <v>565</v>
      </c>
      <c r="F20" s="6" t="s">
        <v>565</v>
      </c>
      <c r="G20" s="6" t="s">
        <v>565</v>
      </c>
      <c r="H20" s="6" t="s">
        <v>565</v>
      </c>
      <c r="I20" s="6" t="s">
        <v>565</v>
      </c>
      <c r="J20" s="6" t="s">
        <v>128</v>
      </c>
      <c r="K20" s="6">
        <v>7</v>
      </c>
    </row>
    <row r="21" spans="2:11" ht="15" thickBot="1" x14ac:dyDescent="0.4">
      <c r="B21" s="3" t="s">
        <v>38</v>
      </c>
      <c r="C21" s="28"/>
      <c r="D21" s="28"/>
      <c r="E21" s="28"/>
      <c r="F21" s="28"/>
      <c r="G21" s="28"/>
      <c r="H21" s="28"/>
      <c r="I21" s="28"/>
      <c r="J21" s="28"/>
      <c r="K21" s="29"/>
    </row>
    <row r="22" spans="2:11" ht="15" thickBot="1" x14ac:dyDescent="0.4">
      <c r="B22" s="4" t="s">
        <v>566</v>
      </c>
      <c r="C22" s="6">
        <v>1.3</v>
      </c>
      <c r="D22" s="6">
        <v>0.8</v>
      </c>
      <c r="E22" s="6">
        <v>0.6</v>
      </c>
      <c r="F22" s="6">
        <v>1</v>
      </c>
      <c r="G22" s="6">
        <v>1.5</v>
      </c>
      <c r="H22" s="6">
        <v>0.5</v>
      </c>
      <c r="I22" s="6">
        <v>0.6</v>
      </c>
      <c r="J22" s="6" t="s">
        <v>62</v>
      </c>
      <c r="K22" s="6" t="s">
        <v>567</v>
      </c>
    </row>
    <row r="23" spans="2:11" ht="15" thickBot="1" x14ac:dyDescent="0.4">
      <c r="B23" s="4" t="s">
        <v>568</v>
      </c>
      <c r="C23" s="6">
        <v>1</v>
      </c>
      <c r="D23" s="6">
        <v>0.5</v>
      </c>
      <c r="E23" s="6">
        <v>0.4</v>
      </c>
      <c r="F23" s="6">
        <v>0.7</v>
      </c>
      <c r="G23" s="6">
        <v>1.1000000000000001</v>
      </c>
      <c r="H23" s="6">
        <v>0.3</v>
      </c>
      <c r="I23" s="6">
        <v>0.4</v>
      </c>
      <c r="J23" s="6" t="s">
        <v>615</v>
      </c>
      <c r="K23" s="6" t="s">
        <v>569</v>
      </c>
    </row>
    <row r="24" spans="2:11" ht="15" thickBot="1" x14ac:dyDescent="0.4">
      <c r="B24" s="4" t="s">
        <v>570</v>
      </c>
      <c r="C24" s="5">
        <v>0.9</v>
      </c>
      <c r="D24" s="5">
        <v>0.7</v>
      </c>
      <c r="E24" s="5">
        <v>0.5</v>
      </c>
      <c r="F24" s="5">
        <v>0.7</v>
      </c>
      <c r="G24" s="5">
        <v>1</v>
      </c>
      <c r="H24" s="5">
        <v>0.5</v>
      </c>
      <c r="I24" s="5">
        <v>0.6</v>
      </c>
      <c r="J24" s="6" t="s">
        <v>616</v>
      </c>
      <c r="K24" s="6" t="s">
        <v>569</v>
      </c>
    </row>
    <row r="25" spans="2:11" ht="15" thickBot="1" x14ac:dyDescent="0.4">
      <c r="B25" s="12" t="s">
        <v>572</v>
      </c>
      <c r="C25" s="6">
        <v>0.1</v>
      </c>
      <c r="D25" s="6">
        <v>0.1</v>
      </c>
      <c r="E25" s="6">
        <v>0.1</v>
      </c>
      <c r="F25" s="6">
        <v>0.1</v>
      </c>
      <c r="G25" s="6">
        <v>0.2</v>
      </c>
      <c r="H25" s="6">
        <v>0.1</v>
      </c>
      <c r="I25" s="6">
        <v>0.1</v>
      </c>
      <c r="J25" s="6" t="s">
        <v>617</v>
      </c>
      <c r="K25" s="6" t="s">
        <v>574</v>
      </c>
    </row>
    <row r="26" spans="2:11" ht="15" thickBot="1" x14ac:dyDescent="0.4">
      <c r="B26" s="12" t="s">
        <v>48</v>
      </c>
      <c r="C26" s="11">
        <v>42276</v>
      </c>
      <c r="D26" s="14">
        <v>30522</v>
      </c>
      <c r="E26" s="14">
        <v>24447</v>
      </c>
      <c r="F26" s="11">
        <v>14092</v>
      </c>
      <c r="G26" s="11">
        <v>140919</v>
      </c>
      <c r="H26" s="11">
        <v>23369</v>
      </c>
      <c r="I26" s="11">
        <v>25521</v>
      </c>
      <c r="J26" s="6" t="s">
        <v>618</v>
      </c>
      <c r="K26" s="6" t="s">
        <v>575</v>
      </c>
    </row>
    <row r="27" spans="2:11" ht="15" thickBot="1" x14ac:dyDescent="0.4">
      <c r="B27" s="4" t="s">
        <v>266</v>
      </c>
      <c r="C27" s="5">
        <v>5.6</v>
      </c>
      <c r="D27" s="5">
        <v>4.0999999999999996</v>
      </c>
      <c r="E27" s="5">
        <v>3.3</v>
      </c>
      <c r="F27" s="5">
        <v>5.6</v>
      </c>
      <c r="G27" s="5">
        <v>7.3</v>
      </c>
      <c r="H27" s="5">
        <v>3.1</v>
      </c>
      <c r="I27" s="5">
        <v>3.4</v>
      </c>
      <c r="J27" s="6" t="s">
        <v>619</v>
      </c>
      <c r="K27" s="6">
        <v>7.1</v>
      </c>
    </row>
    <row r="28" spans="2:11" ht="15" thickBot="1" x14ac:dyDescent="0.4">
      <c r="B28" s="3" t="s">
        <v>53</v>
      </c>
      <c r="C28" s="30"/>
      <c r="D28" s="30"/>
      <c r="E28" s="30"/>
      <c r="F28" s="30"/>
      <c r="G28" s="30"/>
      <c r="H28" s="30"/>
      <c r="I28" s="30"/>
      <c r="J28" s="28"/>
      <c r="K28" s="29"/>
    </row>
    <row r="29" spans="2:11" ht="15" thickBot="1" x14ac:dyDescent="0.4">
      <c r="B29" s="4" t="s">
        <v>576</v>
      </c>
      <c r="C29" s="5">
        <v>1.1000000000000001</v>
      </c>
      <c r="D29" s="5">
        <v>0.6</v>
      </c>
      <c r="E29" s="5">
        <v>0.4</v>
      </c>
      <c r="F29" s="5">
        <v>0.8</v>
      </c>
      <c r="G29" s="5">
        <v>1.3</v>
      </c>
      <c r="H29" s="5">
        <v>0.4</v>
      </c>
      <c r="I29" s="5">
        <v>0.5</v>
      </c>
      <c r="J29" s="6" t="s">
        <v>83</v>
      </c>
      <c r="K29" s="8"/>
    </row>
    <row r="30" spans="2:11" ht="15" thickBot="1" x14ac:dyDescent="0.4">
      <c r="B30" s="4" t="s">
        <v>577</v>
      </c>
      <c r="C30" s="5">
        <v>0.9</v>
      </c>
      <c r="D30" s="5">
        <v>0.7</v>
      </c>
      <c r="E30" s="5">
        <v>0.5</v>
      </c>
      <c r="F30" s="5">
        <v>0.7</v>
      </c>
      <c r="G30" s="5">
        <v>1</v>
      </c>
      <c r="H30" s="5">
        <v>0.5</v>
      </c>
      <c r="I30" s="5">
        <v>0.6</v>
      </c>
      <c r="J30" s="6" t="s">
        <v>83</v>
      </c>
      <c r="K30" s="6"/>
    </row>
    <row r="31" spans="2:11" ht="15" thickBot="1" x14ac:dyDescent="0.4">
      <c r="B31" s="4" t="s">
        <v>578</v>
      </c>
      <c r="C31" s="5">
        <v>5.3</v>
      </c>
      <c r="D31" s="5">
        <v>3.2</v>
      </c>
      <c r="E31" s="5">
        <v>2.2999999999999998</v>
      </c>
      <c r="F31" s="5">
        <v>4</v>
      </c>
      <c r="G31" s="5">
        <v>6</v>
      </c>
      <c r="H31" s="5">
        <v>2.1</v>
      </c>
      <c r="I31" s="5">
        <v>2.4</v>
      </c>
      <c r="J31" s="6"/>
      <c r="K31" s="6"/>
    </row>
    <row r="32" spans="2:11" x14ac:dyDescent="0.35">
      <c r="B32" s="15"/>
      <c r="C32" s="16"/>
      <c r="D32" s="16"/>
      <c r="E32" s="16"/>
      <c r="F32" s="16"/>
      <c r="G32" s="16"/>
      <c r="H32" s="16"/>
      <c r="I32" s="16"/>
      <c r="J32" s="17"/>
      <c r="K32" s="17"/>
    </row>
    <row r="33" spans="1:2" x14ac:dyDescent="0.35">
      <c r="A33" s="18" t="s">
        <v>92</v>
      </c>
    </row>
    <row r="34" spans="1:2" x14ac:dyDescent="0.35">
      <c r="A34" s="19" t="s">
        <v>74</v>
      </c>
      <c r="B34" s="20" t="s">
        <v>620</v>
      </c>
    </row>
    <row r="35" spans="1:2" x14ac:dyDescent="0.35">
      <c r="A35" s="19" t="s">
        <v>76</v>
      </c>
      <c r="B35" s="20" t="s">
        <v>621</v>
      </c>
    </row>
    <row r="36" spans="1:2" x14ac:dyDescent="0.35">
      <c r="A36" s="19" t="s">
        <v>49</v>
      </c>
      <c r="B36" s="20" t="s">
        <v>622</v>
      </c>
    </row>
    <row r="37" spans="1:2" x14ac:dyDescent="0.35">
      <c r="A37" s="19" t="s">
        <v>79</v>
      </c>
      <c r="B37" s="20" t="s">
        <v>623</v>
      </c>
    </row>
    <row r="38" spans="1:2" x14ac:dyDescent="0.35">
      <c r="A38" s="19" t="s">
        <v>81</v>
      </c>
      <c r="B38" s="20" t="s">
        <v>624</v>
      </c>
    </row>
    <row r="39" spans="1:2" x14ac:dyDescent="0.35">
      <c r="A39" s="19" t="s">
        <v>83</v>
      </c>
      <c r="B39" s="20" t="s">
        <v>625</v>
      </c>
    </row>
    <row r="40" spans="1:2" x14ac:dyDescent="0.35">
      <c r="A40" s="19" t="s">
        <v>62</v>
      </c>
      <c r="B40" s="20" t="s">
        <v>585</v>
      </c>
    </row>
    <row r="41" spans="1:2" x14ac:dyDescent="0.35">
      <c r="A41" s="19" t="s">
        <v>59</v>
      </c>
      <c r="B41" s="20" t="s">
        <v>626</v>
      </c>
    </row>
    <row r="42" spans="1:2" x14ac:dyDescent="0.35">
      <c r="A42" s="19" t="s">
        <v>55</v>
      </c>
      <c r="B42" s="20" t="s">
        <v>627</v>
      </c>
    </row>
    <row r="43" spans="1:2" x14ac:dyDescent="0.35">
      <c r="A43" s="19" t="s">
        <v>10</v>
      </c>
      <c r="B43" s="20" t="s">
        <v>628</v>
      </c>
    </row>
    <row r="44" spans="1:2" x14ac:dyDescent="0.35">
      <c r="A44" s="19" t="s">
        <v>89</v>
      </c>
      <c r="B44" s="20" t="s">
        <v>629</v>
      </c>
    </row>
    <row r="45" spans="1:2" x14ac:dyDescent="0.35">
      <c r="A45" s="19" t="s">
        <v>65</v>
      </c>
      <c r="B45" s="20" t="s">
        <v>630</v>
      </c>
    </row>
    <row r="46" spans="1:2" x14ac:dyDescent="0.35">
      <c r="A46" s="19" t="s">
        <v>128</v>
      </c>
      <c r="B46" s="20" t="s">
        <v>631</v>
      </c>
    </row>
    <row r="47" spans="1:2" x14ac:dyDescent="0.35">
      <c r="A47" s="19" t="s">
        <v>137</v>
      </c>
      <c r="B47" s="20" t="s">
        <v>632</v>
      </c>
    </row>
    <row r="48" spans="1:2" x14ac:dyDescent="0.35">
      <c r="A48" s="19" t="s">
        <v>147</v>
      </c>
      <c r="B48" s="20" t="s">
        <v>633</v>
      </c>
    </row>
    <row r="49" spans="1:2" x14ac:dyDescent="0.35">
      <c r="A49" s="19"/>
      <c r="B49" s="20"/>
    </row>
    <row r="50" spans="1:2" x14ac:dyDescent="0.35">
      <c r="A50" s="18" t="s">
        <v>93</v>
      </c>
    </row>
    <row r="51" spans="1:2" x14ac:dyDescent="0.35">
      <c r="A51" s="19">
        <v>1</v>
      </c>
      <c r="B51" s="35" t="s">
        <v>592</v>
      </c>
    </row>
    <row r="52" spans="1:2" x14ac:dyDescent="0.35">
      <c r="A52" s="19">
        <v>2</v>
      </c>
      <c r="B52" s="35" t="s">
        <v>593</v>
      </c>
    </row>
    <row r="53" spans="1:2" x14ac:dyDescent="0.35">
      <c r="A53" s="19">
        <v>3</v>
      </c>
      <c r="B53" s="53" t="s">
        <v>594</v>
      </c>
    </row>
    <row r="54" spans="1:2" x14ac:dyDescent="0.35">
      <c r="A54" s="19">
        <v>4</v>
      </c>
      <c r="B54" s="35" t="s">
        <v>595</v>
      </c>
    </row>
    <row r="55" spans="1:2" x14ac:dyDescent="0.35">
      <c r="A55" s="19">
        <v>5</v>
      </c>
      <c r="B55" s="35" t="s">
        <v>596</v>
      </c>
    </row>
    <row r="56" spans="1:2" x14ac:dyDescent="0.35">
      <c r="A56" s="19">
        <v>6</v>
      </c>
      <c r="B56" s="35" t="s">
        <v>522</v>
      </c>
    </row>
    <row r="57" spans="1:2" x14ac:dyDescent="0.35">
      <c r="A57" s="19">
        <v>7</v>
      </c>
      <c r="B57" s="35" t="s">
        <v>597</v>
      </c>
    </row>
    <row r="58" spans="1:2" x14ac:dyDescent="0.35">
      <c r="A58" s="19">
        <v>8</v>
      </c>
      <c r="B58" s="35" t="s">
        <v>598</v>
      </c>
    </row>
    <row r="59" spans="1:2" x14ac:dyDescent="0.35">
      <c r="A59" s="19">
        <v>9</v>
      </c>
      <c r="B59" s="35" t="s">
        <v>599</v>
      </c>
    </row>
    <row r="60" spans="1:2" x14ac:dyDescent="0.35">
      <c r="A60" s="19">
        <v>10</v>
      </c>
      <c r="B60" s="35" t="s">
        <v>600</v>
      </c>
    </row>
    <row r="61" spans="1:2" x14ac:dyDescent="0.35">
      <c r="A61" s="19">
        <v>11</v>
      </c>
      <c r="B61" s="35" t="s">
        <v>601</v>
      </c>
    </row>
  </sheetData>
  <mergeCells count="10">
    <mergeCell ref="B4:K4"/>
    <mergeCell ref="C1:K1"/>
    <mergeCell ref="B2:B3"/>
    <mergeCell ref="C2:C3"/>
    <mergeCell ref="D2:D3"/>
    <mergeCell ref="E2:E3"/>
    <mergeCell ref="F2:G2"/>
    <mergeCell ref="H2:I2"/>
    <mergeCell ref="J2:J3"/>
    <mergeCell ref="K2:K3"/>
  </mergeCells>
  <hyperlinks>
    <hyperlink ref="B54" r:id="rId1" display="https://www.iaea.org/publications/15485/nuclear-power-reactors-in-the-world" xr:uid="{310E95E3-9F88-4E1C-ABD1-35A8374505A0}"/>
    <hyperlink ref="B53" r:id="rId2" location="CapitalCosts" display="https://world-nuclear.org/information-library/economic-aspects/economics-of-nuclear-power.aspx#CapitalCosts" xr:uid="{6E666918-AF19-439E-8CBB-883375A9CCA1}"/>
  </hyperlinks>
  <pageMargins left="0.7" right="0.7" top="0.75" bottom="0.75" header="0.3" footer="0.3"/>
  <pageSetup paperSize="9" orientation="portrait"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BA39-D2ED-489D-B252-68C42BA36444}">
  <sheetPr>
    <tabColor rgb="FFCC00FF"/>
  </sheetPr>
  <dimension ref="A1:K56"/>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634</v>
      </c>
      <c r="D1" s="95"/>
      <c r="E1" s="95"/>
      <c r="F1" s="95"/>
      <c r="G1" s="95"/>
      <c r="H1" s="95"/>
      <c r="I1" s="95"/>
      <c r="J1" s="95"/>
      <c r="K1" s="96"/>
    </row>
    <row r="2" spans="2:11" ht="15.75" customHeight="1" thickBot="1" x14ac:dyDescent="0.4">
      <c r="B2" s="106"/>
      <c r="C2" s="99">
        <v>2024</v>
      </c>
      <c r="D2" s="99">
        <v>2030</v>
      </c>
      <c r="E2" s="99">
        <v>2050</v>
      </c>
      <c r="F2" s="101" t="s">
        <v>2</v>
      </c>
      <c r="G2" s="102"/>
      <c r="H2" s="101" t="s">
        <v>3</v>
      </c>
      <c r="I2" s="102"/>
      <c r="J2" s="99" t="s">
        <v>4</v>
      </c>
      <c r="K2" s="99" t="s">
        <v>5</v>
      </c>
    </row>
    <row r="3" spans="2:11" ht="15" thickBot="1" x14ac:dyDescent="0.4">
      <c r="B3" s="107"/>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250</v>
      </c>
      <c r="D5" s="5">
        <v>250</v>
      </c>
      <c r="E5" s="5">
        <v>250</v>
      </c>
      <c r="F5" s="5">
        <v>100</v>
      </c>
      <c r="G5" s="5">
        <v>500</v>
      </c>
      <c r="H5" s="5">
        <v>100</v>
      </c>
      <c r="I5" s="5">
        <v>500</v>
      </c>
      <c r="J5" s="6" t="s">
        <v>74</v>
      </c>
      <c r="K5" s="6">
        <v>5</v>
      </c>
    </row>
    <row r="6" spans="2:11" ht="15" thickBot="1" x14ac:dyDescent="0.4">
      <c r="B6" s="4" t="s">
        <v>302</v>
      </c>
      <c r="C6" s="14">
        <v>1000</v>
      </c>
      <c r="D6" s="14">
        <v>1000</v>
      </c>
      <c r="E6" s="14">
        <v>1000</v>
      </c>
      <c r="F6" s="5">
        <v>100</v>
      </c>
      <c r="G6" s="14">
        <v>4000</v>
      </c>
      <c r="H6" s="5">
        <v>100</v>
      </c>
      <c r="I6" s="14">
        <v>4000</v>
      </c>
      <c r="J6" s="8"/>
      <c r="K6" s="6">
        <v>5</v>
      </c>
    </row>
    <row r="7" spans="2:11" ht="15" thickBot="1" x14ac:dyDescent="0.4">
      <c r="B7" s="4" t="s">
        <v>249</v>
      </c>
      <c r="C7" s="5">
        <v>80</v>
      </c>
      <c r="D7" s="5">
        <v>80</v>
      </c>
      <c r="E7" s="5">
        <v>80</v>
      </c>
      <c r="F7" s="5">
        <v>75</v>
      </c>
      <c r="G7" s="5">
        <v>82</v>
      </c>
      <c r="H7" s="5">
        <v>75</v>
      </c>
      <c r="I7" s="5">
        <v>82</v>
      </c>
      <c r="J7" s="8"/>
      <c r="K7" s="6" t="s">
        <v>635</v>
      </c>
    </row>
    <row r="8" spans="2:11" ht="15" thickBot="1" x14ac:dyDescent="0.4">
      <c r="B8" s="4" t="s">
        <v>250</v>
      </c>
      <c r="C8" s="5">
        <v>80</v>
      </c>
      <c r="D8" s="5">
        <v>80</v>
      </c>
      <c r="E8" s="5">
        <v>80</v>
      </c>
      <c r="F8" s="5">
        <v>75</v>
      </c>
      <c r="G8" s="5">
        <v>82</v>
      </c>
      <c r="H8" s="5">
        <v>75</v>
      </c>
      <c r="I8" s="5">
        <v>82</v>
      </c>
      <c r="J8" s="8"/>
      <c r="K8" s="6" t="s">
        <v>635</v>
      </c>
    </row>
    <row r="9" spans="2:11" ht="15" thickBot="1" x14ac:dyDescent="0.4">
      <c r="B9" s="4" t="s">
        <v>11</v>
      </c>
      <c r="C9" s="5">
        <v>4</v>
      </c>
      <c r="D9" s="5">
        <v>4</v>
      </c>
      <c r="E9" s="5">
        <v>4</v>
      </c>
      <c r="F9" s="5">
        <v>2</v>
      </c>
      <c r="G9" s="5">
        <v>7</v>
      </c>
      <c r="H9" s="5">
        <v>2</v>
      </c>
      <c r="I9" s="5">
        <v>7</v>
      </c>
      <c r="J9" s="8"/>
      <c r="K9" s="6">
        <v>8</v>
      </c>
    </row>
    <row r="10" spans="2:11" ht="15" thickBot="1" x14ac:dyDescent="0.4">
      <c r="B10" s="4" t="s">
        <v>12</v>
      </c>
      <c r="C10" s="5">
        <v>3</v>
      </c>
      <c r="D10" s="5">
        <v>3</v>
      </c>
      <c r="E10" s="5">
        <v>3</v>
      </c>
      <c r="F10" s="5">
        <v>2</v>
      </c>
      <c r="G10" s="5">
        <v>6</v>
      </c>
      <c r="H10" s="5">
        <v>2</v>
      </c>
      <c r="I10" s="5">
        <v>6</v>
      </c>
      <c r="J10" s="8"/>
      <c r="K10" s="6">
        <v>8</v>
      </c>
    </row>
    <row r="11" spans="2:11" ht="15" thickBot="1" x14ac:dyDescent="0.4">
      <c r="B11" s="4" t="s">
        <v>13</v>
      </c>
      <c r="C11" s="5">
        <v>50</v>
      </c>
      <c r="D11" s="5">
        <v>50</v>
      </c>
      <c r="E11" s="5">
        <v>50</v>
      </c>
      <c r="F11" s="5">
        <v>40</v>
      </c>
      <c r="G11" s="5">
        <v>90</v>
      </c>
      <c r="H11" s="5">
        <v>40</v>
      </c>
      <c r="I11" s="5">
        <v>90</v>
      </c>
      <c r="J11" s="8"/>
      <c r="K11" s="6">
        <v>1</v>
      </c>
    </row>
    <row r="12" spans="2:11" ht="15" thickBot="1" x14ac:dyDescent="0.4">
      <c r="B12" s="4" t="s">
        <v>14</v>
      </c>
      <c r="C12" s="5">
        <v>5</v>
      </c>
      <c r="D12" s="5">
        <v>5</v>
      </c>
      <c r="E12" s="5">
        <v>5</v>
      </c>
      <c r="F12" s="5">
        <v>4</v>
      </c>
      <c r="G12" s="5">
        <v>6</v>
      </c>
      <c r="H12" s="5">
        <v>4</v>
      </c>
      <c r="I12" s="5">
        <v>6</v>
      </c>
      <c r="J12" s="6" t="s">
        <v>129</v>
      </c>
      <c r="K12" s="6">
        <v>1</v>
      </c>
    </row>
    <row r="13" spans="2:11" ht="15" thickBot="1" x14ac:dyDescent="0.4">
      <c r="B13" s="4" t="s">
        <v>127</v>
      </c>
      <c r="C13" s="5">
        <v>30</v>
      </c>
      <c r="D13" s="5">
        <v>30</v>
      </c>
      <c r="E13" s="5">
        <v>30</v>
      </c>
      <c r="F13" s="5">
        <v>15</v>
      </c>
      <c r="G13" s="5">
        <v>45</v>
      </c>
      <c r="H13" s="5">
        <v>15</v>
      </c>
      <c r="I13" s="5">
        <v>45</v>
      </c>
      <c r="J13" s="6" t="s">
        <v>129</v>
      </c>
      <c r="K13" s="6">
        <v>1</v>
      </c>
    </row>
    <row r="14" spans="2:11" ht="15" thickBot="1" x14ac:dyDescent="0.4">
      <c r="B14" s="88" t="s">
        <v>21</v>
      </c>
      <c r="C14" s="89"/>
      <c r="D14" s="89"/>
      <c r="E14" s="89"/>
      <c r="F14" s="89"/>
      <c r="G14" s="89"/>
      <c r="H14" s="89"/>
      <c r="I14" s="89"/>
      <c r="J14" s="89"/>
      <c r="K14" s="90"/>
    </row>
    <row r="15" spans="2:11" ht="15" thickBot="1" x14ac:dyDescent="0.4">
      <c r="B15" s="4" t="s">
        <v>636</v>
      </c>
      <c r="C15" s="5">
        <v>50</v>
      </c>
      <c r="D15" s="5">
        <v>50</v>
      </c>
      <c r="E15" s="5">
        <v>50</v>
      </c>
      <c r="F15" s="5">
        <v>10</v>
      </c>
      <c r="G15" s="5">
        <v>100</v>
      </c>
      <c r="H15" s="5">
        <v>100</v>
      </c>
      <c r="I15" s="5">
        <v>100</v>
      </c>
      <c r="J15" s="8"/>
      <c r="K15" s="6" t="s">
        <v>637</v>
      </c>
    </row>
    <row r="16" spans="2:11" ht="15" thickBot="1" x14ac:dyDescent="0.4">
      <c r="B16" s="4" t="s">
        <v>23</v>
      </c>
      <c r="C16" s="5">
        <v>0</v>
      </c>
      <c r="D16" s="5">
        <v>0</v>
      </c>
      <c r="E16" s="5">
        <v>0</v>
      </c>
      <c r="F16" s="5">
        <v>0</v>
      </c>
      <c r="G16" s="5">
        <v>0</v>
      </c>
      <c r="H16" s="5">
        <v>0</v>
      </c>
      <c r="I16" s="5">
        <v>0</v>
      </c>
      <c r="J16" s="8"/>
      <c r="K16" s="6">
        <v>9</v>
      </c>
    </row>
    <row r="17" spans="2:11" ht="15" thickBot="1" x14ac:dyDescent="0.4">
      <c r="B17" s="4" t="s">
        <v>638</v>
      </c>
      <c r="C17" s="5">
        <v>0.1</v>
      </c>
      <c r="D17" s="5">
        <v>0.1</v>
      </c>
      <c r="E17" s="5">
        <v>0.1</v>
      </c>
      <c r="F17" s="5">
        <v>0</v>
      </c>
      <c r="G17" s="5">
        <v>0.3</v>
      </c>
      <c r="H17" s="5">
        <v>0.3</v>
      </c>
      <c r="I17" s="5">
        <v>0.3</v>
      </c>
      <c r="J17" s="8"/>
      <c r="K17" s="6">
        <v>9</v>
      </c>
    </row>
    <row r="18" spans="2:11" ht="15" thickBot="1" x14ac:dyDescent="0.4">
      <c r="B18" s="4" t="s">
        <v>25</v>
      </c>
      <c r="C18" s="5">
        <v>0.1</v>
      </c>
      <c r="D18" s="5">
        <v>0.1</v>
      </c>
      <c r="E18" s="5">
        <v>0.1</v>
      </c>
      <c r="F18" s="5">
        <v>0</v>
      </c>
      <c r="G18" s="5">
        <v>0.3</v>
      </c>
      <c r="H18" s="5">
        <v>0.3</v>
      </c>
      <c r="I18" s="5">
        <v>0.3</v>
      </c>
      <c r="J18" s="8"/>
      <c r="K18" s="6">
        <v>9</v>
      </c>
    </row>
    <row r="19" spans="2:11" ht="15" thickBot="1" x14ac:dyDescent="0.4">
      <c r="B19" s="88" t="s">
        <v>26</v>
      </c>
      <c r="C19" s="89"/>
      <c r="D19" s="89"/>
      <c r="E19" s="89"/>
      <c r="F19" s="89"/>
      <c r="G19" s="89"/>
      <c r="H19" s="89"/>
      <c r="I19" s="89"/>
      <c r="J19" s="89"/>
      <c r="K19" s="90"/>
    </row>
    <row r="20" spans="2:11" ht="15" thickBot="1" x14ac:dyDescent="0.4">
      <c r="B20" s="4" t="s">
        <v>639</v>
      </c>
      <c r="C20" s="6">
        <v>0</v>
      </c>
      <c r="D20" s="6">
        <v>0</v>
      </c>
      <c r="E20" s="6">
        <v>0</v>
      </c>
      <c r="F20" s="6">
        <v>0</v>
      </c>
      <c r="G20" s="6">
        <v>0</v>
      </c>
      <c r="H20" s="6">
        <v>0</v>
      </c>
      <c r="I20" s="6">
        <v>0</v>
      </c>
      <c r="J20" s="8"/>
      <c r="K20" s="8"/>
    </row>
    <row r="21" spans="2:11" ht="15" thickBot="1" x14ac:dyDescent="0.4">
      <c r="B21" s="4" t="s">
        <v>640</v>
      </c>
      <c r="C21" s="6">
        <v>0</v>
      </c>
      <c r="D21" s="6">
        <v>0</v>
      </c>
      <c r="E21" s="6">
        <v>0</v>
      </c>
      <c r="F21" s="6">
        <v>0</v>
      </c>
      <c r="G21" s="6">
        <v>0</v>
      </c>
      <c r="H21" s="6">
        <v>0</v>
      </c>
      <c r="I21" s="6">
        <v>0</v>
      </c>
      <c r="J21" s="8"/>
      <c r="K21" s="8"/>
    </row>
    <row r="22" spans="2:11" ht="15" thickBot="1" x14ac:dyDescent="0.4">
      <c r="B22" s="4" t="s">
        <v>257</v>
      </c>
      <c r="C22" s="6">
        <v>0</v>
      </c>
      <c r="D22" s="6">
        <v>0</v>
      </c>
      <c r="E22" s="6">
        <v>0</v>
      </c>
      <c r="F22" s="6">
        <v>0</v>
      </c>
      <c r="G22" s="6">
        <v>0</v>
      </c>
      <c r="H22" s="6">
        <v>0</v>
      </c>
      <c r="I22" s="6">
        <v>0</v>
      </c>
      <c r="J22" s="8"/>
      <c r="K22" s="8"/>
    </row>
    <row r="23" spans="2:11" ht="15" thickBot="1" x14ac:dyDescent="0.4">
      <c r="B23" s="4" t="s">
        <v>258</v>
      </c>
      <c r="C23" s="6">
        <v>0</v>
      </c>
      <c r="D23" s="6">
        <v>0</v>
      </c>
      <c r="E23" s="6">
        <v>0</v>
      </c>
      <c r="F23" s="6">
        <v>0</v>
      </c>
      <c r="G23" s="6">
        <v>0</v>
      </c>
      <c r="H23" s="6">
        <v>0</v>
      </c>
      <c r="I23" s="6">
        <v>0</v>
      </c>
      <c r="J23" s="8"/>
      <c r="K23" s="8"/>
    </row>
    <row r="24" spans="2:11" ht="15" thickBot="1" x14ac:dyDescent="0.4">
      <c r="B24" s="4" t="s">
        <v>259</v>
      </c>
      <c r="C24" s="6">
        <v>0</v>
      </c>
      <c r="D24" s="6">
        <v>0</v>
      </c>
      <c r="E24" s="6">
        <v>0</v>
      </c>
      <c r="F24" s="6">
        <v>0</v>
      </c>
      <c r="G24" s="6">
        <v>0</v>
      </c>
      <c r="H24" s="6">
        <v>0</v>
      </c>
      <c r="I24" s="6">
        <v>0</v>
      </c>
      <c r="J24" s="8"/>
      <c r="K24" s="8"/>
    </row>
    <row r="25" spans="2:11" ht="15" thickBot="1" x14ac:dyDescent="0.4">
      <c r="B25" s="88" t="s">
        <v>315</v>
      </c>
      <c r="C25" s="89"/>
      <c r="D25" s="89"/>
      <c r="E25" s="89"/>
      <c r="F25" s="89"/>
      <c r="G25" s="89"/>
      <c r="H25" s="89"/>
      <c r="I25" s="89"/>
      <c r="J25" s="89"/>
      <c r="K25" s="90"/>
    </row>
    <row r="26" spans="2:11" ht="15" thickBot="1" x14ac:dyDescent="0.4">
      <c r="B26" s="4" t="s">
        <v>260</v>
      </c>
      <c r="C26" s="71">
        <v>1.2</v>
      </c>
      <c r="D26" s="71">
        <v>1.2</v>
      </c>
      <c r="E26" s="71">
        <v>1.19</v>
      </c>
      <c r="F26" s="71">
        <v>1</v>
      </c>
      <c r="G26" s="71">
        <v>1.35</v>
      </c>
      <c r="H26" s="71">
        <v>1</v>
      </c>
      <c r="I26" s="71">
        <v>1.35</v>
      </c>
      <c r="J26" s="6" t="s">
        <v>641</v>
      </c>
      <c r="K26" s="6">
        <v>1.2</v>
      </c>
    </row>
    <row r="27" spans="2:11" ht="15" thickBot="1" x14ac:dyDescent="0.4">
      <c r="B27" s="4" t="s">
        <v>317</v>
      </c>
      <c r="C27" s="72" t="s">
        <v>642</v>
      </c>
      <c r="D27" s="72">
        <v>0.36</v>
      </c>
      <c r="E27" s="72">
        <v>0.36</v>
      </c>
      <c r="F27" s="72">
        <v>0.3</v>
      </c>
      <c r="G27" s="72">
        <v>0.4</v>
      </c>
      <c r="H27" s="72">
        <v>0.3</v>
      </c>
      <c r="I27" s="72">
        <v>0.4</v>
      </c>
      <c r="J27" s="6" t="s">
        <v>261</v>
      </c>
      <c r="K27" s="6" t="s">
        <v>202</v>
      </c>
    </row>
    <row r="28" spans="2:11" ht="15" thickBot="1" x14ac:dyDescent="0.4">
      <c r="B28" s="4" t="s">
        <v>320</v>
      </c>
      <c r="C28" s="72" t="s">
        <v>643</v>
      </c>
      <c r="D28" s="72">
        <v>0.84</v>
      </c>
      <c r="E28" s="72">
        <v>0.83</v>
      </c>
      <c r="F28" s="72">
        <v>0.7</v>
      </c>
      <c r="G28" s="72">
        <v>0.94</v>
      </c>
      <c r="H28" s="72">
        <v>0.7</v>
      </c>
      <c r="I28" s="72">
        <v>0.94</v>
      </c>
      <c r="J28" s="6" t="s">
        <v>261</v>
      </c>
      <c r="K28" s="6" t="s">
        <v>202</v>
      </c>
    </row>
    <row r="29" spans="2:11" ht="15" thickBot="1" x14ac:dyDescent="0.4">
      <c r="B29" s="4" t="s">
        <v>265</v>
      </c>
      <c r="C29" s="73">
        <v>24000</v>
      </c>
      <c r="D29" s="73">
        <v>24000</v>
      </c>
      <c r="E29" s="73">
        <v>23800</v>
      </c>
      <c r="F29" s="73">
        <v>20000</v>
      </c>
      <c r="G29" s="73">
        <v>27000</v>
      </c>
      <c r="H29" s="73">
        <v>20000</v>
      </c>
      <c r="I29" s="73">
        <v>27000</v>
      </c>
      <c r="J29" s="6" t="s">
        <v>135</v>
      </c>
      <c r="K29" s="6">
        <v>1.4</v>
      </c>
    </row>
    <row r="30" spans="2:11" ht="15" thickBot="1" x14ac:dyDescent="0.4">
      <c r="B30" s="4" t="s">
        <v>266</v>
      </c>
      <c r="C30" s="71">
        <v>0</v>
      </c>
      <c r="D30" s="72">
        <v>0</v>
      </c>
      <c r="E30" s="72">
        <v>0</v>
      </c>
      <c r="F30" s="72">
        <v>0</v>
      </c>
      <c r="G30" s="72">
        <v>0</v>
      </c>
      <c r="H30" s="72">
        <v>0</v>
      </c>
      <c r="I30" s="72">
        <v>0</v>
      </c>
      <c r="J30" s="8"/>
      <c r="K30" s="8"/>
    </row>
    <row r="31" spans="2:11" ht="15" thickBot="1" x14ac:dyDescent="0.4">
      <c r="B31" s="4" t="s">
        <v>267</v>
      </c>
      <c r="C31" s="71">
        <v>0</v>
      </c>
      <c r="D31" s="71">
        <v>0</v>
      </c>
      <c r="E31" s="71">
        <v>0</v>
      </c>
      <c r="F31" s="71">
        <v>0</v>
      </c>
      <c r="G31" s="71">
        <v>0</v>
      </c>
      <c r="H31" s="71">
        <v>0</v>
      </c>
      <c r="I31" s="71">
        <v>0</v>
      </c>
      <c r="J31" s="8"/>
      <c r="K31" s="8"/>
    </row>
    <row r="32" spans="2:11" ht="15" thickBot="1" x14ac:dyDescent="0.4">
      <c r="B32" s="88" t="s">
        <v>53</v>
      </c>
      <c r="C32" s="89"/>
      <c r="D32" s="89"/>
      <c r="E32" s="89"/>
      <c r="F32" s="89"/>
      <c r="G32" s="89"/>
      <c r="H32" s="89"/>
      <c r="I32" s="89"/>
      <c r="J32" s="89"/>
      <c r="K32" s="90"/>
    </row>
    <row r="33" spans="1:11" ht="15" thickBot="1" x14ac:dyDescent="0.4">
      <c r="B33" s="4" t="s">
        <v>644</v>
      </c>
      <c r="C33" s="73">
        <v>10000</v>
      </c>
      <c r="D33" s="73">
        <v>10000</v>
      </c>
      <c r="E33" s="73">
        <v>10000</v>
      </c>
      <c r="F33" s="73">
        <v>3000</v>
      </c>
      <c r="G33" s="73">
        <v>20000</v>
      </c>
      <c r="H33" s="73">
        <v>3000</v>
      </c>
      <c r="I33" s="73">
        <v>20000</v>
      </c>
      <c r="J33" s="6" t="s">
        <v>79</v>
      </c>
      <c r="K33" s="6" t="s">
        <v>365</v>
      </c>
    </row>
    <row r="34" spans="1:11" ht="15" thickBot="1" x14ac:dyDescent="0.4">
      <c r="B34" s="4" t="s">
        <v>645</v>
      </c>
      <c r="C34" s="72">
        <v>10</v>
      </c>
      <c r="D34" s="72">
        <v>10</v>
      </c>
      <c r="E34" s="72">
        <v>10</v>
      </c>
      <c r="F34" s="72">
        <v>4</v>
      </c>
      <c r="G34" s="72">
        <v>12</v>
      </c>
      <c r="H34" s="72">
        <v>4</v>
      </c>
      <c r="I34" s="72">
        <v>12</v>
      </c>
      <c r="J34" s="6" t="s">
        <v>79</v>
      </c>
      <c r="K34" s="6" t="s">
        <v>365</v>
      </c>
    </row>
    <row r="35" spans="1:11" x14ac:dyDescent="0.35">
      <c r="B35" s="15"/>
      <c r="C35" s="16"/>
      <c r="D35" s="16"/>
      <c r="E35" s="16"/>
      <c r="F35" s="16"/>
      <c r="G35" s="16"/>
      <c r="H35" s="16"/>
      <c r="I35" s="16"/>
      <c r="J35" s="17"/>
      <c r="K35" s="17"/>
    </row>
    <row r="36" spans="1:11" x14ac:dyDescent="0.35">
      <c r="A36" s="18" t="s">
        <v>92</v>
      </c>
    </row>
    <row r="37" spans="1:11" x14ac:dyDescent="0.35">
      <c r="A37" s="19" t="s">
        <v>74</v>
      </c>
      <c r="B37" s="20" t="s">
        <v>646</v>
      </c>
    </row>
    <row r="38" spans="1:11" x14ac:dyDescent="0.35">
      <c r="A38" s="19" t="s">
        <v>76</v>
      </c>
      <c r="B38" s="20" t="s">
        <v>647</v>
      </c>
    </row>
    <row r="39" spans="1:11" x14ac:dyDescent="0.35">
      <c r="A39" s="19" t="s">
        <v>49</v>
      </c>
      <c r="B39" s="20" t="s">
        <v>648</v>
      </c>
    </row>
    <row r="40" spans="1:11" x14ac:dyDescent="0.35">
      <c r="A40" s="19" t="s">
        <v>79</v>
      </c>
      <c r="B40" s="20" t="s">
        <v>649</v>
      </c>
    </row>
    <row r="41" spans="1:11" x14ac:dyDescent="0.35">
      <c r="A41" s="19" t="s">
        <v>81</v>
      </c>
      <c r="B41" s="20" t="s">
        <v>650</v>
      </c>
    </row>
    <row r="42" spans="1:11" x14ac:dyDescent="0.35">
      <c r="A42" s="19" t="s">
        <v>83</v>
      </c>
      <c r="B42" s="20" t="s">
        <v>651</v>
      </c>
    </row>
    <row r="43" spans="1:11" x14ac:dyDescent="0.35">
      <c r="A43" s="19" t="s">
        <v>62</v>
      </c>
      <c r="B43" s="20" t="s">
        <v>652</v>
      </c>
    </row>
    <row r="44" spans="1:11" x14ac:dyDescent="0.35">
      <c r="A44" s="19" t="s">
        <v>59</v>
      </c>
      <c r="B44" s="20" t="s">
        <v>653</v>
      </c>
    </row>
    <row r="45" spans="1:11" x14ac:dyDescent="0.35">
      <c r="A45" s="19" t="s">
        <v>55</v>
      </c>
      <c r="B45" s="20" t="s">
        <v>654</v>
      </c>
    </row>
    <row r="46" spans="1:11" x14ac:dyDescent="0.35">
      <c r="A46" s="19"/>
      <c r="B46" s="20"/>
    </row>
    <row r="47" spans="1:11" x14ac:dyDescent="0.35">
      <c r="A47" s="18" t="s">
        <v>93</v>
      </c>
    </row>
    <row r="48" spans="1:11" x14ac:dyDescent="0.35">
      <c r="A48" s="19">
        <v>1</v>
      </c>
      <c r="B48" s="20" t="s">
        <v>119</v>
      </c>
    </row>
    <row r="49" spans="1:2" x14ac:dyDescent="0.35">
      <c r="A49" s="19">
        <v>2</v>
      </c>
      <c r="B49" s="20" t="s">
        <v>120</v>
      </c>
    </row>
    <row r="50" spans="1:2" x14ac:dyDescent="0.35">
      <c r="A50" s="19">
        <v>3</v>
      </c>
      <c r="B50" s="20" t="s">
        <v>655</v>
      </c>
    </row>
    <row r="51" spans="1:2" x14ac:dyDescent="0.35">
      <c r="A51" s="19">
        <v>4</v>
      </c>
      <c r="B51" s="20" t="s">
        <v>522</v>
      </c>
    </row>
    <row r="52" spans="1:2" x14ac:dyDescent="0.35">
      <c r="A52" s="19">
        <v>5</v>
      </c>
      <c r="B52" s="20" t="s">
        <v>656</v>
      </c>
    </row>
    <row r="53" spans="1:2" x14ac:dyDescent="0.35">
      <c r="A53" s="19">
        <v>6</v>
      </c>
      <c r="B53" s="20" t="s">
        <v>657</v>
      </c>
    </row>
    <row r="54" spans="1:2" x14ac:dyDescent="0.35">
      <c r="A54" s="19">
        <v>7</v>
      </c>
      <c r="B54" s="20" t="s">
        <v>600</v>
      </c>
    </row>
    <row r="55" spans="1:2" x14ac:dyDescent="0.35">
      <c r="A55" s="19">
        <v>8</v>
      </c>
      <c r="B55" s="20" t="s">
        <v>658</v>
      </c>
    </row>
    <row r="56" spans="1:2" x14ac:dyDescent="0.35">
      <c r="A56" s="19">
        <v>9</v>
      </c>
      <c r="B56" s="20" t="s">
        <v>659</v>
      </c>
    </row>
  </sheetData>
  <mergeCells count="14">
    <mergeCell ref="B4:K4"/>
    <mergeCell ref="B14:K14"/>
    <mergeCell ref="B19:K19"/>
    <mergeCell ref="B25:K25"/>
    <mergeCell ref="B32:K32"/>
    <mergeCell ref="C1:K1"/>
    <mergeCell ref="B2:B3"/>
    <mergeCell ref="C2:C3"/>
    <mergeCell ref="D2:D3"/>
    <mergeCell ref="E2:E3"/>
    <mergeCell ref="F2:G2"/>
    <mergeCell ref="H2:I2"/>
    <mergeCell ref="J2:J3"/>
    <mergeCell ref="K2:K3"/>
  </mergeCells>
  <hyperlinks>
    <hyperlink ref="B51" r:id="rId1" display="https://www.iaea.org/publications/15485/nuclear-power-reactors-in-the-world" xr:uid="{59962DB9-E8F7-4398-A845-62FF2C0B6B76}"/>
    <hyperlink ref="B50" r:id="rId2" location="CapitalCosts" display="https://world-nuclear.org/information-library/economic-aspects/economics-of-nuclear-power.aspx#CapitalCosts" xr:uid="{AE710D3D-1C71-40EA-8FD1-0C874FC13C65}"/>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0A468-19D7-4E64-B0E3-FEA4083ADB14}">
  <sheetPr>
    <tabColor theme="7"/>
  </sheetPr>
  <dimension ref="A1:K80"/>
  <sheetViews>
    <sheetView workbookViewId="0"/>
  </sheetViews>
  <sheetFormatPr defaultColWidth="9.1796875" defaultRowHeight="14.5" x14ac:dyDescent="0.35"/>
  <cols>
    <col min="1" max="1" width="3.453125" style="21" customWidth="1"/>
    <col min="2" max="2" width="39.26953125" style="21" bestFit="1" customWidth="1"/>
    <col min="3" max="16384" width="9.1796875" style="21"/>
  </cols>
  <sheetData>
    <row r="1" spans="2:11" ht="15" thickBot="1" x14ac:dyDescent="0.4">
      <c r="B1" s="1" t="s">
        <v>0</v>
      </c>
      <c r="C1" s="94" t="s">
        <v>1</v>
      </c>
      <c r="D1" s="95"/>
      <c r="E1" s="95"/>
      <c r="F1" s="95"/>
      <c r="G1" s="95"/>
      <c r="H1" s="95"/>
      <c r="I1" s="95"/>
      <c r="J1" s="95"/>
      <c r="K1" s="96"/>
    </row>
    <row r="2" spans="2:11" ht="15"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9</v>
      </c>
      <c r="C5" s="5">
        <v>6</v>
      </c>
      <c r="D5" s="5">
        <v>6</v>
      </c>
      <c r="E5" s="5">
        <v>6</v>
      </c>
      <c r="F5" s="5">
        <v>2</v>
      </c>
      <c r="G5" s="5">
        <v>20</v>
      </c>
      <c r="H5" s="5">
        <v>2</v>
      </c>
      <c r="I5" s="5">
        <v>20</v>
      </c>
      <c r="J5" s="6" t="s">
        <v>10</v>
      </c>
      <c r="K5" s="6">
        <v>8</v>
      </c>
    </row>
    <row r="6" spans="2:11" ht="15" thickBot="1" x14ac:dyDescent="0.4">
      <c r="B6" s="4" t="s">
        <v>11</v>
      </c>
      <c r="C6" s="5">
        <v>0</v>
      </c>
      <c r="D6" s="5">
        <v>0</v>
      </c>
      <c r="E6" s="5">
        <v>0</v>
      </c>
      <c r="F6" s="7"/>
      <c r="G6" s="7"/>
      <c r="H6" s="7"/>
      <c r="I6" s="7"/>
      <c r="J6" s="8"/>
      <c r="K6" s="6">
        <v>2</v>
      </c>
    </row>
    <row r="7" spans="2:11" ht="15" thickBot="1" x14ac:dyDescent="0.4">
      <c r="B7" s="4" t="s">
        <v>12</v>
      </c>
      <c r="C7" s="5">
        <v>0</v>
      </c>
      <c r="D7" s="5">
        <v>0</v>
      </c>
      <c r="E7" s="5">
        <v>0</v>
      </c>
      <c r="F7" s="7"/>
      <c r="G7" s="7"/>
      <c r="H7" s="7"/>
      <c r="I7" s="7"/>
      <c r="J7" s="8"/>
      <c r="K7" s="6">
        <v>2</v>
      </c>
    </row>
    <row r="8" spans="2:11" ht="15" thickBot="1" x14ac:dyDescent="0.4">
      <c r="B8" s="4" t="s">
        <v>13</v>
      </c>
      <c r="C8" s="5">
        <v>27</v>
      </c>
      <c r="D8" s="5">
        <v>30</v>
      </c>
      <c r="E8" s="5">
        <v>35</v>
      </c>
      <c r="F8" s="5">
        <v>25</v>
      </c>
      <c r="G8" s="5">
        <v>30</v>
      </c>
      <c r="H8" s="5">
        <v>30</v>
      </c>
      <c r="I8" s="5">
        <v>40</v>
      </c>
      <c r="J8" s="8"/>
      <c r="K8" s="6">
        <v>2.5</v>
      </c>
    </row>
    <row r="9" spans="2:11" ht="15" thickBot="1" x14ac:dyDescent="0.4">
      <c r="B9" s="4" t="s">
        <v>14</v>
      </c>
      <c r="C9" s="5">
        <v>0.1</v>
      </c>
      <c r="D9" s="6">
        <v>0.1</v>
      </c>
      <c r="E9" s="6">
        <v>0.1</v>
      </c>
      <c r="F9" s="5">
        <v>0.1</v>
      </c>
      <c r="G9" s="5">
        <v>0.5</v>
      </c>
      <c r="H9" s="7"/>
      <c r="I9" s="7"/>
      <c r="J9" s="8"/>
      <c r="K9" s="6">
        <v>5</v>
      </c>
    </row>
    <row r="10" spans="2:11" ht="15" thickBot="1" x14ac:dyDescent="0.4">
      <c r="B10" s="4" t="s">
        <v>15</v>
      </c>
      <c r="C10" s="5">
        <v>5.0999999999999996</v>
      </c>
      <c r="D10" s="6">
        <v>4.8</v>
      </c>
      <c r="E10" s="6">
        <v>4.0999999999999996</v>
      </c>
      <c r="F10" s="5">
        <v>4.4000000000000004</v>
      </c>
      <c r="G10" s="5">
        <v>6</v>
      </c>
      <c r="H10" s="5">
        <v>3.5</v>
      </c>
      <c r="I10" s="5">
        <v>5.2</v>
      </c>
      <c r="J10" s="8"/>
      <c r="K10" s="6">
        <v>5</v>
      </c>
    </row>
    <row r="11" spans="2:11" ht="15" thickBot="1" x14ac:dyDescent="0.4">
      <c r="B11" s="91" t="s">
        <v>16</v>
      </c>
      <c r="C11" s="92"/>
      <c r="D11" s="92"/>
      <c r="E11" s="92"/>
      <c r="F11" s="92"/>
      <c r="G11" s="92"/>
      <c r="H11" s="92"/>
      <c r="I11" s="92"/>
      <c r="J11" s="92"/>
      <c r="K11" s="93"/>
    </row>
    <row r="12" spans="2:11" ht="15" thickBot="1" x14ac:dyDescent="0.4">
      <c r="B12" s="4" t="s">
        <v>17</v>
      </c>
      <c r="C12" s="6">
        <v>18</v>
      </c>
      <c r="D12" s="6">
        <v>18.5</v>
      </c>
      <c r="E12" s="6">
        <v>19.600000000000001</v>
      </c>
      <c r="F12" s="6">
        <v>12.3</v>
      </c>
      <c r="G12" s="6">
        <v>25.4</v>
      </c>
      <c r="H12" s="6">
        <v>12.7</v>
      </c>
      <c r="I12" s="6">
        <v>27.5</v>
      </c>
      <c r="J12" s="6" t="s">
        <v>18</v>
      </c>
      <c r="K12" s="6">
        <v>5</v>
      </c>
    </row>
    <row r="13" spans="2:11" ht="15" thickBot="1" x14ac:dyDescent="0.4">
      <c r="B13" s="4" t="s">
        <v>19</v>
      </c>
      <c r="C13" s="6">
        <v>18</v>
      </c>
      <c r="D13" s="6">
        <v>18.5</v>
      </c>
      <c r="E13" s="6">
        <v>19.600000000000001</v>
      </c>
      <c r="F13" s="6">
        <v>12.3</v>
      </c>
      <c r="G13" s="6">
        <v>25.4</v>
      </c>
      <c r="H13" s="6">
        <v>12.7</v>
      </c>
      <c r="I13" s="6">
        <v>27.5</v>
      </c>
      <c r="J13" s="6" t="s">
        <v>20</v>
      </c>
      <c r="K13" s="6">
        <v>5</v>
      </c>
    </row>
    <row r="14" spans="2:11" ht="15" thickBot="1" x14ac:dyDescent="0.4">
      <c r="B14" s="88" t="s">
        <v>21</v>
      </c>
      <c r="C14" s="89"/>
      <c r="D14" s="89"/>
      <c r="E14" s="89"/>
      <c r="F14" s="89"/>
      <c r="G14" s="89"/>
      <c r="H14" s="89"/>
      <c r="I14" s="89"/>
      <c r="J14" s="89"/>
      <c r="K14" s="90"/>
    </row>
    <row r="15" spans="2:11" ht="15" thickBot="1" x14ac:dyDescent="0.4">
      <c r="B15" s="4" t="s">
        <v>22</v>
      </c>
      <c r="C15" s="5"/>
      <c r="D15" s="5"/>
      <c r="E15" s="5"/>
      <c r="F15" s="5"/>
      <c r="G15" s="5"/>
      <c r="H15" s="5"/>
      <c r="I15" s="5"/>
      <c r="J15" s="10"/>
      <c r="K15" s="6"/>
    </row>
    <row r="16" spans="2:11" ht="15" thickBot="1" x14ac:dyDescent="0.4">
      <c r="B16" s="4" t="s">
        <v>23</v>
      </c>
      <c r="C16" s="5"/>
      <c r="D16" s="5"/>
      <c r="E16" s="5"/>
      <c r="F16" s="6"/>
      <c r="G16" s="6"/>
      <c r="H16" s="6"/>
      <c r="I16" s="6"/>
      <c r="J16" s="10"/>
      <c r="K16" s="6"/>
    </row>
    <row r="17" spans="2:11" ht="15" thickBot="1" x14ac:dyDescent="0.4">
      <c r="B17" s="4" t="s">
        <v>24</v>
      </c>
      <c r="C17" s="5"/>
      <c r="D17" s="5"/>
      <c r="E17" s="5"/>
      <c r="F17" s="6"/>
      <c r="G17" s="6"/>
      <c r="H17" s="6"/>
      <c r="I17" s="6"/>
      <c r="J17" s="10"/>
      <c r="K17" s="6"/>
    </row>
    <row r="18" spans="2:11" ht="15" thickBot="1" x14ac:dyDescent="0.4">
      <c r="B18" s="4" t="s">
        <v>25</v>
      </c>
      <c r="C18" s="5"/>
      <c r="D18" s="5"/>
      <c r="E18" s="5"/>
      <c r="F18" s="6"/>
      <c r="G18" s="6"/>
      <c r="H18" s="6"/>
      <c r="I18" s="6"/>
      <c r="J18" s="10"/>
      <c r="K18" s="6"/>
    </row>
    <row r="19" spans="2:11" ht="15" thickBot="1" x14ac:dyDescent="0.4">
      <c r="B19" s="88" t="s">
        <v>26</v>
      </c>
      <c r="C19" s="89"/>
      <c r="D19" s="89"/>
      <c r="E19" s="89"/>
      <c r="F19" s="89"/>
      <c r="G19" s="89"/>
      <c r="H19" s="89"/>
      <c r="I19" s="89"/>
      <c r="J19" s="89"/>
      <c r="K19" s="90"/>
    </row>
    <row r="20" spans="2:11" ht="15" thickBot="1" x14ac:dyDescent="0.4">
      <c r="B20" s="4" t="s">
        <v>27</v>
      </c>
      <c r="C20" s="6">
        <v>0</v>
      </c>
      <c r="D20" s="6">
        <v>0</v>
      </c>
      <c r="E20" s="6">
        <v>0</v>
      </c>
      <c r="F20" s="6" t="s">
        <v>28</v>
      </c>
      <c r="G20" s="6" t="s">
        <v>28</v>
      </c>
      <c r="H20" s="6" t="s">
        <v>28</v>
      </c>
      <c r="I20" s="6" t="s">
        <v>28</v>
      </c>
      <c r="J20" s="8"/>
      <c r="K20" s="8"/>
    </row>
    <row r="21" spans="2:11" ht="15" thickBot="1" x14ac:dyDescent="0.4">
      <c r="B21" s="4" t="s">
        <v>29</v>
      </c>
      <c r="C21" s="6">
        <v>0</v>
      </c>
      <c r="D21" s="6">
        <v>0</v>
      </c>
      <c r="E21" s="6">
        <v>0</v>
      </c>
      <c r="F21" s="6" t="s">
        <v>28</v>
      </c>
      <c r="G21" s="6" t="s">
        <v>28</v>
      </c>
      <c r="H21" s="6" t="s">
        <v>28</v>
      </c>
      <c r="I21" s="6" t="s">
        <v>28</v>
      </c>
      <c r="J21" s="8"/>
      <c r="K21" s="8"/>
    </row>
    <row r="22" spans="2:11" ht="15" thickBot="1" x14ac:dyDescent="0.4">
      <c r="B22" s="4" t="s">
        <v>30</v>
      </c>
      <c r="C22" s="6">
        <v>0</v>
      </c>
      <c r="D22" s="6">
        <v>0</v>
      </c>
      <c r="E22" s="6">
        <v>0</v>
      </c>
      <c r="F22" s="6" t="s">
        <v>28</v>
      </c>
      <c r="G22" s="6" t="s">
        <v>28</v>
      </c>
      <c r="H22" s="6" t="s">
        <v>28</v>
      </c>
      <c r="I22" s="6" t="s">
        <v>28</v>
      </c>
      <c r="J22" s="8"/>
      <c r="K22" s="8"/>
    </row>
    <row r="23" spans="2:11" ht="15" thickBot="1" x14ac:dyDescent="0.4">
      <c r="B23" s="4" t="s">
        <v>31</v>
      </c>
      <c r="C23" s="6">
        <v>0</v>
      </c>
      <c r="D23" s="6">
        <v>0</v>
      </c>
      <c r="E23" s="6">
        <v>0</v>
      </c>
      <c r="F23" s="6" t="s">
        <v>28</v>
      </c>
      <c r="G23" s="6" t="s">
        <v>28</v>
      </c>
      <c r="H23" s="6" t="s">
        <v>28</v>
      </c>
      <c r="I23" s="6" t="s">
        <v>28</v>
      </c>
      <c r="J23" s="8"/>
      <c r="K23" s="8"/>
    </row>
    <row r="24" spans="2:11" ht="15" thickBot="1" x14ac:dyDescent="0.4">
      <c r="B24" s="4" t="s">
        <v>32</v>
      </c>
      <c r="C24" s="6">
        <v>0</v>
      </c>
      <c r="D24" s="6">
        <v>0</v>
      </c>
      <c r="E24" s="6">
        <v>0</v>
      </c>
      <c r="F24" s="6" t="s">
        <v>28</v>
      </c>
      <c r="G24" s="6" t="s">
        <v>28</v>
      </c>
      <c r="H24" s="6" t="s">
        <v>28</v>
      </c>
      <c r="I24" s="6" t="s">
        <v>28</v>
      </c>
      <c r="J24" s="8"/>
      <c r="K24" s="8"/>
    </row>
    <row r="25" spans="2:11" ht="15" thickBot="1" x14ac:dyDescent="0.4">
      <c r="B25" s="88" t="s">
        <v>33</v>
      </c>
      <c r="C25" s="89"/>
      <c r="D25" s="89"/>
      <c r="E25" s="89"/>
      <c r="F25" s="89"/>
      <c r="G25" s="89"/>
      <c r="H25" s="89"/>
      <c r="I25" s="89"/>
      <c r="J25" s="89"/>
      <c r="K25" s="90"/>
    </row>
    <row r="26" spans="2:11" ht="15" thickBot="1" x14ac:dyDescent="0.4">
      <c r="B26" s="4" t="s">
        <v>34</v>
      </c>
      <c r="C26" s="11">
        <v>1574</v>
      </c>
      <c r="D26" s="11">
        <v>1622</v>
      </c>
      <c r="E26" s="11">
        <v>1717</v>
      </c>
      <c r="F26" s="11">
        <v>1077</v>
      </c>
      <c r="G26" s="11">
        <v>2225</v>
      </c>
      <c r="H26" s="11">
        <v>1116</v>
      </c>
      <c r="I26" s="11">
        <v>2413</v>
      </c>
      <c r="J26" s="6" t="s">
        <v>35</v>
      </c>
      <c r="K26" s="6"/>
    </row>
    <row r="27" spans="2:11" ht="15" thickBot="1" x14ac:dyDescent="0.4">
      <c r="B27" s="4" t="s">
        <v>36</v>
      </c>
      <c r="C27" s="11">
        <v>1369</v>
      </c>
      <c r="D27" s="11">
        <v>1410</v>
      </c>
      <c r="E27" s="11">
        <v>1493</v>
      </c>
      <c r="F27" s="6">
        <v>979</v>
      </c>
      <c r="G27" s="11">
        <v>1854</v>
      </c>
      <c r="H27" s="11">
        <v>1015</v>
      </c>
      <c r="I27" s="11">
        <v>2010</v>
      </c>
      <c r="J27" s="6" t="s">
        <v>37</v>
      </c>
      <c r="K27" s="6"/>
    </row>
    <row r="28" spans="2:11" ht="15" thickBot="1" x14ac:dyDescent="0.4">
      <c r="B28" s="88" t="s">
        <v>38</v>
      </c>
      <c r="C28" s="89"/>
      <c r="D28" s="89"/>
      <c r="E28" s="89"/>
      <c r="F28" s="89"/>
      <c r="G28" s="89"/>
      <c r="H28" s="89"/>
      <c r="I28" s="89"/>
      <c r="J28" s="89"/>
      <c r="K28" s="90"/>
    </row>
    <row r="29" spans="2:11" ht="15" thickBot="1" x14ac:dyDescent="0.4">
      <c r="B29" s="4" t="s">
        <v>39</v>
      </c>
      <c r="C29" s="5">
        <v>1.36</v>
      </c>
      <c r="D29" s="5">
        <v>0.94</v>
      </c>
      <c r="E29" s="5">
        <v>0.63</v>
      </c>
      <c r="F29" s="5">
        <v>1.29</v>
      </c>
      <c r="G29" s="5">
        <v>1.48</v>
      </c>
      <c r="H29" s="5">
        <v>0.6</v>
      </c>
      <c r="I29" s="5">
        <v>0.69</v>
      </c>
      <c r="J29" s="6" t="s">
        <v>40</v>
      </c>
      <c r="K29" s="6" t="s">
        <v>41</v>
      </c>
    </row>
    <row r="30" spans="2:11" ht="15" thickBot="1" x14ac:dyDescent="0.4">
      <c r="B30" s="12" t="s">
        <v>42</v>
      </c>
      <c r="C30" s="6">
        <v>1.18</v>
      </c>
      <c r="D30" s="6">
        <v>0.82</v>
      </c>
      <c r="E30" s="6">
        <v>0.55000000000000004</v>
      </c>
      <c r="F30" s="6">
        <v>1.17</v>
      </c>
      <c r="G30" s="6">
        <v>1.24</v>
      </c>
      <c r="H30" s="6">
        <v>0.5</v>
      </c>
      <c r="I30" s="6">
        <v>0.6</v>
      </c>
      <c r="J30" s="6" t="s">
        <v>40</v>
      </c>
      <c r="K30" s="6" t="s">
        <v>41</v>
      </c>
    </row>
    <row r="31" spans="2:11" ht="15" thickBot="1" x14ac:dyDescent="0.4">
      <c r="B31" s="12" t="s">
        <v>43</v>
      </c>
      <c r="C31" s="6">
        <v>0.47</v>
      </c>
      <c r="D31" s="5">
        <v>0.32</v>
      </c>
      <c r="E31" s="5">
        <v>0.2</v>
      </c>
      <c r="F31" s="6">
        <v>0.45</v>
      </c>
      <c r="G31" s="6">
        <v>0.52</v>
      </c>
      <c r="H31" s="6">
        <v>0.19</v>
      </c>
      <c r="I31" s="6">
        <v>0.22</v>
      </c>
      <c r="J31" s="6" t="s">
        <v>40</v>
      </c>
      <c r="K31" s="6" t="s">
        <v>41</v>
      </c>
    </row>
    <row r="32" spans="2:11" ht="15" thickBot="1" x14ac:dyDescent="0.4">
      <c r="B32" s="4" t="s">
        <v>44</v>
      </c>
      <c r="C32" s="5">
        <v>0.28000000000000003</v>
      </c>
      <c r="D32" s="5">
        <v>0.18</v>
      </c>
      <c r="E32" s="5">
        <v>0.12</v>
      </c>
      <c r="F32" s="5">
        <v>0.26</v>
      </c>
      <c r="G32" s="5">
        <v>0.3</v>
      </c>
      <c r="H32" s="5">
        <v>0.11</v>
      </c>
      <c r="I32" s="5">
        <v>0.13</v>
      </c>
      <c r="J32" s="6" t="s">
        <v>40</v>
      </c>
      <c r="K32" s="6" t="s">
        <v>41</v>
      </c>
    </row>
    <row r="33" spans="2:11" ht="15" thickBot="1" x14ac:dyDescent="0.4">
      <c r="B33" s="4" t="s">
        <v>45</v>
      </c>
      <c r="C33" s="5">
        <v>0.35</v>
      </c>
      <c r="D33" s="5">
        <v>0.25</v>
      </c>
      <c r="E33" s="5">
        <v>0.18</v>
      </c>
      <c r="F33" s="5">
        <v>0.33</v>
      </c>
      <c r="G33" s="5">
        <v>0.38</v>
      </c>
      <c r="H33" s="5">
        <v>0.17</v>
      </c>
      <c r="I33" s="5">
        <v>0.19</v>
      </c>
      <c r="J33" s="6" t="s">
        <v>40</v>
      </c>
      <c r="K33" s="6" t="s">
        <v>46</v>
      </c>
    </row>
    <row r="34" spans="2:11" ht="15" thickBot="1" x14ac:dyDescent="0.4">
      <c r="B34" s="4" t="s">
        <v>47</v>
      </c>
      <c r="C34" s="5">
        <v>0.26</v>
      </c>
      <c r="D34" s="5">
        <v>0.19</v>
      </c>
      <c r="E34" s="5">
        <v>0.13</v>
      </c>
      <c r="F34" s="5">
        <v>0.25</v>
      </c>
      <c r="G34" s="5">
        <v>0.28000000000000003</v>
      </c>
      <c r="H34" s="5">
        <v>0.13</v>
      </c>
      <c r="I34" s="5">
        <v>0.14000000000000001</v>
      </c>
      <c r="J34" s="6" t="s">
        <v>40</v>
      </c>
      <c r="K34" s="6" t="s">
        <v>41</v>
      </c>
    </row>
    <row r="35" spans="2:11" ht="15" thickBot="1" x14ac:dyDescent="0.4">
      <c r="B35" s="4" t="s">
        <v>48</v>
      </c>
      <c r="C35" s="13">
        <v>17000</v>
      </c>
      <c r="D35" s="13">
        <v>14600</v>
      </c>
      <c r="E35" s="13">
        <v>12300</v>
      </c>
      <c r="F35" s="13">
        <v>16700</v>
      </c>
      <c r="G35" s="13">
        <v>17700</v>
      </c>
      <c r="H35" s="13">
        <v>12100</v>
      </c>
      <c r="I35" s="13">
        <v>12800</v>
      </c>
      <c r="J35" s="6" t="s">
        <v>49</v>
      </c>
      <c r="K35" s="6" t="s">
        <v>50</v>
      </c>
    </row>
    <row r="36" spans="2:11" ht="15" thickBot="1" x14ac:dyDescent="0.4">
      <c r="B36" s="4" t="s">
        <v>51</v>
      </c>
      <c r="C36" s="5">
        <v>0</v>
      </c>
      <c r="D36" s="5">
        <v>0</v>
      </c>
      <c r="E36" s="5">
        <v>0</v>
      </c>
      <c r="F36" s="5">
        <v>0</v>
      </c>
      <c r="G36" s="5">
        <v>0</v>
      </c>
      <c r="H36" s="5">
        <v>0</v>
      </c>
      <c r="I36" s="5">
        <v>0</v>
      </c>
      <c r="J36" s="6"/>
      <c r="K36" s="6"/>
    </row>
    <row r="37" spans="2:11" ht="15" thickBot="1" x14ac:dyDescent="0.4">
      <c r="B37" s="4" t="s">
        <v>52</v>
      </c>
      <c r="C37" s="5">
        <v>0</v>
      </c>
      <c r="D37" s="5">
        <v>0</v>
      </c>
      <c r="E37" s="5">
        <v>0</v>
      </c>
      <c r="F37" s="5">
        <v>0</v>
      </c>
      <c r="G37" s="5">
        <v>0</v>
      </c>
      <c r="H37" s="5">
        <v>0</v>
      </c>
      <c r="I37" s="5">
        <v>0</v>
      </c>
      <c r="J37" s="6"/>
      <c r="K37" s="6"/>
    </row>
    <row r="38" spans="2:11" ht="15" thickBot="1" x14ac:dyDescent="0.4">
      <c r="B38" s="88" t="s">
        <v>53</v>
      </c>
      <c r="C38" s="89"/>
      <c r="D38" s="89"/>
      <c r="E38" s="89"/>
      <c r="F38" s="89"/>
      <c r="G38" s="89"/>
      <c r="H38" s="89"/>
      <c r="I38" s="89"/>
      <c r="J38" s="89"/>
      <c r="K38" s="90"/>
    </row>
    <row r="39" spans="2:11" ht="15" thickBot="1" x14ac:dyDescent="0.4">
      <c r="B39" s="4" t="s">
        <v>54</v>
      </c>
      <c r="C39" s="14">
        <v>1643</v>
      </c>
      <c r="D39" s="14">
        <v>1643</v>
      </c>
      <c r="E39" s="14">
        <v>1643</v>
      </c>
      <c r="F39" s="14">
        <v>1194</v>
      </c>
      <c r="G39" s="14">
        <v>2190</v>
      </c>
      <c r="H39" s="14">
        <v>1194</v>
      </c>
      <c r="I39" s="14">
        <v>2190</v>
      </c>
      <c r="J39" s="6" t="s">
        <v>55</v>
      </c>
      <c r="K39" s="6">
        <v>9.11</v>
      </c>
    </row>
    <row r="40" spans="2:11" ht="15" thickBot="1" x14ac:dyDescent="0.4">
      <c r="B40" s="4" t="s">
        <v>56</v>
      </c>
      <c r="C40" s="5">
        <v>1.1499999999999999</v>
      </c>
      <c r="D40" s="5">
        <v>1.1499999999999999</v>
      </c>
      <c r="E40" s="5">
        <v>1.1499999999999999</v>
      </c>
      <c r="F40" s="5">
        <v>1.1000000000000001</v>
      </c>
      <c r="G40" s="5">
        <v>1.2</v>
      </c>
      <c r="H40" s="5">
        <v>1.1000000000000001</v>
      </c>
      <c r="I40" s="5">
        <v>1.2</v>
      </c>
      <c r="J40" s="6"/>
      <c r="K40" s="6">
        <v>10</v>
      </c>
    </row>
    <row r="41" spans="2:11" ht="15" thickBot="1" x14ac:dyDescent="0.4">
      <c r="B41" s="4" t="s">
        <v>57</v>
      </c>
      <c r="C41" s="5">
        <v>1.01</v>
      </c>
      <c r="D41" s="5">
        <v>1.01</v>
      </c>
      <c r="E41" s="5">
        <v>1.01</v>
      </c>
      <c r="F41" s="5">
        <v>1</v>
      </c>
      <c r="G41" s="5">
        <v>1.02</v>
      </c>
      <c r="H41" s="5">
        <v>1</v>
      </c>
      <c r="I41" s="5">
        <v>1.02</v>
      </c>
      <c r="J41" s="6"/>
      <c r="K41" s="6"/>
    </row>
    <row r="42" spans="2:11" ht="15" thickBot="1" x14ac:dyDescent="0.4">
      <c r="B42" s="4" t="s">
        <v>58</v>
      </c>
      <c r="C42" s="5">
        <v>0.82499999999999996</v>
      </c>
      <c r="D42" s="5">
        <v>0.85</v>
      </c>
      <c r="E42" s="5">
        <v>0.9</v>
      </c>
      <c r="F42" s="5">
        <v>0.82</v>
      </c>
      <c r="G42" s="5">
        <v>0.83</v>
      </c>
      <c r="H42" s="5">
        <v>0.85</v>
      </c>
      <c r="I42" s="5">
        <v>0.9</v>
      </c>
      <c r="J42" s="6" t="s">
        <v>59</v>
      </c>
      <c r="K42" s="6" t="s">
        <v>60</v>
      </c>
    </row>
    <row r="43" spans="2:11" ht="15" thickBot="1" x14ac:dyDescent="0.4">
      <c r="B43" s="4" t="s">
        <v>61</v>
      </c>
      <c r="C43" s="5">
        <v>21.5</v>
      </c>
      <c r="D43" s="5">
        <v>23</v>
      </c>
      <c r="E43" s="5">
        <v>25</v>
      </c>
      <c r="F43" s="5"/>
      <c r="G43" s="5"/>
      <c r="H43" s="5"/>
      <c r="I43" s="5"/>
      <c r="J43" s="6" t="s">
        <v>62</v>
      </c>
      <c r="K43" s="6">
        <v>2.2999999999999998</v>
      </c>
    </row>
    <row r="44" spans="2:11" ht="15" thickBot="1" x14ac:dyDescent="0.4">
      <c r="B44" s="4" t="s">
        <v>63</v>
      </c>
      <c r="C44" s="5">
        <v>12.5</v>
      </c>
      <c r="D44" s="5">
        <v>15</v>
      </c>
      <c r="E44" s="5">
        <v>15</v>
      </c>
      <c r="F44" s="5"/>
      <c r="G44" s="5"/>
      <c r="H44" s="5"/>
      <c r="I44" s="5"/>
      <c r="J44" s="6"/>
      <c r="K44" s="6">
        <v>2</v>
      </c>
    </row>
    <row r="45" spans="2:11" ht="15" thickBot="1" x14ac:dyDescent="0.4">
      <c r="B45" s="4" t="s">
        <v>64</v>
      </c>
      <c r="C45" s="5">
        <v>0.4</v>
      </c>
      <c r="D45" s="5">
        <v>0.3</v>
      </c>
      <c r="E45" s="5">
        <v>0.3</v>
      </c>
      <c r="F45" s="5"/>
      <c r="G45" s="5"/>
      <c r="H45" s="5"/>
      <c r="I45" s="5"/>
      <c r="J45" s="6" t="s">
        <v>65</v>
      </c>
      <c r="K45" s="6">
        <v>2</v>
      </c>
    </row>
    <row r="46" spans="2:11" ht="15" thickBot="1" x14ac:dyDescent="0.4">
      <c r="B46" s="88" t="s">
        <v>66</v>
      </c>
      <c r="C46" s="89"/>
      <c r="D46" s="89"/>
      <c r="E46" s="89"/>
      <c r="F46" s="89"/>
      <c r="G46" s="89"/>
      <c r="H46" s="89"/>
      <c r="I46" s="89"/>
      <c r="J46" s="89"/>
      <c r="K46" s="90"/>
    </row>
    <row r="47" spans="2:11" ht="15" thickBot="1" x14ac:dyDescent="0.4">
      <c r="B47" s="4" t="s">
        <v>67</v>
      </c>
      <c r="C47" s="5">
        <v>1.18</v>
      </c>
      <c r="D47" s="5">
        <v>0.82</v>
      </c>
      <c r="E47" s="5">
        <v>0.55000000000000004</v>
      </c>
      <c r="F47" s="5">
        <v>1.17</v>
      </c>
      <c r="G47" s="5">
        <v>1.24</v>
      </c>
      <c r="H47" s="5">
        <v>0.54</v>
      </c>
      <c r="I47" s="5">
        <v>0.56999999999999995</v>
      </c>
      <c r="J47" s="6" t="s">
        <v>40</v>
      </c>
      <c r="K47" s="6" t="s">
        <v>41</v>
      </c>
    </row>
    <row r="48" spans="2:11" ht="15" thickBot="1" x14ac:dyDescent="0.4">
      <c r="B48" s="4" t="s">
        <v>68</v>
      </c>
      <c r="C48" s="5">
        <v>0.41</v>
      </c>
      <c r="D48" s="5">
        <v>0.27</v>
      </c>
      <c r="E48" s="5">
        <v>0.18</v>
      </c>
      <c r="F48" s="5">
        <v>0.41</v>
      </c>
      <c r="G48" s="5">
        <v>0.44</v>
      </c>
      <c r="H48" s="5">
        <v>0.17</v>
      </c>
      <c r="I48" s="5">
        <v>0.19</v>
      </c>
      <c r="J48" s="6" t="s">
        <v>40</v>
      </c>
      <c r="K48" s="6" t="s">
        <v>41</v>
      </c>
    </row>
    <row r="49" spans="1:11" ht="15" thickBot="1" x14ac:dyDescent="0.4">
      <c r="B49" s="4" t="s">
        <v>69</v>
      </c>
      <c r="C49" s="5">
        <v>0.24</v>
      </c>
      <c r="D49" s="5">
        <v>0.16</v>
      </c>
      <c r="E49" s="5">
        <v>0.1</v>
      </c>
      <c r="F49" s="5">
        <v>0.23</v>
      </c>
      <c r="G49" s="5">
        <v>0.25</v>
      </c>
      <c r="H49" s="5">
        <v>0.1</v>
      </c>
      <c r="I49" s="5">
        <v>0.11</v>
      </c>
      <c r="J49" s="6" t="s">
        <v>40</v>
      </c>
      <c r="K49" s="6" t="s">
        <v>41</v>
      </c>
    </row>
    <row r="50" spans="1:11" ht="15" thickBot="1" x14ac:dyDescent="0.4">
      <c r="B50" s="4" t="s">
        <v>70</v>
      </c>
      <c r="C50" s="5">
        <v>0.3</v>
      </c>
      <c r="D50" s="5">
        <v>0.22</v>
      </c>
      <c r="E50" s="5">
        <v>0.15</v>
      </c>
      <c r="F50" s="5">
        <v>0.3</v>
      </c>
      <c r="G50" s="5">
        <v>0.31</v>
      </c>
      <c r="H50" s="5">
        <v>0.15</v>
      </c>
      <c r="I50" s="5">
        <v>0.16</v>
      </c>
      <c r="J50" s="6" t="s">
        <v>40</v>
      </c>
      <c r="K50" s="6" t="s">
        <v>46</v>
      </c>
    </row>
    <row r="51" spans="1:11" ht="15" thickBot="1" x14ac:dyDescent="0.4">
      <c r="B51" s="4" t="s">
        <v>71</v>
      </c>
      <c r="C51" s="5">
        <v>0.23</v>
      </c>
      <c r="D51" s="5">
        <v>0.17</v>
      </c>
      <c r="E51" s="5">
        <v>0.12</v>
      </c>
      <c r="F51" s="5">
        <v>0.23</v>
      </c>
      <c r="G51" s="5">
        <v>0.24</v>
      </c>
      <c r="H51" s="5">
        <v>0.12</v>
      </c>
      <c r="I51" s="5">
        <v>0.12</v>
      </c>
      <c r="J51" s="6" t="s">
        <v>40</v>
      </c>
      <c r="K51" s="6" t="s">
        <v>41</v>
      </c>
    </row>
    <row r="52" spans="1:11" ht="15" thickBot="1" x14ac:dyDescent="0.4">
      <c r="B52" s="4" t="s">
        <v>72</v>
      </c>
      <c r="C52" s="13">
        <v>14783</v>
      </c>
      <c r="D52" s="13">
        <v>12696</v>
      </c>
      <c r="E52" s="13">
        <v>10696</v>
      </c>
      <c r="F52" s="13">
        <v>13917</v>
      </c>
      <c r="G52" s="13">
        <v>16091</v>
      </c>
      <c r="H52" s="13">
        <v>10083</v>
      </c>
      <c r="I52" s="13">
        <v>11636</v>
      </c>
      <c r="J52" s="6" t="s">
        <v>49</v>
      </c>
      <c r="K52" s="6" t="s">
        <v>50</v>
      </c>
    </row>
    <row r="53" spans="1:11" ht="15" thickBot="1" x14ac:dyDescent="0.4">
      <c r="B53" s="4" t="s">
        <v>73</v>
      </c>
      <c r="C53" s="5">
        <v>0</v>
      </c>
      <c r="D53" s="5">
        <v>0</v>
      </c>
      <c r="E53" s="5">
        <v>0</v>
      </c>
      <c r="F53" s="5">
        <v>0</v>
      </c>
      <c r="G53" s="5">
        <v>0</v>
      </c>
      <c r="H53" s="5">
        <v>0</v>
      </c>
      <c r="I53" s="5">
        <v>0</v>
      </c>
      <c r="J53" s="6"/>
      <c r="K53" s="6"/>
    </row>
    <row r="54" spans="1:11" x14ac:dyDescent="0.35">
      <c r="B54" s="22"/>
      <c r="C54" s="23"/>
      <c r="D54" s="23"/>
      <c r="E54" s="23"/>
      <c r="F54" s="23"/>
      <c r="G54" s="23"/>
      <c r="H54" s="23"/>
      <c r="I54" s="23"/>
      <c r="J54" s="24"/>
      <c r="K54" s="24"/>
    </row>
    <row r="55" spans="1:11" x14ac:dyDescent="0.35">
      <c r="A55" s="18" t="s">
        <v>92</v>
      </c>
    </row>
    <row r="56" spans="1:11" x14ac:dyDescent="0.35">
      <c r="A56" s="19" t="s">
        <v>74</v>
      </c>
      <c r="B56" s="20" t="s">
        <v>75</v>
      </c>
    </row>
    <row r="57" spans="1:11" x14ac:dyDescent="0.35">
      <c r="A57" s="19" t="s">
        <v>76</v>
      </c>
      <c r="B57" s="20" t="s">
        <v>77</v>
      </c>
    </row>
    <row r="58" spans="1:11" x14ac:dyDescent="0.35">
      <c r="A58" s="19" t="s">
        <v>49</v>
      </c>
      <c r="B58" s="20" t="s">
        <v>78</v>
      </c>
    </row>
    <row r="59" spans="1:11" x14ac:dyDescent="0.35">
      <c r="A59" s="19" t="s">
        <v>79</v>
      </c>
      <c r="B59" s="20" t="s">
        <v>80</v>
      </c>
    </row>
    <row r="60" spans="1:11" x14ac:dyDescent="0.35">
      <c r="A60" s="19" t="s">
        <v>81</v>
      </c>
      <c r="B60" s="20" t="s">
        <v>82</v>
      </c>
    </row>
    <row r="61" spans="1:11" x14ac:dyDescent="0.35">
      <c r="A61" s="19" t="s">
        <v>83</v>
      </c>
      <c r="B61" s="20" t="s">
        <v>84</v>
      </c>
    </row>
    <row r="62" spans="1:11" x14ac:dyDescent="0.35">
      <c r="A62" s="19" t="s">
        <v>62</v>
      </c>
      <c r="B62" s="20" t="s">
        <v>85</v>
      </c>
    </row>
    <row r="63" spans="1:11" x14ac:dyDescent="0.35">
      <c r="A63" s="19" t="s">
        <v>59</v>
      </c>
      <c r="B63" s="20" t="s">
        <v>86</v>
      </c>
    </row>
    <row r="64" spans="1:11" x14ac:dyDescent="0.35">
      <c r="A64" s="19" t="s">
        <v>55</v>
      </c>
      <c r="B64" s="20" t="s">
        <v>87</v>
      </c>
    </row>
    <row r="65" spans="1:2" x14ac:dyDescent="0.35">
      <c r="A65" s="19" t="s">
        <v>10</v>
      </c>
      <c r="B65" s="20" t="s">
        <v>88</v>
      </c>
    </row>
    <row r="66" spans="1:2" x14ac:dyDescent="0.35">
      <c r="A66" s="19" t="s">
        <v>89</v>
      </c>
      <c r="B66" s="20" t="s">
        <v>90</v>
      </c>
    </row>
    <row r="67" spans="1:2" x14ac:dyDescent="0.35">
      <c r="A67" s="19" t="s">
        <v>65</v>
      </c>
      <c r="B67" s="20" t="s">
        <v>91</v>
      </c>
    </row>
    <row r="69" spans="1:2" x14ac:dyDescent="0.35">
      <c r="A69" s="18" t="s">
        <v>93</v>
      </c>
    </row>
    <row r="70" spans="1:2" x14ac:dyDescent="0.35">
      <c r="A70" s="19">
        <v>1</v>
      </c>
      <c r="B70" s="20" t="s">
        <v>94</v>
      </c>
    </row>
    <row r="71" spans="1:2" x14ac:dyDescent="0.35">
      <c r="A71" s="19">
        <v>2</v>
      </c>
      <c r="B71" s="20" t="s">
        <v>95</v>
      </c>
    </row>
    <row r="72" spans="1:2" x14ac:dyDescent="0.35">
      <c r="A72" s="19">
        <v>3</v>
      </c>
      <c r="B72" s="20" t="s">
        <v>96</v>
      </c>
    </row>
    <row r="73" spans="1:2" x14ac:dyDescent="0.35">
      <c r="A73" s="19">
        <v>4</v>
      </c>
      <c r="B73" s="20" t="s">
        <v>97</v>
      </c>
    </row>
    <row r="74" spans="1:2" x14ac:dyDescent="0.35">
      <c r="A74" s="19">
        <v>5</v>
      </c>
      <c r="B74" s="20" t="s">
        <v>98</v>
      </c>
    </row>
    <row r="75" spans="1:2" x14ac:dyDescent="0.35">
      <c r="A75" s="19">
        <v>6</v>
      </c>
      <c r="B75" s="20" t="s">
        <v>99</v>
      </c>
    </row>
    <row r="76" spans="1:2" x14ac:dyDescent="0.35">
      <c r="A76" s="19">
        <v>7</v>
      </c>
      <c r="B76" s="20" t="s">
        <v>100</v>
      </c>
    </row>
    <row r="77" spans="1:2" x14ac:dyDescent="0.35">
      <c r="A77" s="19">
        <v>8</v>
      </c>
      <c r="B77" s="20" t="s">
        <v>101</v>
      </c>
    </row>
    <row r="78" spans="1:2" x14ac:dyDescent="0.35">
      <c r="A78" s="19">
        <v>9</v>
      </c>
      <c r="B78" s="20" t="s">
        <v>102</v>
      </c>
    </row>
    <row r="79" spans="1:2" x14ac:dyDescent="0.35">
      <c r="A79" s="19">
        <v>10</v>
      </c>
      <c r="B79" s="20" t="s">
        <v>103</v>
      </c>
    </row>
    <row r="80" spans="1:2" x14ac:dyDescent="0.35">
      <c r="A80" s="19">
        <v>11</v>
      </c>
      <c r="B80" s="20" t="s">
        <v>104</v>
      </c>
    </row>
  </sheetData>
  <mergeCells count="17">
    <mergeCell ref="C1:K1"/>
    <mergeCell ref="B2:B3"/>
    <mergeCell ref="C2:C3"/>
    <mergeCell ref="D2:D3"/>
    <mergeCell ref="E2:E3"/>
    <mergeCell ref="F2:G2"/>
    <mergeCell ref="H2:I2"/>
    <mergeCell ref="J2:J3"/>
    <mergeCell ref="K2:K3"/>
    <mergeCell ref="B38:K38"/>
    <mergeCell ref="B46:K46"/>
    <mergeCell ref="B4:K4"/>
    <mergeCell ref="B11:K11"/>
    <mergeCell ref="B14:K14"/>
    <mergeCell ref="B19:K19"/>
    <mergeCell ref="B25:K25"/>
    <mergeCell ref="B28:K2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DB4D8-B969-40C7-9615-41A31BEF55E8}">
  <sheetPr>
    <tabColor theme="7"/>
  </sheetPr>
  <dimension ref="A1:K79"/>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105</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9</v>
      </c>
      <c r="C5" s="5">
        <v>100</v>
      </c>
      <c r="D5" s="5">
        <v>100</v>
      </c>
      <c r="E5" s="5">
        <v>100</v>
      </c>
      <c r="F5" s="5">
        <v>20</v>
      </c>
      <c r="G5" s="5">
        <v>1000</v>
      </c>
      <c r="H5" s="5">
        <v>20</v>
      </c>
      <c r="I5" s="5">
        <v>1000</v>
      </c>
      <c r="J5" s="6" t="s">
        <v>10</v>
      </c>
      <c r="K5" s="6">
        <v>7</v>
      </c>
    </row>
    <row r="6" spans="2:11" ht="15" thickBot="1" x14ac:dyDescent="0.4">
      <c r="B6" s="4" t="s">
        <v>11</v>
      </c>
      <c r="C6" s="5">
        <v>0</v>
      </c>
      <c r="D6" s="5">
        <v>0</v>
      </c>
      <c r="E6" s="5">
        <v>0</v>
      </c>
      <c r="F6" s="7"/>
      <c r="G6" s="7"/>
      <c r="H6" s="7"/>
      <c r="I6" s="7"/>
      <c r="J6" s="8"/>
      <c r="K6" s="6">
        <v>2</v>
      </c>
    </row>
    <row r="7" spans="2:11" ht="15" thickBot="1" x14ac:dyDescent="0.4">
      <c r="B7" s="4" t="s">
        <v>12</v>
      </c>
      <c r="C7" s="5">
        <v>0</v>
      </c>
      <c r="D7" s="5">
        <v>0</v>
      </c>
      <c r="E7" s="5">
        <v>0</v>
      </c>
      <c r="F7" s="7"/>
      <c r="G7" s="7"/>
      <c r="H7" s="7"/>
      <c r="I7" s="7"/>
      <c r="J7" s="8"/>
      <c r="K7" s="6">
        <v>2</v>
      </c>
    </row>
    <row r="8" spans="2:11" ht="15" thickBot="1" x14ac:dyDescent="0.4">
      <c r="B8" s="4" t="s">
        <v>13</v>
      </c>
      <c r="C8" s="5">
        <v>27</v>
      </c>
      <c r="D8" s="5">
        <v>30</v>
      </c>
      <c r="E8" s="5">
        <v>35</v>
      </c>
      <c r="F8" s="5">
        <v>25</v>
      </c>
      <c r="G8" s="5">
        <v>30</v>
      </c>
      <c r="H8" s="5">
        <v>30</v>
      </c>
      <c r="I8" s="5">
        <v>40</v>
      </c>
      <c r="J8" s="8"/>
      <c r="K8" s="6">
        <v>2.5</v>
      </c>
    </row>
    <row r="9" spans="2:11" ht="15" thickBot="1" x14ac:dyDescent="0.4">
      <c r="B9" s="4" t="s">
        <v>14</v>
      </c>
      <c r="C9" s="5">
        <v>0.5</v>
      </c>
      <c r="D9" s="6">
        <v>0.5</v>
      </c>
      <c r="E9" s="6">
        <v>0.5</v>
      </c>
      <c r="F9" s="5">
        <v>0.5</v>
      </c>
      <c r="G9" s="5">
        <v>1.5</v>
      </c>
      <c r="H9" s="5">
        <v>0.5</v>
      </c>
      <c r="I9" s="5">
        <v>1.5</v>
      </c>
      <c r="J9" s="8"/>
      <c r="K9" s="6">
        <v>5</v>
      </c>
    </row>
    <row r="10" spans="2:11" ht="15" thickBot="1" x14ac:dyDescent="0.4">
      <c r="B10" s="4" t="s">
        <v>15</v>
      </c>
      <c r="C10" s="5">
        <v>5.0999999999999996</v>
      </c>
      <c r="D10" s="6">
        <v>4.8</v>
      </c>
      <c r="E10" s="6">
        <v>4.0999999999999996</v>
      </c>
      <c r="F10" s="5">
        <v>4.4000000000000004</v>
      </c>
      <c r="G10" s="5">
        <v>6</v>
      </c>
      <c r="H10" s="5">
        <v>3.5</v>
      </c>
      <c r="I10" s="5">
        <v>5.2</v>
      </c>
      <c r="J10" s="8"/>
      <c r="K10" s="6">
        <v>5</v>
      </c>
    </row>
    <row r="11" spans="2:11" ht="15" thickBot="1" x14ac:dyDescent="0.4">
      <c r="B11" s="91" t="s">
        <v>16</v>
      </c>
      <c r="C11" s="92"/>
      <c r="D11" s="92"/>
      <c r="E11" s="92"/>
      <c r="F11" s="92"/>
      <c r="G11" s="92"/>
      <c r="H11" s="92"/>
      <c r="I11" s="92"/>
      <c r="J11" s="92"/>
      <c r="K11" s="93"/>
    </row>
    <row r="12" spans="2:11" ht="15" thickBot="1" x14ac:dyDescent="0.4">
      <c r="B12" s="4" t="s">
        <v>17</v>
      </c>
      <c r="C12" s="6">
        <v>18.7</v>
      </c>
      <c r="D12" s="6">
        <v>19.3</v>
      </c>
      <c r="E12" s="6">
        <v>20.5</v>
      </c>
      <c r="F12" s="6">
        <v>12.3</v>
      </c>
      <c r="G12" s="6">
        <v>27.5</v>
      </c>
      <c r="H12" s="6">
        <v>12.7</v>
      </c>
      <c r="I12" s="6">
        <v>30.5</v>
      </c>
      <c r="J12" s="6" t="s">
        <v>18</v>
      </c>
      <c r="K12" s="6">
        <v>5</v>
      </c>
    </row>
    <row r="13" spans="2:11" ht="15" thickBot="1" x14ac:dyDescent="0.4">
      <c r="B13" s="4" t="s">
        <v>106</v>
      </c>
      <c r="C13" s="6">
        <v>18.7</v>
      </c>
      <c r="D13" s="6">
        <v>19.3</v>
      </c>
      <c r="E13" s="6">
        <v>20.5</v>
      </c>
      <c r="F13" s="6">
        <v>12.3</v>
      </c>
      <c r="G13" s="6">
        <v>27.5</v>
      </c>
      <c r="H13" s="6">
        <v>12.7</v>
      </c>
      <c r="I13" s="6">
        <v>30.5</v>
      </c>
      <c r="J13" s="6" t="s">
        <v>20</v>
      </c>
      <c r="K13" s="6">
        <v>5</v>
      </c>
    </row>
    <row r="14" spans="2:11" ht="15" thickBot="1" x14ac:dyDescent="0.4">
      <c r="B14" s="88" t="s">
        <v>21</v>
      </c>
      <c r="C14" s="89"/>
      <c r="D14" s="89"/>
      <c r="E14" s="89"/>
      <c r="F14" s="89"/>
      <c r="G14" s="89"/>
      <c r="H14" s="89"/>
      <c r="I14" s="89"/>
      <c r="J14" s="89"/>
      <c r="K14" s="90"/>
    </row>
    <row r="15" spans="2:11" ht="15" thickBot="1" x14ac:dyDescent="0.4">
      <c r="B15" s="4" t="s">
        <v>22</v>
      </c>
      <c r="C15" s="5" t="s">
        <v>28</v>
      </c>
      <c r="D15" s="5" t="s">
        <v>28</v>
      </c>
      <c r="E15" s="5" t="s">
        <v>28</v>
      </c>
      <c r="F15" s="5" t="s">
        <v>28</v>
      </c>
      <c r="G15" s="5" t="s">
        <v>28</v>
      </c>
      <c r="H15" s="5" t="s">
        <v>28</v>
      </c>
      <c r="I15" s="5" t="s">
        <v>28</v>
      </c>
      <c r="J15" s="8"/>
      <c r="K15" s="8"/>
    </row>
    <row r="16" spans="2:11" ht="15" thickBot="1" x14ac:dyDescent="0.4">
      <c r="B16" s="4" t="s">
        <v>23</v>
      </c>
      <c r="C16" s="5" t="s">
        <v>28</v>
      </c>
      <c r="D16" s="5" t="s">
        <v>28</v>
      </c>
      <c r="E16" s="5" t="s">
        <v>28</v>
      </c>
      <c r="F16" s="6" t="s">
        <v>28</v>
      </c>
      <c r="G16" s="6" t="s">
        <v>28</v>
      </c>
      <c r="H16" s="6" t="s">
        <v>28</v>
      </c>
      <c r="I16" s="6" t="s">
        <v>28</v>
      </c>
      <c r="J16" s="8"/>
      <c r="K16" s="8"/>
    </row>
    <row r="17" spans="2:11" ht="15" thickBot="1" x14ac:dyDescent="0.4">
      <c r="B17" s="4" t="s">
        <v>24</v>
      </c>
      <c r="C17" s="5" t="s">
        <v>28</v>
      </c>
      <c r="D17" s="5" t="s">
        <v>28</v>
      </c>
      <c r="E17" s="5" t="s">
        <v>28</v>
      </c>
      <c r="F17" s="6" t="s">
        <v>28</v>
      </c>
      <c r="G17" s="6" t="s">
        <v>28</v>
      </c>
      <c r="H17" s="6" t="s">
        <v>28</v>
      </c>
      <c r="I17" s="6" t="s">
        <v>28</v>
      </c>
      <c r="J17" s="8"/>
      <c r="K17" s="8"/>
    </row>
    <row r="18" spans="2:11" ht="15" thickBot="1" x14ac:dyDescent="0.4">
      <c r="B18" s="4" t="s">
        <v>25</v>
      </c>
      <c r="C18" s="5" t="s">
        <v>28</v>
      </c>
      <c r="D18" s="5" t="s">
        <v>28</v>
      </c>
      <c r="E18" s="5" t="s">
        <v>28</v>
      </c>
      <c r="F18" s="6" t="s">
        <v>28</v>
      </c>
      <c r="G18" s="6" t="s">
        <v>28</v>
      </c>
      <c r="H18" s="6" t="s">
        <v>28</v>
      </c>
      <c r="I18" s="6" t="s">
        <v>28</v>
      </c>
      <c r="J18" s="8"/>
      <c r="K18" s="8"/>
    </row>
    <row r="19" spans="2:11" ht="15" thickBot="1" x14ac:dyDescent="0.4">
      <c r="B19" s="88" t="s">
        <v>26</v>
      </c>
      <c r="C19" s="89"/>
      <c r="D19" s="89"/>
      <c r="E19" s="89"/>
      <c r="F19" s="89"/>
      <c r="G19" s="89"/>
      <c r="H19" s="89"/>
      <c r="I19" s="89"/>
      <c r="J19" s="89"/>
      <c r="K19" s="90"/>
    </row>
    <row r="20" spans="2:11" ht="15" thickBot="1" x14ac:dyDescent="0.4">
      <c r="B20" s="4" t="s">
        <v>27</v>
      </c>
      <c r="C20" s="6">
        <v>0</v>
      </c>
      <c r="D20" s="6">
        <v>0</v>
      </c>
      <c r="E20" s="6">
        <v>0</v>
      </c>
      <c r="F20" s="6" t="s">
        <v>28</v>
      </c>
      <c r="G20" s="6" t="s">
        <v>28</v>
      </c>
      <c r="H20" s="6" t="s">
        <v>28</v>
      </c>
      <c r="I20" s="6" t="s">
        <v>28</v>
      </c>
      <c r="J20" s="8"/>
      <c r="K20" s="8"/>
    </row>
    <row r="21" spans="2:11" ht="15" thickBot="1" x14ac:dyDescent="0.4">
      <c r="B21" s="4" t="s">
        <v>29</v>
      </c>
      <c r="C21" s="6">
        <v>0</v>
      </c>
      <c r="D21" s="6">
        <v>0</v>
      </c>
      <c r="E21" s="6">
        <v>0</v>
      </c>
      <c r="F21" s="6" t="s">
        <v>28</v>
      </c>
      <c r="G21" s="6" t="s">
        <v>28</v>
      </c>
      <c r="H21" s="6" t="s">
        <v>28</v>
      </c>
      <c r="I21" s="6" t="s">
        <v>28</v>
      </c>
      <c r="J21" s="8"/>
      <c r="K21" s="8"/>
    </row>
    <row r="22" spans="2:11" ht="15" thickBot="1" x14ac:dyDescent="0.4">
      <c r="B22" s="4" t="s">
        <v>30</v>
      </c>
      <c r="C22" s="6">
        <v>0</v>
      </c>
      <c r="D22" s="6">
        <v>0</v>
      </c>
      <c r="E22" s="6">
        <v>0</v>
      </c>
      <c r="F22" s="6" t="s">
        <v>28</v>
      </c>
      <c r="G22" s="6" t="s">
        <v>28</v>
      </c>
      <c r="H22" s="6" t="s">
        <v>28</v>
      </c>
      <c r="I22" s="6" t="s">
        <v>28</v>
      </c>
      <c r="J22" s="8"/>
      <c r="K22" s="8"/>
    </row>
    <row r="23" spans="2:11" ht="15" thickBot="1" x14ac:dyDescent="0.4">
      <c r="B23" s="4" t="s">
        <v>31</v>
      </c>
      <c r="C23" s="6">
        <v>0</v>
      </c>
      <c r="D23" s="6">
        <v>0</v>
      </c>
      <c r="E23" s="6">
        <v>0</v>
      </c>
      <c r="F23" s="6" t="s">
        <v>28</v>
      </c>
      <c r="G23" s="6" t="s">
        <v>28</v>
      </c>
      <c r="H23" s="6" t="s">
        <v>28</v>
      </c>
      <c r="I23" s="6" t="s">
        <v>28</v>
      </c>
      <c r="J23" s="8"/>
      <c r="K23" s="8"/>
    </row>
    <row r="24" spans="2:11" ht="15" thickBot="1" x14ac:dyDescent="0.4">
      <c r="B24" s="4" t="s">
        <v>32</v>
      </c>
      <c r="C24" s="6">
        <v>0</v>
      </c>
      <c r="D24" s="6">
        <v>0</v>
      </c>
      <c r="E24" s="6">
        <v>0</v>
      </c>
      <c r="F24" s="6" t="s">
        <v>28</v>
      </c>
      <c r="G24" s="6" t="s">
        <v>28</v>
      </c>
      <c r="H24" s="6" t="s">
        <v>28</v>
      </c>
      <c r="I24" s="6" t="s">
        <v>28</v>
      </c>
      <c r="J24" s="8"/>
      <c r="K24" s="8"/>
    </row>
    <row r="25" spans="2:11" ht="15" thickBot="1" x14ac:dyDescent="0.4">
      <c r="B25" s="88" t="s">
        <v>107</v>
      </c>
      <c r="C25" s="89"/>
      <c r="D25" s="89"/>
      <c r="E25" s="89"/>
      <c r="F25" s="89"/>
      <c r="G25" s="89"/>
      <c r="H25" s="89"/>
      <c r="I25" s="89"/>
      <c r="J25" s="89"/>
      <c r="K25" s="90"/>
    </row>
    <row r="26" spans="2:11" ht="15" thickBot="1" x14ac:dyDescent="0.4">
      <c r="B26" s="4" t="s">
        <v>34</v>
      </c>
      <c r="C26" s="11">
        <v>1642</v>
      </c>
      <c r="D26" s="11">
        <v>1692</v>
      </c>
      <c r="E26" s="11">
        <v>1792</v>
      </c>
      <c r="F26" s="11">
        <v>1077</v>
      </c>
      <c r="G26" s="11">
        <v>2410</v>
      </c>
      <c r="H26" s="11">
        <v>1116</v>
      </c>
      <c r="I26" s="11">
        <v>2672</v>
      </c>
      <c r="J26" s="6" t="s">
        <v>35</v>
      </c>
      <c r="K26" s="6"/>
    </row>
    <row r="27" spans="2:11" ht="15" thickBot="1" x14ac:dyDescent="0.4">
      <c r="B27" s="4" t="s">
        <v>36</v>
      </c>
      <c r="C27" s="11">
        <v>1369</v>
      </c>
      <c r="D27" s="11">
        <v>1410</v>
      </c>
      <c r="E27" s="11">
        <v>1493</v>
      </c>
      <c r="F27" s="6">
        <v>979</v>
      </c>
      <c r="G27" s="11">
        <v>1854</v>
      </c>
      <c r="H27" s="11">
        <v>1015</v>
      </c>
      <c r="I27" s="11">
        <v>2055</v>
      </c>
      <c r="J27" s="6" t="s">
        <v>37</v>
      </c>
      <c r="K27" s="6"/>
    </row>
    <row r="28" spans="2:11" ht="15" thickBot="1" x14ac:dyDescent="0.4">
      <c r="B28" s="88" t="s">
        <v>38</v>
      </c>
      <c r="C28" s="89"/>
      <c r="D28" s="89"/>
      <c r="E28" s="89"/>
      <c r="F28" s="89"/>
      <c r="G28" s="89"/>
      <c r="H28" s="89"/>
      <c r="I28" s="89"/>
      <c r="J28" s="89"/>
      <c r="K28" s="90"/>
    </row>
    <row r="29" spans="2:11" ht="15" thickBot="1" x14ac:dyDescent="0.4">
      <c r="B29" s="4" t="s">
        <v>108</v>
      </c>
      <c r="C29" s="5">
        <v>1.18</v>
      </c>
      <c r="D29" s="5">
        <v>0.81</v>
      </c>
      <c r="E29" s="5">
        <v>0.55000000000000004</v>
      </c>
      <c r="F29" s="5">
        <v>1.1100000000000001</v>
      </c>
      <c r="G29" s="5">
        <v>1.29</v>
      </c>
      <c r="H29" s="5">
        <v>0.52</v>
      </c>
      <c r="I29" s="5">
        <v>0.59</v>
      </c>
      <c r="J29" s="6" t="s">
        <v>40</v>
      </c>
      <c r="K29" s="6">
        <v>1.2</v>
      </c>
    </row>
    <row r="30" spans="2:11" ht="15" thickBot="1" x14ac:dyDescent="0.4">
      <c r="B30" s="12" t="s">
        <v>42</v>
      </c>
      <c r="C30" s="6">
        <v>0.98</v>
      </c>
      <c r="D30" s="6">
        <v>0.68</v>
      </c>
      <c r="E30" s="6">
        <v>0.45</v>
      </c>
      <c r="F30" s="6">
        <v>1.01</v>
      </c>
      <c r="G30" s="6">
        <v>0.99</v>
      </c>
      <c r="H30" s="6">
        <v>0.47</v>
      </c>
      <c r="I30" s="6">
        <v>0.46</v>
      </c>
      <c r="J30" s="6" t="s">
        <v>40</v>
      </c>
      <c r="K30" s="6">
        <v>1.2</v>
      </c>
    </row>
    <row r="31" spans="2:11" ht="15" thickBot="1" x14ac:dyDescent="0.4">
      <c r="B31" s="12" t="s">
        <v>43</v>
      </c>
      <c r="C31" s="6">
        <v>0.46</v>
      </c>
      <c r="D31" s="5">
        <v>0.31</v>
      </c>
      <c r="E31" s="5">
        <v>0.2</v>
      </c>
      <c r="F31" s="6">
        <v>0.44</v>
      </c>
      <c r="G31" s="6">
        <v>0.51</v>
      </c>
      <c r="H31" s="6">
        <v>0.19</v>
      </c>
      <c r="I31" s="6">
        <v>0.22</v>
      </c>
      <c r="J31" s="6" t="s">
        <v>40</v>
      </c>
      <c r="K31" s="6">
        <v>1.2</v>
      </c>
    </row>
    <row r="32" spans="2:11" ht="15" thickBot="1" x14ac:dyDescent="0.4">
      <c r="B32" s="4" t="s">
        <v>44</v>
      </c>
      <c r="C32" s="5">
        <v>0.2</v>
      </c>
      <c r="D32" s="5">
        <v>0.13</v>
      </c>
      <c r="E32" s="5">
        <v>0.09</v>
      </c>
      <c r="F32" s="5">
        <v>0.19</v>
      </c>
      <c r="G32" s="5">
        <v>0.22</v>
      </c>
      <c r="H32" s="5">
        <v>0.08</v>
      </c>
      <c r="I32" s="5">
        <v>0.1</v>
      </c>
      <c r="J32" s="6" t="s">
        <v>40</v>
      </c>
      <c r="K32" s="6">
        <v>1.2</v>
      </c>
    </row>
    <row r="33" spans="2:11" ht="15" thickBot="1" x14ac:dyDescent="0.4">
      <c r="B33" s="4" t="s">
        <v>45</v>
      </c>
      <c r="C33" s="5">
        <v>0.23</v>
      </c>
      <c r="D33" s="5">
        <v>0.17</v>
      </c>
      <c r="E33" s="5">
        <v>0.12</v>
      </c>
      <c r="F33" s="5">
        <v>0.22</v>
      </c>
      <c r="G33" s="5">
        <v>0.25</v>
      </c>
      <c r="H33" s="5">
        <v>0.11</v>
      </c>
      <c r="I33" s="5">
        <v>0.13</v>
      </c>
      <c r="J33" s="6" t="s">
        <v>40</v>
      </c>
      <c r="K33" s="6">
        <v>1</v>
      </c>
    </row>
    <row r="34" spans="2:11" ht="15" thickBot="1" x14ac:dyDescent="0.4">
      <c r="B34" s="4" t="s">
        <v>47</v>
      </c>
      <c r="C34" s="5">
        <v>0.28000000000000003</v>
      </c>
      <c r="D34" s="5">
        <v>0.21</v>
      </c>
      <c r="E34" s="5">
        <v>0.14000000000000001</v>
      </c>
      <c r="F34" s="5">
        <v>0.27</v>
      </c>
      <c r="G34" s="5">
        <v>0.31</v>
      </c>
      <c r="H34" s="5">
        <v>0.14000000000000001</v>
      </c>
      <c r="I34" s="5">
        <v>0.16</v>
      </c>
      <c r="J34" s="6" t="s">
        <v>40</v>
      </c>
      <c r="K34" s="6">
        <v>1.2</v>
      </c>
    </row>
    <row r="35" spans="2:11" ht="15" thickBot="1" x14ac:dyDescent="0.4">
      <c r="B35" s="4" t="s">
        <v>48</v>
      </c>
      <c r="C35" s="14">
        <v>15000</v>
      </c>
      <c r="D35" s="14">
        <v>12900</v>
      </c>
      <c r="E35" s="14">
        <v>10900</v>
      </c>
      <c r="F35" s="14">
        <v>14600</v>
      </c>
      <c r="G35" s="14">
        <v>15600</v>
      </c>
      <c r="H35" s="14">
        <v>10600</v>
      </c>
      <c r="I35" s="14">
        <v>11300</v>
      </c>
      <c r="J35" s="6" t="s">
        <v>49</v>
      </c>
      <c r="K35" s="6" t="s">
        <v>109</v>
      </c>
    </row>
    <row r="36" spans="2:11" ht="15" thickBot="1" x14ac:dyDescent="0.4">
      <c r="B36" s="4" t="s">
        <v>51</v>
      </c>
      <c r="C36" s="5">
        <v>0</v>
      </c>
      <c r="D36" s="5">
        <v>0</v>
      </c>
      <c r="E36" s="5">
        <v>0</v>
      </c>
      <c r="F36" s="5">
        <v>0</v>
      </c>
      <c r="G36" s="5">
        <v>0</v>
      </c>
      <c r="H36" s="5">
        <v>0</v>
      </c>
      <c r="I36" s="5">
        <v>0</v>
      </c>
      <c r="J36" s="6"/>
      <c r="K36" s="6"/>
    </row>
    <row r="37" spans="2:11" ht="15" thickBot="1" x14ac:dyDescent="0.4">
      <c r="B37" s="4" t="s">
        <v>52</v>
      </c>
      <c r="C37" s="5">
        <v>0</v>
      </c>
      <c r="D37" s="5">
        <v>0</v>
      </c>
      <c r="E37" s="5">
        <v>0</v>
      </c>
      <c r="F37" s="25">
        <v>0</v>
      </c>
      <c r="G37" s="5">
        <v>0</v>
      </c>
      <c r="H37" s="5">
        <v>0</v>
      </c>
      <c r="I37" s="5">
        <v>0</v>
      </c>
      <c r="J37" s="6"/>
      <c r="K37" s="6"/>
    </row>
    <row r="38" spans="2:11" ht="15" thickBot="1" x14ac:dyDescent="0.4">
      <c r="B38" s="88" t="s">
        <v>53</v>
      </c>
      <c r="C38" s="89"/>
      <c r="D38" s="89"/>
      <c r="E38" s="89"/>
      <c r="F38" s="89"/>
      <c r="G38" s="89"/>
      <c r="H38" s="89"/>
      <c r="I38" s="89"/>
      <c r="J38" s="89"/>
      <c r="K38" s="90"/>
    </row>
    <row r="39" spans="2:11" ht="15" thickBot="1" x14ac:dyDescent="0.4">
      <c r="B39" s="4" t="s">
        <v>54</v>
      </c>
      <c r="C39" s="14">
        <v>1643</v>
      </c>
      <c r="D39" s="14">
        <v>1643</v>
      </c>
      <c r="E39" s="14">
        <v>1643</v>
      </c>
      <c r="F39" s="14">
        <v>1194</v>
      </c>
      <c r="G39" s="14">
        <v>2190</v>
      </c>
      <c r="H39" s="14">
        <v>1194</v>
      </c>
      <c r="I39" s="14">
        <v>2190</v>
      </c>
      <c r="J39" s="6" t="s">
        <v>55</v>
      </c>
      <c r="K39" s="6">
        <v>8.1</v>
      </c>
    </row>
    <row r="40" spans="2:11" ht="15" thickBot="1" x14ac:dyDescent="0.4">
      <c r="B40" s="4" t="s">
        <v>56</v>
      </c>
      <c r="C40" s="5">
        <v>1.2</v>
      </c>
      <c r="D40" s="5">
        <v>1.2</v>
      </c>
      <c r="E40" s="5">
        <v>1.2</v>
      </c>
      <c r="F40" s="5">
        <v>1.1000000000000001</v>
      </c>
      <c r="G40" s="5">
        <v>1.3</v>
      </c>
      <c r="H40" s="5">
        <v>1.1000000000000001</v>
      </c>
      <c r="I40" s="5">
        <v>1.3</v>
      </c>
      <c r="J40" s="6"/>
      <c r="K40" s="6">
        <v>9</v>
      </c>
    </row>
    <row r="41" spans="2:11" ht="15" thickBot="1" x14ac:dyDescent="0.4">
      <c r="B41" s="4" t="s">
        <v>57</v>
      </c>
      <c r="C41" s="5">
        <v>1.01</v>
      </c>
      <c r="D41" s="5">
        <v>1.01</v>
      </c>
      <c r="E41" s="5">
        <v>1.01</v>
      </c>
      <c r="F41" s="5">
        <v>1</v>
      </c>
      <c r="G41" s="5">
        <v>1.02</v>
      </c>
      <c r="H41" s="5">
        <v>1</v>
      </c>
      <c r="I41" s="5">
        <v>1.02</v>
      </c>
      <c r="J41" s="6"/>
      <c r="K41" s="6">
        <v>10</v>
      </c>
    </row>
    <row r="42" spans="2:11" ht="15" thickBot="1" x14ac:dyDescent="0.4">
      <c r="B42" s="4" t="s">
        <v>58</v>
      </c>
      <c r="C42" s="5">
        <v>0.82499999999999996</v>
      </c>
      <c r="D42" s="5">
        <v>0.85</v>
      </c>
      <c r="E42" s="5">
        <v>0.9</v>
      </c>
      <c r="F42" s="5">
        <v>0.82</v>
      </c>
      <c r="G42" s="5">
        <v>0.83</v>
      </c>
      <c r="H42" s="5">
        <v>0.85</v>
      </c>
      <c r="I42" s="5">
        <v>0.92</v>
      </c>
      <c r="J42" s="6" t="s">
        <v>59</v>
      </c>
      <c r="K42" s="6" t="s">
        <v>110</v>
      </c>
    </row>
    <row r="43" spans="2:11" ht="15" thickBot="1" x14ac:dyDescent="0.4">
      <c r="B43" s="4" t="s">
        <v>61</v>
      </c>
      <c r="C43" s="5">
        <v>21.5</v>
      </c>
      <c r="D43" s="5">
        <v>23</v>
      </c>
      <c r="E43" s="5">
        <v>25</v>
      </c>
      <c r="F43" s="5"/>
      <c r="G43" s="5"/>
      <c r="H43" s="5"/>
      <c r="I43" s="5"/>
      <c r="J43" s="6" t="s">
        <v>62</v>
      </c>
      <c r="K43" s="6">
        <v>2.2999999999999998</v>
      </c>
    </row>
    <row r="44" spans="2:11" ht="15" thickBot="1" x14ac:dyDescent="0.4">
      <c r="B44" s="4" t="s">
        <v>63</v>
      </c>
      <c r="C44" s="5">
        <v>12.5</v>
      </c>
      <c r="D44" s="5">
        <v>15</v>
      </c>
      <c r="E44" s="5">
        <v>15</v>
      </c>
      <c r="F44" s="5"/>
      <c r="G44" s="5"/>
      <c r="H44" s="5"/>
      <c r="I44" s="5"/>
      <c r="J44" s="6"/>
      <c r="K44" s="6">
        <v>2</v>
      </c>
    </row>
    <row r="45" spans="2:11" ht="15" thickBot="1" x14ac:dyDescent="0.4">
      <c r="B45" s="4" t="s">
        <v>64</v>
      </c>
      <c r="C45" s="5">
        <v>0.4</v>
      </c>
      <c r="D45" s="5">
        <v>0.3</v>
      </c>
      <c r="E45" s="5">
        <v>0.3</v>
      </c>
      <c r="F45" s="5"/>
      <c r="G45" s="5"/>
      <c r="H45" s="5"/>
      <c r="I45" s="5"/>
      <c r="J45" s="6" t="s">
        <v>89</v>
      </c>
      <c r="K45" s="6">
        <v>2</v>
      </c>
    </row>
    <row r="46" spans="2:11" ht="15" thickBot="1" x14ac:dyDescent="0.4">
      <c r="B46" s="88" t="s">
        <v>66</v>
      </c>
      <c r="C46" s="89"/>
      <c r="D46" s="89"/>
      <c r="E46" s="89"/>
      <c r="F46" s="89"/>
      <c r="G46" s="89"/>
      <c r="H46" s="89"/>
      <c r="I46" s="89"/>
      <c r="J46" s="89"/>
      <c r="K46" s="90"/>
    </row>
    <row r="47" spans="2:11" ht="15" thickBot="1" x14ac:dyDescent="0.4">
      <c r="B47" s="4" t="s">
        <v>67</v>
      </c>
      <c r="C47" s="5">
        <v>0.98</v>
      </c>
      <c r="D47" s="5">
        <v>0.68</v>
      </c>
      <c r="E47" s="5">
        <v>0.45</v>
      </c>
      <c r="F47" s="5">
        <v>1.01</v>
      </c>
      <c r="G47" s="5">
        <v>0.99</v>
      </c>
      <c r="H47" s="5">
        <v>0.47</v>
      </c>
      <c r="I47" s="5">
        <v>0.46</v>
      </c>
      <c r="J47" s="6" t="s">
        <v>40</v>
      </c>
      <c r="K47" s="6">
        <v>1.2</v>
      </c>
    </row>
    <row r="48" spans="2:11" ht="15" thickBot="1" x14ac:dyDescent="0.4">
      <c r="B48" s="4" t="s">
        <v>68</v>
      </c>
      <c r="C48" s="5">
        <v>0.39</v>
      </c>
      <c r="D48" s="5">
        <v>0.26</v>
      </c>
      <c r="E48" s="5">
        <v>0.17</v>
      </c>
      <c r="F48" s="5">
        <v>0.4</v>
      </c>
      <c r="G48" s="5">
        <v>0.39</v>
      </c>
      <c r="H48" s="5">
        <v>0.17</v>
      </c>
      <c r="I48" s="5">
        <v>0.17</v>
      </c>
      <c r="J48" s="6" t="s">
        <v>40</v>
      </c>
      <c r="K48" s="6">
        <v>1.2</v>
      </c>
    </row>
    <row r="49" spans="1:11" ht="15" thickBot="1" x14ac:dyDescent="0.4">
      <c r="B49" s="4" t="s">
        <v>69</v>
      </c>
      <c r="C49" s="5">
        <v>0.17</v>
      </c>
      <c r="D49" s="5">
        <v>0.11</v>
      </c>
      <c r="E49" s="5">
        <v>7.0000000000000007E-2</v>
      </c>
      <c r="F49" s="5">
        <v>0.17</v>
      </c>
      <c r="G49" s="5">
        <v>0.17</v>
      </c>
      <c r="H49" s="5">
        <v>7.0000000000000007E-2</v>
      </c>
      <c r="I49" s="5">
        <v>7.0000000000000007E-2</v>
      </c>
      <c r="J49" s="6" t="s">
        <v>40</v>
      </c>
      <c r="K49" s="6">
        <v>1.2</v>
      </c>
    </row>
    <row r="50" spans="1:11" ht="15" thickBot="1" x14ac:dyDescent="0.4">
      <c r="B50" s="4" t="s">
        <v>70</v>
      </c>
      <c r="C50" s="5">
        <v>0.19</v>
      </c>
      <c r="D50" s="5">
        <v>0.14000000000000001</v>
      </c>
      <c r="E50" s="5">
        <v>0.1</v>
      </c>
      <c r="F50" s="5">
        <v>0.2</v>
      </c>
      <c r="G50" s="5">
        <v>0.19</v>
      </c>
      <c r="H50" s="5">
        <v>0.1</v>
      </c>
      <c r="I50" s="5">
        <v>0.1</v>
      </c>
      <c r="J50" s="6" t="s">
        <v>40</v>
      </c>
      <c r="K50" s="6">
        <v>1</v>
      </c>
    </row>
    <row r="51" spans="1:11" ht="15" thickBot="1" x14ac:dyDescent="0.4">
      <c r="B51" s="4" t="s">
        <v>71</v>
      </c>
      <c r="C51" s="5">
        <v>0.24</v>
      </c>
      <c r="D51" s="5">
        <v>0.17</v>
      </c>
      <c r="E51" s="5">
        <v>0.12</v>
      </c>
      <c r="F51" s="5">
        <v>0.25</v>
      </c>
      <c r="G51" s="5">
        <v>0.24</v>
      </c>
      <c r="H51" s="5">
        <v>0.12</v>
      </c>
      <c r="I51" s="5">
        <v>0.12</v>
      </c>
      <c r="J51" s="6" t="s">
        <v>40</v>
      </c>
      <c r="K51" s="6">
        <v>1.2</v>
      </c>
    </row>
    <row r="52" spans="1:11" ht="15" thickBot="1" x14ac:dyDescent="0.4">
      <c r="B52" s="4" t="s">
        <v>72</v>
      </c>
      <c r="C52" s="13">
        <v>12500</v>
      </c>
      <c r="D52" s="13">
        <v>10750</v>
      </c>
      <c r="E52" s="13">
        <v>9083</v>
      </c>
      <c r="F52" s="13">
        <v>11231</v>
      </c>
      <c r="G52" s="13">
        <v>14182</v>
      </c>
      <c r="H52" s="13">
        <v>8154</v>
      </c>
      <c r="I52" s="13">
        <v>10273</v>
      </c>
      <c r="J52" s="6" t="s">
        <v>49</v>
      </c>
      <c r="K52" s="6" t="s">
        <v>109</v>
      </c>
    </row>
    <row r="53" spans="1:11" ht="15" thickBot="1" x14ac:dyDescent="0.4">
      <c r="B53" s="4" t="s">
        <v>73</v>
      </c>
      <c r="C53" s="5">
        <v>0</v>
      </c>
      <c r="D53" s="5">
        <v>0</v>
      </c>
      <c r="E53" s="5">
        <v>0</v>
      </c>
      <c r="F53" s="5">
        <v>0</v>
      </c>
      <c r="G53" s="5">
        <v>0</v>
      </c>
      <c r="H53" s="5">
        <v>0</v>
      </c>
      <c r="I53" s="5">
        <v>0</v>
      </c>
      <c r="J53" s="6"/>
      <c r="K53" s="6"/>
    </row>
    <row r="54" spans="1:11" x14ac:dyDescent="0.35">
      <c r="B54" s="22"/>
      <c r="C54" s="23"/>
      <c r="D54" s="23"/>
      <c r="E54" s="23"/>
      <c r="F54" s="23"/>
      <c r="G54" s="23"/>
      <c r="H54" s="23"/>
      <c r="I54" s="23"/>
      <c r="J54" s="24"/>
      <c r="K54" s="24"/>
    </row>
    <row r="55" spans="1:11" x14ac:dyDescent="0.35">
      <c r="A55" s="18" t="s">
        <v>92</v>
      </c>
    </row>
    <row r="56" spans="1:11" x14ac:dyDescent="0.35">
      <c r="A56" s="19" t="s">
        <v>74</v>
      </c>
      <c r="B56" s="20" t="s">
        <v>75</v>
      </c>
    </row>
    <row r="57" spans="1:11" x14ac:dyDescent="0.35">
      <c r="A57" s="19" t="s">
        <v>76</v>
      </c>
      <c r="B57" s="20" t="s">
        <v>77</v>
      </c>
    </row>
    <row r="58" spans="1:11" x14ac:dyDescent="0.35">
      <c r="A58" s="19" t="s">
        <v>49</v>
      </c>
      <c r="B58" s="20" t="s">
        <v>78</v>
      </c>
    </row>
    <row r="59" spans="1:11" x14ac:dyDescent="0.35">
      <c r="A59" s="19" t="s">
        <v>79</v>
      </c>
      <c r="B59" s="20" t="s">
        <v>80</v>
      </c>
    </row>
    <row r="60" spans="1:11" x14ac:dyDescent="0.35">
      <c r="A60" s="19" t="s">
        <v>81</v>
      </c>
      <c r="B60" s="20" t="s">
        <v>114</v>
      </c>
    </row>
    <row r="61" spans="1:11" x14ac:dyDescent="0.35">
      <c r="A61" s="19" t="s">
        <v>83</v>
      </c>
      <c r="B61" s="20" t="s">
        <v>84</v>
      </c>
    </row>
    <row r="62" spans="1:11" x14ac:dyDescent="0.35">
      <c r="A62" s="19" t="s">
        <v>62</v>
      </c>
      <c r="B62" s="20" t="s">
        <v>85</v>
      </c>
    </row>
    <row r="63" spans="1:11" x14ac:dyDescent="0.35">
      <c r="A63" s="19" t="s">
        <v>59</v>
      </c>
      <c r="B63" s="20" t="s">
        <v>111</v>
      </c>
    </row>
    <row r="64" spans="1:11" x14ac:dyDescent="0.35">
      <c r="A64" s="19" t="s">
        <v>55</v>
      </c>
      <c r="B64" s="20" t="s">
        <v>87</v>
      </c>
    </row>
    <row r="65" spans="1:2" x14ac:dyDescent="0.35">
      <c r="A65" s="19" t="s">
        <v>10</v>
      </c>
      <c r="B65" s="20" t="s">
        <v>112</v>
      </c>
    </row>
    <row r="66" spans="1:2" x14ac:dyDescent="0.35">
      <c r="A66" s="19" t="s">
        <v>89</v>
      </c>
      <c r="B66" s="20" t="s">
        <v>91</v>
      </c>
    </row>
    <row r="67" spans="1:2" x14ac:dyDescent="0.35">
      <c r="A67" s="19" t="s">
        <v>65</v>
      </c>
      <c r="B67" s="20" t="s">
        <v>113</v>
      </c>
    </row>
    <row r="69" spans="1:2" x14ac:dyDescent="0.35">
      <c r="A69" s="18" t="s">
        <v>93</v>
      </c>
    </row>
    <row r="70" spans="1:2" x14ac:dyDescent="0.35">
      <c r="A70" s="19">
        <v>1</v>
      </c>
      <c r="B70" s="20" t="s">
        <v>115</v>
      </c>
    </row>
    <row r="71" spans="1:2" x14ac:dyDescent="0.35">
      <c r="A71" s="19">
        <v>2</v>
      </c>
      <c r="B71" s="20" t="s">
        <v>116</v>
      </c>
    </row>
    <row r="72" spans="1:2" x14ac:dyDescent="0.35">
      <c r="A72" s="19">
        <v>3</v>
      </c>
      <c r="B72" s="20" t="s">
        <v>117</v>
      </c>
    </row>
    <row r="73" spans="1:2" x14ac:dyDescent="0.35">
      <c r="A73" s="19">
        <v>4</v>
      </c>
      <c r="B73" s="20" t="s">
        <v>118</v>
      </c>
    </row>
    <row r="74" spans="1:2" x14ac:dyDescent="0.35">
      <c r="A74" s="19">
        <v>5</v>
      </c>
      <c r="B74" s="20" t="s">
        <v>119</v>
      </c>
    </row>
    <row r="75" spans="1:2" x14ac:dyDescent="0.35">
      <c r="A75" s="19">
        <v>6</v>
      </c>
      <c r="B75" s="20" t="s">
        <v>120</v>
      </c>
    </row>
    <row r="76" spans="1:2" x14ac:dyDescent="0.35">
      <c r="A76" s="19">
        <v>7</v>
      </c>
      <c r="B76" s="20" t="s">
        <v>121</v>
      </c>
    </row>
    <row r="77" spans="1:2" x14ac:dyDescent="0.35">
      <c r="A77" s="19">
        <v>8</v>
      </c>
      <c r="B77" s="20" t="s">
        <v>122</v>
      </c>
    </row>
    <row r="78" spans="1:2" x14ac:dyDescent="0.35">
      <c r="A78" s="19">
        <v>9</v>
      </c>
      <c r="B78" s="20" t="s">
        <v>123</v>
      </c>
    </row>
    <row r="79" spans="1:2" x14ac:dyDescent="0.35">
      <c r="A79" s="19">
        <v>10</v>
      </c>
      <c r="B79" s="20" t="s">
        <v>124</v>
      </c>
    </row>
  </sheetData>
  <mergeCells count="17">
    <mergeCell ref="C1:K1"/>
    <mergeCell ref="B2:B3"/>
    <mergeCell ref="C2:C3"/>
    <mergeCell ref="D2:D3"/>
    <mergeCell ref="E2:E3"/>
    <mergeCell ref="F2:G2"/>
    <mergeCell ref="H2:I2"/>
    <mergeCell ref="J2:J3"/>
    <mergeCell ref="K2:K3"/>
    <mergeCell ref="B38:K38"/>
    <mergeCell ref="B46:K46"/>
    <mergeCell ref="B4:K4"/>
    <mergeCell ref="B11:K11"/>
    <mergeCell ref="B14:K14"/>
    <mergeCell ref="B19:K19"/>
    <mergeCell ref="B25:K25"/>
    <mergeCell ref="B28:K2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D437A-9C48-46DD-9F8F-657F0D8E1687}">
  <sheetPr>
    <tabColor theme="7"/>
  </sheetPr>
  <dimension ref="A1:K82"/>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125</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126</v>
      </c>
      <c r="C5" s="5">
        <v>10</v>
      </c>
      <c r="D5" s="5">
        <v>10</v>
      </c>
      <c r="E5" s="5">
        <v>10</v>
      </c>
      <c r="F5" s="5">
        <v>1</v>
      </c>
      <c r="G5" s="5">
        <v>20</v>
      </c>
      <c r="H5" s="5">
        <v>1</v>
      </c>
      <c r="I5" s="5">
        <v>20</v>
      </c>
      <c r="J5" s="6" t="s">
        <v>65</v>
      </c>
      <c r="K5" s="6">
        <v>5</v>
      </c>
    </row>
    <row r="6" spans="2:11" ht="15" thickBot="1" x14ac:dyDescent="0.4">
      <c r="B6" s="4" t="s">
        <v>11</v>
      </c>
      <c r="C6" s="5">
        <v>0</v>
      </c>
      <c r="D6" s="5">
        <v>0</v>
      </c>
      <c r="E6" s="5">
        <v>0</v>
      </c>
      <c r="F6" s="7"/>
      <c r="G6" s="7"/>
      <c r="H6" s="7"/>
      <c r="I6" s="7"/>
      <c r="J6" s="8"/>
      <c r="K6" s="6">
        <v>2</v>
      </c>
    </row>
    <row r="7" spans="2:11" ht="15" thickBot="1" x14ac:dyDescent="0.4">
      <c r="B7" s="4" t="s">
        <v>12</v>
      </c>
      <c r="C7" s="5">
        <v>1</v>
      </c>
      <c r="D7" s="5">
        <v>1</v>
      </c>
      <c r="E7" s="5">
        <v>1</v>
      </c>
      <c r="F7" s="7"/>
      <c r="G7" s="7"/>
      <c r="H7" s="7"/>
      <c r="I7" s="7"/>
      <c r="J7" s="8"/>
      <c r="K7" s="8"/>
    </row>
    <row r="8" spans="2:11" ht="15" thickBot="1" x14ac:dyDescent="0.4">
      <c r="B8" s="4" t="s">
        <v>13</v>
      </c>
      <c r="C8" s="5">
        <v>27</v>
      </c>
      <c r="D8" s="5">
        <v>30</v>
      </c>
      <c r="E8" s="5">
        <v>35</v>
      </c>
      <c r="F8" s="5">
        <v>25</v>
      </c>
      <c r="G8" s="5">
        <v>30</v>
      </c>
      <c r="H8" s="5">
        <v>30</v>
      </c>
      <c r="I8" s="5">
        <v>40</v>
      </c>
      <c r="J8" s="8"/>
      <c r="K8" s="6">
        <v>2.7</v>
      </c>
    </row>
    <row r="9" spans="2:11" ht="15" thickBot="1" x14ac:dyDescent="0.4">
      <c r="B9" s="4" t="s">
        <v>14</v>
      </c>
      <c r="C9" s="5">
        <v>0.5</v>
      </c>
      <c r="D9" s="6">
        <v>0.5</v>
      </c>
      <c r="E9" s="6">
        <v>0.5</v>
      </c>
      <c r="F9" s="5">
        <v>0.5</v>
      </c>
      <c r="G9" s="5">
        <v>1.5</v>
      </c>
      <c r="H9" s="5">
        <v>0.5</v>
      </c>
      <c r="I9" s="5">
        <v>1.5</v>
      </c>
      <c r="J9" s="8"/>
      <c r="K9" s="6">
        <v>7</v>
      </c>
    </row>
    <row r="10" spans="2:11" ht="15" thickBot="1" x14ac:dyDescent="0.4">
      <c r="B10" s="4" t="s">
        <v>127</v>
      </c>
      <c r="C10" s="5">
        <v>12.5</v>
      </c>
      <c r="D10" s="6">
        <v>11.7</v>
      </c>
      <c r="E10" s="6">
        <v>10</v>
      </c>
      <c r="F10" s="5">
        <v>6</v>
      </c>
      <c r="G10" s="5">
        <v>13</v>
      </c>
      <c r="H10" s="5">
        <v>6</v>
      </c>
      <c r="I10" s="5">
        <v>13</v>
      </c>
      <c r="J10" s="6" t="s">
        <v>128</v>
      </c>
      <c r="K10" s="6">
        <v>8</v>
      </c>
    </row>
    <row r="11" spans="2:11" ht="15" thickBot="1" x14ac:dyDescent="0.4">
      <c r="B11" s="91" t="s">
        <v>16</v>
      </c>
      <c r="C11" s="92"/>
      <c r="D11" s="92"/>
      <c r="E11" s="92"/>
      <c r="F11" s="92"/>
      <c r="G11" s="92"/>
      <c r="H11" s="92"/>
      <c r="I11" s="92"/>
      <c r="J11" s="92"/>
      <c r="K11" s="93"/>
    </row>
    <row r="12" spans="2:11" ht="15" thickBot="1" x14ac:dyDescent="0.4">
      <c r="B12" s="4" t="s">
        <v>17</v>
      </c>
      <c r="C12" s="6">
        <v>20.3</v>
      </c>
      <c r="D12" s="6">
        <v>20.9</v>
      </c>
      <c r="E12" s="6">
        <v>22.6</v>
      </c>
      <c r="F12" s="6">
        <v>12.3</v>
      </c>
      <c r="G12" s="6">
        <v>33.9</v>
      </c>
      <c r="H12" s="6">
        <v>12.7</v>
      </c>
      <c r="I12" s="6">
        <v>37.5</v>
      </c>
      <c r="J12" s="6" t="s">
        <v>129</v>
      </c>
      <c r="K12" s="6">
        <v>7</v>
      </c>
    </row>
    <row r="13" spans="2:11" ht="15" thickBot="1" x14ac:dyDescent="0.4">
      <c r="B13" s="4" t="s">
        <v>19</v>
      </c>
      <c r="C13" s="6">
        <v>19.899999999999999</v>
      </c>
      <c r="D13" s="6">
        <v>20.5</v>
      </c>
      <c r="E13" s="6">
        <v>22.2</v>
      </c>
      <c r="F13" s="6">
        <v>12.3</v>
      </c>
      <c r="G13" s="6">
        <v>33.9</v>
      </c>
      <c r="H13" s="6">
        <v>12.7</v>
      </c>
      <c r="I13" s="6">
        <v>37.5</v>
      </c>
      <c r="J13" s="6" t="s">
        <v>130</v>
      </c>
      <c r="K13" s="6">
        <v>7</v>
      </c>
    </row>
    <row r="14" spans="2:11" ht="15" thickBot="1" x14ac:dyDescent="0.4">
      <c r="B14" s="88" t="s">
        <v>21</v>
      </c>
      <c r="C14" s="89"/>
      <c r="D14" s="89"/>
      <c r="E14" s="89"/>
      <c r="F14" s="89"/>
      <c r="G14" s="89"/>
      <c r="H14" s="89"/>
      <c r="I14" s="89"/>
      <c r="J14" s="89"/>
      <c r="K14" s="90"/>
    </row>
    <row r="15" spans="2:11" ht="15" thickBot="1" x14ac:dyDescent="0.4">
      <c r="B15" s="4" t="s">
        <v>22</v>
      </c>
      <c r="C15" s="5" t="s">
        <v>28</v>
      </c>
      <c r="D15" s="5" t="s">
        <v>28</v>
      </c>
      <c r="E15" s="5" t="s">
        <v>28</v>
      </c>
      <c r="F15" s="5" t="s">
        <v>28</v>
      </c>
      <c r="G15" s="5" t="s">
        <v>28</v>
      </c>
      <c r="H15" s="5" t="s">
        <v>28</v>
      </c>
      <c r="I15" s="5" t="s">
        <v>28</v>
      </c>
      <c r="J15" s="8"/>
      <c r="K15" s="8"/>
    </row>
    <row r="16" spans="2:11" ht="15" thickBot="1" x14ac:dyDescent="0.4">
      <c r="B16" s="4" t="s">
        <v>23</v>
      </c>
      <c r="C16" s="5" t="s">
        <v>28</v>
      </c>
      <c r="D16" s="5" t="s">
        <v>28</v>
      </c>
      <c r="E16" s="5" t="s">
        <v>28</v>
      </c>
      <c r="F16" s="6" t="s">
        <v>28</v>
      </c>
      <c r="G16" s="6" t="s">
        <v>28</v>
      </c>
      <c r="H16" s="6" t="s">
        <v>28</v>
      </c>
      <c r="I16" s="6" t="s">
        <v>28</v>
      </c>
      <c r="J16" s="8"/>
      <c r="K16" s="8"/>
    </row>
    <row r="17" spans="2:11" ht="15" thickBot="1" x14ac:dyDescent="0.4">
      <c r="B17" s="4" t="s">
        <v>24</v>
      </c>
      <c r="C17" s="5" t="s">
        <v>28</v>
      </c>
      <c r="D17" s="5" t="s">
        <v>28</v>
      </c>
      <c r="E17" s="5" t="s">
        <v>28</v>
      </c>
      <c r="F17" s="6" t="s">
        <v>28</v>
      </c>
      <c r="G17" s="6" t="s">
        <v>28</v>
      </c>
      <c r="H17" s="6" t="s">
        <v>28</v>
      </c>
      <c r="I17" s="6" t="s">
        <v>28</v>
      </c>
      <c r="J17" s="8"/>
      <c r="K17" s="8"/>
    </row>
    <row r="18" spans="2:11" ht="15" thickBot="1" x14ac:dyDescent="0.4">
      <c r="B18" s="4" t="s">
        <v>25</v>
      </c>
      <c r="C18" s="5" t="s">
        <v>28</v>
      </c>
      <c r="D18" s="5" t="s">
        <v>28</v>
      </c>
      <c r="E18" s="5" t="s">
        <v>28</v>
      </c>
      <c r="F18" s="6" t="s">
        <v>28</v>
      </c>
      <c r="G18" s="6" t="s">
        <v>28</v>
      </c>
      <c r="H18" s="6" t="s">
        <v>28</v>
      </c>
      <c r="I18" s="6" t="s">
        <v>28</v>
      </c>
      <c r="J18" s="8"/>
      <c r="K18" s="8"/>
    </row>
    <row r="19" spans="2:11" ht="15" thickBot="1" x14ac:dyDescent="0.4">
      <c r="B19" s="88" t="s">
        <v>26</v>
      </c>
      <c r="C19" s="89"/>
      <c r="D19" s="89"/>
      <c r="E19" s="89"/>
      <c r="F19" s="89"/>
      <c r="G19" s="89"/>
      <c r="H19" s="89"/>
      <c r="I19" s="89"/>
      <c r="J19" s="89"/>
      <c r="K19" s="90"/>
    </row>
    <row r="20" spans="2:11" ht="15" thickBot="1" x14ac:dyDescent="0.4">
      <c r="B20" s="4" t="s">
        <v>27</v>
      </c>
      <c r="C20" s="6">
        <v>0</v>
      </c>
      <c r="D20" s="6">
        <v>0</v>
      </c>
      <c r="E20" s="6">
        <v>0</v>
      </c>
      <c r="F20" s="6" t="s">
        <v>28</v>
      </c>
      <c r="G20" s="6" t="s">
        <v>28</v>
      </c>
      <c r="H20" s="6" t="s">
        <v>28</v>
      </c>
      <c r="I20" s="6" t="s">
        <v>28</v>
      </c>
      <c r="J20" s="8"/>
      <c r="K20" s="8"/>
    </row>
    <row r="21" spans="2:11" ht="15" thickBot="1" x14ac:dyDescent="0.4">
      <c r="B21" s="4" t="s">
        <v>29</v>
      </c>
      <c r="C21" s="6">
        <v>0</v>
      </c>
      <c r="D21" s="6">
        <v>0</v>
      </c>
      <c r="E21" s="6">
        <v>0</v>
      </c>
      <c r="F21" s="6" t="s">
        <v>28</v>
      </c>
      <c r="G21" s="6" t="s">
        <v>28</v>
      </c>
      <c r="H21" s="6" t="s">
        <v>28</v>
      </c>
      <c r="I21" s="6" t="s">
        <v>28</v>
      </c>
      <c r="J21" s="8"/>
      <c r="K21" s="8"/>
    </row>
    <row r="22" spans="2:11" ht="15" thickBot="1" x14ac:dyDescent="0.4">
      <c r="B22" s="4" t="s">
        <v>30</v>
      </c>
      <c r="C22" s="6">
        <v>0</v>
      </c>
      <c r="D22" s="6">
        <v>0</v>
      </c>
      <c r="E22" s="6">
        <v>0</v>
      </c>
      <c r="F22" s="6" t="s">
        <v>28</v>
      </c>
      <c r="G22" s="6" t="s">
        <v>28</v>
      </c>
      <c r="H22" s="6" t="s">
        <v>28</v>
      </c>
      <c r="I22" s="6" t="s">
        <v>28</v>
      </c>
      <c r="J22" s="8"/>
      <c r="K22" s="8"/>
    </row>
    <row r="23" spans="2:11" ht="15" thickBot="1" x14ac:dyDescent="0.4">
      <c r="B23" s="4" t="s">
        <v>31</v>
      </c>
      <c r="C23" s="6">
        <v>0</v>
      </c>
      <c r="D23" s="6">
        <v>0</v>
      </c>
      <c r="E23" s="6">
        <v>0</v>
      </c>
      <c r="F23" s="6" t="s">
        <v>28</v>
      </c>
      <c r="G23" s="6" t="s">
        <v>28</v>
      </c>
      <c r="H23" s="6" t="s">
        <v>28</v>
      </c>
      <c r="I23" s="6" t="s">
        <v>28</v>
      </c>
      <c r="J23" s="8"/>
      <c r="K23" s="8"/>
    </row>
    <row r="24" spans="2:11" ht="15" thickBot="1" x14ac:dyDescent="0.4">
      <c r="B24" s="4" t="s">
        <v>32</v>
      </c>
      <c r="C24" s="6">
        <v>0</v>
      </c>
      <c r="D24" s="6">
        <v>0</v>
      </c>
      <c r="E24" s="6">
        <v>0</v>
      </c>
      <c r="F24" s="6" t="s">
        <v>28</v>
      </c>
      <c r="G24" s="6" t="s">
        <v>28</v>
      </c>
      <c r="H24" s="6" t="s">
        <v>28</v>
      </c>
      <c r="I24" s="6" t="s">
        <v>28</v>
      </c>
      <c r="J24" s="8"/>
      <c r="K24" s="8"/>
    </row>
    <row r="25" spans="2:11" ht="15" thickBot="1" x14ac:dyDescent="0.4">
      <c r="B25" s="88" t="s">
        <v>107</v>
      </c>
      <c r="C25" s="89"/>
      <c r="D25" s="89"/>
      <c r="E25" s="89"/>
      <c r="F25" s="89"/>
      <c r="G25" s="89"/>
      <c r="H25" s="89"/>
      <c r="I25" s="89"/>
      <c r="J25" s="89"/>
      <c r="K25" s="90"/>
    </row>
    <row r="26" spans="2:11" ht="15" thickBot="1" x14ac:dyDescent="0.4">
      <c r="B26" s="4" t="s">
        <v>34</v>
      </c>
      <c r="C26" s="26">
        <v>1779</v>
      </c>
      <c r="D26" s="26">
        <v>1833</v>
      </c>
      <c r="E26" s="26">
        <v>1984</v>
      </c>
      <c r="F26" s="26">
        <v>1077</v>
      </c>
      <c r="G26" s="26">
        <v>2966</v>
      </c>
      <c r="H26" s="26">
        <v>1116</v>
      </c>
      <c r="I26" s="26">
        <v>3288</v>
      </c>
      <c r="J26" s="6" t="s">
        <v>131</v>
      </c>
      <c r="K26" s="6"/>
    </row>
    <row r="27" spans="2:11" ht="15" thickBot="1" x14ac:dyDescent="0.4">
      <c r="B27" s="4" t="s">
        <v>36</v>
      </c>
      <c r="C27" s="26">
        <v>1369</v>
      </c>
      <c r="D27" s="26">
        <v>1410</v>
      </c>
      <c r="E27" s="26">
        <v>1526</v>
      </c>
      <c r="F27" s="27">
        <v>979</v>
      </c>
      <c r="G27" s="26">
        <v>1854</v>
      </c>
      <c r="H27" s="26">
        <v>1015</v>
      </c>
      <c r="I27" s="26">
        <v>2055</v>
      </c>
      <c r="J27" s="6" t="s">
        <v>132</v>
      </c>
      <c r="K27" s="6"/>
    </row>
    <row r="28" spans="2:11" ht="15" thickBot="1" x14ac:dyDescent="0.4">
      <c r="B28" s="88" t="s">
        <v>38</v>
      </c>
      <c r="C28" s="89"/>
      <c r="D28" s="89"/>
      <c r="E28" s="89"/>
      <c r="F28" s="89"/>
      <c r="G28" s="89"/>
      <c r="H28" s="89"/>
      <c r="I28" s="89"/>
      <c r="J28" s="89"/>
      <c r="K28" s="90"/>
    </row>
    <row r="29" spans="2:11" ht="18.75" customHeight="1" thickBot="1" x14ac:dyDescent="0.4">
      <c r="B29" s="12" t="s">
        <v>39</v>
      </c>
      <c r="C29" s="6">
        <v>1.1200000000000001</v>
      </c>
      <c r="D29" s="6">
        <v>0.77</v>
      </c>
      <c r="E29" s="6">
        <v>0.52</v>
      </c>
      <c r="F29" s="6">
        <v>1.06</v>
      </c>
      <c r="G29" s="6">
        <v>1.22</v>
      </c>
      <c r="H29" s="6">
        <v>0.49</v>
      </c>
      <c r="I29" s="6">
        <v>0.56999999999999995</v>
      </c>
      <c r="J29" s="6" t="s">
        <v>40</v>
      </c>
      <c r="K29" s="6" t="s">
        <v>151</v>
      </c>
    </row>
    <row r="30" spans="2:11" ht="15" thickBot="1" x14ac:dyDescent="0.4">
      <c r="B30" s="12" t="s">
        <v>133</v>
      </c>
      <c r="C30" s="6">
        <v>0.86</v>
      </c>
      <c r="D30" s="6">
        <v>0.59</v>
      </c>
      <c r="E30" s="6">
        <v>0.4</v>
      </c>
      <c r="F30" s="6">
        <v>0.96</v>
      </c>
      <c r="G30" s="6">
        <v>0.76</v>
      </c>
      <c r="H30" s="6">
        <v>0.45</v>
      </c>
      <c r="I30" s="6">
        <v>0.35</v>
      </c>
      <c r="J30" s="6" t="s">
        <v>134</v>
      </c>
      <c r="K30" s="6">
        <v>1.2</v>
      </c>
    </row>
    <row r="31" spans="2:11" ht="15" thickBot="1" x14ac:dyDescent="0.4">
      <c r="B31" s="12" t="s">
        <v>43</v>
      </c>
      <c r="C31" s="6">
        <v>0.46</v>
      </c>
      <c r="D31" s="5">
        <v>0.31</v>
      </c>
      <c r="E31" s="5">
        <v>0.2</v>
      </c>
      <c r="F31" s="6">
        <v>0.44</v>
      </c>
      <c r="G31" s="6">
        <v>0.51</v>
      </c>
      <c r="H31" s="6">
        <v>0.19</v>
      </c>
      <c r="I31" s="6">
        <v>0.22</v>
      </c>
      <c r="J31" s="6" t="s">
        <v>40</v>
      </c>
      <c r="K31" s="6">
        <v>1.2</v>
      </c>
    </row>
    <row r="32" spans="2:11" ht="15" thickBot="1" x14ac:dyDescent="0.4">
      <c r="B32" s="4" t="s">
        <v>44</v>
      </c>
      <c r="C32" s="5">
        <v>0.14000000000000001</v>
      </c>
      <c r="D32" s="5">
        <v>0.09</v>
      </c>
      <c r="E32" s="5">
        <v>0.06</v>
      </c>
      <c r="F32" s="5">
        <v>0.13</v>
      </c>
      <c r="G32" s="5">
        <v>0.15</v>
      </c>
      <c r="H32" s="5">
        <v>0.06</v>
      </c>
      <c r="I32" s="5">
        <v>7.0000000000000007E-2</v>
      </c>
      <c r="J32" s="6" t="s">
        <v>40</v>
      </c>
      <c r="K32" s="6">
        <v>1.2</v>
      </c>
    </row>
    <row r="33" spans="2:11" ht="15" thickBot="1" x14ac:dyDescent="0.4">
      <c r="B33" s="4" t="s">
        <v>45</v>
      </c>
      <c r="C33" s="5">
        <v>0.28999999999999998</v>
      </c>
      <c r="D33" s="5">
        <v>0.21</v>
      </c>
      <c r="E33" s="5">
        <v>0.14000000000000001</v>
      </c>
      <c r="F33" s="5">
        <v>0.27</v>
      </c>
      <c r="G33" s="5">
        <v>0.31</v>
      </c>
      <c r="H33" s="5">
        <v>0.14000000000000001</v>
      </c>
      <c r="I33" s="5">
        <v>0.16</v>
      </c>
      <c r="J33" s="6" t="s">
        <v>40</v>
      </c>
      <c r="K33" s="6">
        <v>1</v>
      </c>
    </row>
    <row r="34" spans="2:11" ht="15" thickBot="1" x14ac:dyDescent="0.4">
      <c r="B34" s="4" t="s">
        <v>47</v>
      </c>
      <c r="C34" s="5">
        <v>0.23</v>
      </c>
      <c r="D34" s="5">
        <v>0.17</v>
      </c>
      <c r="E34" s="5">
        <v>0.12</v>
      </c>
      <c r="F34" s="5">
        <v>0.22</v>
      </c>
      <c r="G34" s="5">
        <v>0.25</v>
      </c>
      <c r="H34" s="5">
        <v>0.11</v>
      </c>
      <c r="I34" s="5">
        <v>0.13</v>
      </c>
      <c r="J34" s="6" t="s">
        <v>40</v>
      </c>
      <c r="K34" s="6">
        <v>1.2</v>
      </c>
    </row>
    <row r="35" spans="2:11" ht="15" thickBot="1" x14ac:dyDescent="0.4">
      <c r="B35" s="4" t="s">
        <v>48</v>
      </c>
      <c r="C35" s="13">
        <v>11000</v>
      </c>
      <c r="D35" s="13">
        <v>9400</v>
      </c>
      <c r="E35" s="13">
        <v>8000</v>
      </c>
      <c r="F35" s="13">
        <v>10700</v>
      </c>
      <c r="G35" s="13">
        <v>11400</v>
      </c>
      <c r="H35" s="13">
        <v>7800</v>
      </c>
      <c r="I35" s="13">
        <v>8300</v>
      </c>
      <c r="J35" s="6" t="s">
        <v>135</v>
      </c>
      <c r="K35" s="6">
        <v>6</v>
      </c>
    </row>
    <row r="36" spans="2:11" ht="15" thickBot="1" x14ac:dyDescent="0.4">
      <c r="B36" s="4" t="s">
        <v>51</v>
      </c>
      <c r="C36" s="5">
        <v>0</v>
      </c>
      <c r="D36" s="5">
        <v>0</v>
      </c>
      <c r="E36" s="5">
        <v>0</v>
      </c>
      <c r="F36" s="5">
        <v>0</v>
      </c>
      <c r="G36" s="5">
        <v>0</v>
      </c>
      <c r="H36" s="5">
        <v>0</v>
      </c>
      <c r="I36" s="5">
        <v>0</v>
      </c>
      <c r="J36" s="6"/>
      <c r="K36" s="6"/>
    </row>
    <row r="37" spans="2:11" ht="15" thickBot="1" x14ac:dyDescent="0.4">
      <c r="B37" s="4" t="s">
        <v>52</v>
      </c>
      <c r="C37" s="5">
        <v>0</v>
      </c>
      <c r="D37" s="5">
        <v>0</v>
      </c>
      <c r="E37" s="5">
        <v>0</v>
      </c>
      <c r="F37" s="25">
        <v>0</v>
      </c>
      <c r="G37" s="5">
        <v>0</v>
      </c>
      <c r="H37" s="5">
        <v>0</v>
      </c>
      <c r="I37" s="5">
        <v>0</v>
      </c>
      <c r="J37" s="6"/>
      <c r="K37" s="6"/>
    </row>
    <row r="38" spans="2:11" ht="15" thickBot="1" x14ac:dyDescent="0.4">
      <c r="B38" s="88" t="s">
        <v>53</v>
      </c>
      <c r="C38" s="89"/>
      <c r="D38" s="89"/>
      <c r="E38" s="89"/>
      <c r="F38" s="89"/>
      <c r="G38" s="89"/>
      <c r="H38" s="89"/>
      <c r="I38" s="89"/>
      <c r="J38" s="89"/>
      <c r="K38" s="90"/>
    </row>
    <row r="39" spans="2:11" ht="15" thickBot="1" x14ac:dyDescent="0.4">
      <c r="B39" s="4" t="s">
        <v>54</v>
      </c>
      <c r="C39" s="13">
        <v>1643</v>
      </c>
      <c r="D39" s="13">
        <v>1643</v>
      </c>
      <c r="E39" s="13">
        <v>1643</v>
      </c>
      <c r="F39" s="13">
        <v>1194</v>
      </c>
      <c r="G39" s="13">
        <v>2190</v>
      </c>
      <c r="H39" s="13">
        <v>1194</v>
      </c>
      <c r="I39" s="13">
        <v>2190</v>
      </c>
      <c r="J39" s="6" t="s">
        <v>89</v>
      </c>
      <c r="K39" s="6">
        <v>4.9000000000000004</v>
      </c>
    </row>
    <row r="40" spans="2:11" ht="15" thickBot="1" x14ac:dyDescent="0.4">
      <c r="B40" s="4" t="s">
        <v>56</v>
      </c>
      <c r="C40" s="5">
        <v>1.3</v>
      </c>
      <c r="D40" s="5">
        <v>1.3</v>
      </c>
      <c r="E40" s="5">
        <v>1.3</v>
      </c>
      <c r="F40" s="5">
        <v>1.1000000000000001</v>
      </c>
      <c r="G40" s="5">
        <v>1.6</v>
      </c>
      <c r="H40" s="5">
        <v>1.1000000000000001</v>
      </c>
      <c r="I40" s="5">
        <v>1.6</v>
      </c>
      <c r="J40" s="6" t="s">
        <v>79</v>
      </c>
      <c r="K40" s="6">
        <v>10</v>
      </c>
    </row>
    <row r="41" spans="2:11" ht="15" thickBot="1" x14ac:dyDescent="0.4">
      <c r="B41" s="4" t="s">
        <v>57</v>
      </c>
      <c r="C41" s="5">
        <v>1.01</v>
      </c>
      <c r="D41" s="5">
        <v>1.01</v>
      </c>
      <c r="E41" s="5">
        <v>1.01</v>
      </c>
      <c r="F41" s="5">
        <v>1</v>
      </c>
      <c r="G41" s="5">
        <v>1.02</v>
      </c>
      <c r="H41" s="5">
        <v>1</v>
      </c>
      <c r="I41" s="5">
        <v>1.02</v>
      </c>
      <c r="J41" s="6"/>
      <c r="K41" s="6">
        <v>9</v>
      </c>
    </row>
    <row r="42" spans="2:11" ht="15" thickBot="1" x14ac:dyDescent="0.4">
      <c r="B42" s="4" t="s">
        <v>58</v>
      </c>
      <c r="C42" s="5">
        <v>0.82499999999999996</v>
      </c>
      <c r="D42" s="5">
        <v>0.85</v>
      </c>
      <c r="E42" s="5">
        <v>0.92</v>
      </c>
      <c r="F42" s="5">
        <v>0.82</v>
      </c>
      <c r="G42" s="5">
        <v>0.83</v>
      </c>
      <c r="H42" s="5">
        <v>0.85</v>
      </c>
      <c r="I42" s="5">
        <v>0.92</v>
      </c>
      <c r="J42" s="6" t="s">
        <v>10</v>
      </c>
      <c r="K42" s="6" t="s">
        <v>136</v>
      </c>
    </row>
    <row r="43" spans="2:11" ht="15" thickBot="1" x14ac:dyDescent="0.4">
      <c r="B43" s="4" t="s">
        <v>61</v>
      </c>
      <c r="C43" s="5">
        <v>21.5</v>
      </c>
      <c r="D43" s="5">
        <v>23</v>
      </c>
      <c r="E43" s="5">
        <v>25</v>
      </c>
      <c r="F43" s="5"/>
      <c r="G43" s="5"/>
      <c r="H43" s="5"/>
      <c r="I43" s="5"/>
      <c r="J43" s="6" t="s">
        <v>55</v>
      </c>
      <c r="K43" s="6">
        <v>2.2999999999999998</v>
      </c>
    </row>
    <row r="44" spans="2:11" ht="15" thickBot="1" x14ac:dyDescent="0.4">
      <c r="B44" s="4" t="s">
        <v>63</v>
      </c>
      <c r="C44" s="5">
        <v>12.5</v>
      </c>
      <c r="D44" s="5">
        <v>15</v>
      </c>
      <c r="E44" s="5">
        <v>15</v>
      </c>
      <c r="F44" s="5"/>
      <c r="G44" s="5"/>
      <c r="H44" s="5"/>
      <c r="I44" s="5"/>
      <c r="J44" s="6"/>
      <c r="K44" s="6">
        <v>2</v>
      </c>
    </row>
    <row r="45" spans="2:11" ht="15" thickBot="1" x14ac:dyDescent="0.4">
      <c r="B45" s="4" t="s">
        <v>64</v>
      </c>
      <c r="C45" s="5">
        <v>0.4</v>
      </c>
      <c r="D45" s="5">
        <v>0.3</v>
      </c>
      <c r="E45" s="5">
        <v>0.3</v>
      </c>
      <c r="F45" s="5"/>
      <c r="G45" s="5"/>
      <c r="H45" s="5"/>
      <c r="I45" s="5"/>
      <c r="J45" s="6" t="s">
        <v>137</v>
      </c>
      <c r="K45" s="6">
        <v>2</v>
      </c>
    </row>
    <row r="46" spans="2:11" ht="15" thickBot="1" x14ac:dyDescent="0.4">
      <c r="B46" s="88" t="s">
        <v>66</v>
      </c>
      <c r="C46" s="89"/>
      <c r="D46" s="89"/>
      <c r="E46" s="89"/>
      <c r="F46" s="89"/>
      <c r="G46" s="89"/>
      <c r="H46" s="89"/>
      <c r="I46" s="89"/>
      <c r="J46" s="89"/>
      <c r="K46" s="90"/>
    </row>
    <row r="47" spans="2:11" ht="15" thickBot="1" x14ac:dyDescent="0.4">
      <c r="B47" s="4" t="s">
        <v>67</v>
      </c>
      <c r="C47" s="5">
        <v>0.86</v>
      </c>
      <c r="D47" s="5">
        <v>0.59</v>
      </c>
      <c r="E47" s="5">
        <v>0.4</v>
      </c>
      <c r="F47" s="5">
        <v>0.96</v>
      </c>
      <c r="G47" s="5">
        <v>0.76</v>
      </c>
      <c r="H47" s="5">
        <v>0.45</v>
      </c>
      <c r="I47" s="5">
        <v>0.35</v>
      </c>
      <c r="J47" s="6" t="s">
        <v>134</v>
      </c>
      <c r="K47" s="6">
        <v>1.2</v>
      </c>
    </row>
    <row r="48" spans="2:11" ht="15" thickBot="1" x14ac:dyDescent="0.4">
      <c r="B48" s="4" t="s">
        <v>68</v>
      </c>
      <c r="C48" s="5">
        <v>0.36</v>
      </c>
      <c r="D48" s="5">
        <v>0.24</v>
      </c>
      <c r="E48" s="5">
        <v>0.15</v>
      </c>
      <c r="F48" s="5">
        <v>0.4</v>
      </c>
      <c r="G48" s="5">
        <v>0.32</v>
      </c>
      <c r="H48" s="5">
        <v>0.17</v>
      </c>
      <c r="I48" s="5">
        <v>0.14000000000000001</v>
      </c>
      <c r="J48" s="6" t="s">
        <v>40</v>
      </c>
      <c r="K48" s="6">
        <v>1.2</v>
      </c>
    </row>
    <row r="49" spans="1:11" ht="15" thickBot="1" x14ac:dyDescent="0.4">
      <c r="B49" s="4" t="s">
        <v>69</v>
      </c>
      <c r="C49" s="5">
        <v>0.11</v>
      </c>
      <c r="D49" s="5">
        <v>7.0000000000000007E-2</v>
      </c>
      <c r="E49" s="5">
        <v>0.05</v>
      </c>
      <c r="F49" s="5">
        <v>0.12</v>
      </c>
      <c r="G49" s="5">
        <v>0.1</v>
      </c>
      <c r="H49" s="5">
        <v>0.05</v>
      </c>
      <c r="I49" s="5">
        <v>0.04</v>
      </c>
      <c r="J49" s="6" t="s">
        <v>40</v>
      </c>
      <c r="K49" s="6">
        <v>1.2</v>
      </c>
    </row>
    <row r="50" spans="1:11" ht="15" thickBot="1" x14ac:dyDescent="0.4">
      <c r="B50" s="4" t="s">
        <v>70</v>
      </c>
      <c r="C50" s="5">
        <v>0.22</v>
      </c>
      <c r="D50" s="5">
        <v>0.16</v>
      </c>
      <c r="E50" s="5">
        <v>0.11</v>
      </c>
      <c r="F50" s="5">
        <v>0.25</v>
      </c>
      <c r="G50" s="5">
        <v>0.19</v>
      </c>
      <c r="H50" s="5">
        <v>0.13</v>
      </c>
      <c r="I50" s="5">
        <v>0.1</v>
      </c>
      <c r="J50" s="6" t="s">
        <v>40</v>
      </c>
      <c r="K50" s="6">
        <v>1</v>
      </c>
    </row>
    <row r="51" spans="1:11" ht="15" thickBot="1" x14ac:dyDescent="0.4">
      <c r="B51" s="4" t="s">
        <v>71</v>
      </c>
      <c r="C51" s="5">
        <v>0.18</v>
      </c>
      <c r="D51" s="5">
        <v>0.13</v>
      </c>
      <c r="E51" s="5">
        <v>0.09</v>
      </c>
      <c r="F51" s="5">
        <v>0.2</v>
      </c>
      <c r="G51" s="5">
        <v>0.16</v>
      </c>
      <c r="H51" s="5">
        <v>0.1</v>
      </c>
      <c r="I51" s="5">
        <v>0.08</v>
      </c>
      <c r="J51" s="6" t="s">
        <v>40</v>
      </c>
      <c r="K51" s="6">
        <v>1.2</v>
      </c>
    </row>
    <row r="52" spans="1:11" ht="15" thickBot="1" x14ac:dyDescent="0.4">
      <c r="B52" s="4" t="s">
        <v>72</v>
      </c>
      <c r="C52" s="13">
        <v>8462</v>
      </c>
      <c r="D52" s="13">
        <v>7231</v>
      </c>
      <c r="E52" s="13">
        <v>6154</v>
      </c>
      <c r="F52" s="13">
        <v>6688</v>
      </c>
      <c r="G52" s="13">
        <v>10364</v>
      </c>
      <c r="H52" s="13">
        <v>4875</v>
      </c>
      <c r="I52" s="13">
        <v>7545</v>
      </c>
      <c r="J52" s="6" t="s">
        <v>135</v>
      </c>
      <c r="K52" s="6">
        <v>6</v>
      </c>
    </row>
    <row r="53" spans="1:11" ht="15" thickBot="1" x14ac:dyDescent="0.4">
      <c r="B53" s="4" t="s">
        <v>73</v>
      </c>
      <c r="C53" s="5">
        <v>0</v>
      </c>
      <c r="D53" s="5">
        <v>0</v>
      </c>
      <c r="E53" s="5">
        <v>0</v>
      </c>
      <c r="F53" s="5">
        <v>0</v>
      </c>
      <c r="G53" s="5">
        <v>0</v>
      </c>
      <c r="H53" s="5">
        <v>0</v>
      </c>
      <c r="I53" s="5">
        <v>0</v>
      </c>
      <c r="J53" s="6"/>
      <c r="K53" s="6"/>
    </row>
    <row r="54" spans="1:11" x14ac:dyDescent="0.35">
      <c r="B54" s="15"/>
      <c r="C54" s="16"/>
      <c r="D54" s="16"/>
      <c r="E54" s="16"/>
      <c r="F54" s="16"/>
      <c r="G54" s="16"/>
      <c r="H54" s="16"/>
      <c r="I54" s="16"/>
      <c r="J54" s="17"/>
      <c r="K54" s="17"/>
    </row>
    <row r="55" spans="1:11" x14ac:dyDescent="0.35">
      <c r="A55" s="18" t="s">
        <v>92</v>
      </c>
    </row>
    <row r="56" spans="1:11" x14ac:dyDescent="0.35">
      <c r="A56" s="19" t="s">
        <v>74</v>
      </c>
      <c r="B56" s="20" t="s">
        <v>138</v>
      </c>
    </row>
    <row r="57" spans="1:11" x14ac:dyDescent="0.35">
      <c r="A57" s="19" t="s">
        <v>76</v>
      </c>
      <c r="B57" s="20" t="s">
        <v>139</v>
      </c>
    </row>
    <row r="58" spans="1:11" x14ac:dyDescent="0.35">
      <c r="A58" s="19" t="s">
        <v>49</v>
      </c>
      <c r="B58" s="20" t="s">
        <v>78</v>
      </c>
    </row>
    <row r="59" spans="1:11" x14ac:dyDescent="0.35">
      <c r="A59" s="19" t="s">
        <v>79</v>
      </c>
      <c r="B59" s="20" t="s">
        <v>140</v>
      </c>
    </row>
    <row r="60" spans="1:11" x14ac:dyDescent="0.35">
      <c r="A60" s="19" t="s">
        <v>81</v>
      </c>
      <c r="B60" s="20" t="s">
        <v>141</v>
      </c>
    </row>
    <row r="61" spans="1:11" x14ac:dyDescent="0.35">
      <c r="A61" s="19" t="s">
        <v>83</v>
      </c>
      <c r="B61" s="20" t="s">
        <v>80</v>
      </c>
    </row>
    <row r="62" spans="1:11" x14ac:dyDescent="0.35">
      <c r="A62" s="19" t="s">
        <v>62</v>
      </c>
      <c r="B62" s="20" t="s">
        <v>114</v>
      </c>
    </row>
    <row r="63" spans="1:11" x14ac:dyDescent="0.35">
      <c r="A63" s="19" t="s">
        <v>59</v>
      </c>
      <c r="B63" s="20" t="s">
        <v>142</v>
      </c>
    </row>
    <row r="64" spans="1:11" x14ac:dyDescent="0.35">
      <c r="A64" s="19" t="s">
        <v>55</v>
      </c>
      <c r="B64" s="20" t="s">
        <v>143</v>
      </c>
    </row>
    <row r="65" spans="1:2" x14ac:dyDescent="0.35">
      <c r="A65" s="19" t="s">
        <v>10</v>
      </c>
      <c r="B65" s="20" t="s">
        <v>111</v>
      </c>
    </row>
    <row r="66" spans="1:2" x14ac:dyDescent="0.35">
      <c r="A66" s="19" t="s">
        <v>89</v>
      </c>
      <c r="B66" s="20" t="s">
        <v>144</v>
      </c>
    </row>
    <row r="67" spans="1:2" x14ac:dyDescent="0.35">
      <c r="A67" s="19" t="s">
        <v>65</v>
      </c>
      <c r="B67" s="20" t="s">
        <v>112</v>
      </c>
    </row>
    <row r="68" spans="1:2" x14ac:dyDescent="0.35">
      <c r="A68" s="19" t="s">
        <v>128</v>
      </c>
      <c r="B68" s="20" t="s">
        <v>145</v>
      </c>
    </row>
    <row r="69" spans="1:2" x14ac:dyDescent="0.35">
      <c r="A69" s="19" t="s">
        <v>137</v>
      </c>
      <c r="B69" s="20" t="s">
        <v>146</v>
      </c>
    </row>
    <row r="70" spans="1:2" x14ac:dyDescent="0.35">
      <c r="A70" s="19" t="s">
        <v>147</v>
      </c>
      <c r="B70" s="20" t="s">
        <v>148</v>
      </c>
    </row>
    <row r="72" spans="1:2" x14ac:dyDescent="0.35">
      <c r="A72" s="18" t="s">
        <v>93</v>
      </c>
    </row>
    <row r="73" spans="1:2" x14ac:dyDescent="0.35">
      <c r="A73" s="19">
        <v>1</v>
      </c>
      <c r="B73" s="20" t="s">
        <v>115</v>
      </c>
    </row>
    <row r="74" spans="1:2" x14ac:dyDescent="0.35">
      <c r="A74" s="19">
        <v>2</v>
      </c>
      <c r="B74" s="20" t="s">
        <v>116</v>
      </c>
    </row>
    <row r="75" spans="1:2" x14ac:dyDescent="0.35">
      <c r="A75" s="19">
        <v>3</v>
      </c>
      <c r="B75" s="20" t="s">
        <v>117</v>
      </c>
    </row>
    <row r="76" spans="1:2" x14ac:dyDescent="0.35">
      <c r="A76" s="19">
        <v>4</v>
      </c>
      <c r="B76" s="20" t="s">
        <v>122</v>
      </c>
    </row>
    <row r="77" spans="1:2" x14ac:dyDescent="0.35">
      <c r="A77" s="19">
        <v>5</v>
      </c>
      <c r="B77" s="20" t="s">
        <v>121</v>
      </c>
    </row>
    <row r="78" spans="1:2" x14ac:dyDescent="0.35">
      <c r="A78" s="19">
        <v>6</v>
      </c>
      <c r="B78" s="20" t="s">
        <v>149</v>
      </c>
    </row>
    <row r="79" spans="1:2" x14ac:dyDescent="0.35">
      <c r="A79" s="19">
        <v>7</v>
      </c>
      <c r="B79" s="20" t="s">
        <v>119</v>
      </c>
    </row>
    <row r="80" spans="1:2" x14ac:dyDescent="0.35">
      <c r="A80" s="19">
        <v>8</v>
      </c>
      <c r="B80" s="20" t="s">
        <v>123</v>
      </c>
    </row>
    <row r="81" spans="1:2" x14ac:dyDescent="0.35">
      <c r="A81" s="19">
        <v>9</v>
      </c>
      <c r="B81" s="20" t="s">
        <v>124</v>
      </c>
    </row>
    <row r="82" spans="1:2" x14ac:dyDescent="0.35">
      <c r="A82" s="19">
        <v>10</v>
      </c>
      <c r="B82" s="20" t="s">
        <v>150</v>
      </c>
    </row>
  </sheetData>
  <mergeCells count="17">
    <mergeCell ref="C1:K1"/>
    <mergeCell ref="B2:B3"/>
    <mergeCell ref="C2:C3"/>
    <mergeCell ref="D2:D3"/>
    <mergeCell ref="E2:E3"/>
    <mergeCell ref="F2:G2"/>
    <mergeCell ref="H2:I2"/>
    <mergeCell ref="J2:J3"/>
    <mergeCell ref="K2:K3"/>
    <mergeCell ref="B38:K38"/>
    <mergeCell ref="B46:K46"/>
    <mergeCell ref="B4:K4"/>
    <mergeCell ref="B11:K11"/>
    <mergeCell ref="B14:K14"/>
    <mergeCell ref="B19:K19"/>
    <mergeCell ref="B25:K25"/>
    <mergeCell ref="B28:K2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F1306-33A7-4F43-A73F-D2BDE315E4D2}">
  <sheetPr>
    <tabColor theme="7"/>
  </sheetPr>
  <dimension ref="A1:K82"/>
  <sheetViews>
    <sheetView zoomScaleNormal="100"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152</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153</v>
      </c>
      <c r="C4" s="89"/>
      <c r="D4" s="89"/>
      <c r="E4" s="89"/>
      <c r="F4" s="89"/>
      <c r="G4" s="89"/>
      <c r="H4" s="89"/>
      <c r="I4" s="89"/>
      <c r="J4" s="89"/>
      <c r="K4" s="90"/>
    </row>
    <row r="5" spans="2:11" ht="15" thickBot="1" x14ac:dyDescent="0.4">
      <c r="B5" s="4" t="s">
        <v>126</v>
      </c>
      <c r="C5" s="5">
        <v>70</v>
      </c>
      <c r="D5" s="5">
        <v>70</v>
      </c>
      <c r="E5" s="5">
        <v>70</v>
      </c>
      <c r="F5" s="5">
        <v>20</v>
      </c>
      <c r="G5" s="5">
        <v>150</v>
      </c>
      <c r="H5" s="5">
        <v>20</v>
      </c>
      <c r="I5" s="5">
        <v>150</v>
      </c>
      <c r="J5" s="6" t="s">
        <v>10</v>
      </c>
      <c r="K5" s="6">
        <v>6</v>
      </c>
    </row>
    <row r="6" spans="2:11" ht="15" thickBot="1" x14ac:dyDescent="0.4">
      <c r="B6" s="4" t="s">
        <v>11</v>
      </c>
      <c r="C6" s="5">
        <v>0</v>
      </c>
      <c r="D6" s="5">
        <v>0</v>
      </c>
      <c r="E6" s="5">
        <v>0</v>
      </c>
      <c r="F6" s="7"/>
      <c r="G6" s="7"/>
      <c r="H6" s="7"/>
      <c r="I6" s="7"/>
      <c r="J6" s="8"/>
      <c r="K6" s="6">
        <v>2</v>
      </c>
    </row>
    <row r="7" spans="2:11" ht="15" thickBot="1" x14ac:dyDescent="0.4">
      <c r="B7" s="4" t="s">
        <v>12</v>
      </c>
      <c r="C7" s="5">
        <v>1</v>
      </c>
      <c r="D7" s="5">
        <v>1</v>
      </c>
      <c r="E7" s="5">
        <v>1</v>
      </c>
      <c r="F7" s="7"/>
      <c r="G7" s="7"/>
      <c r="H7" s="7"/>
      <c r="I7" s="7"/>
      <c r="J7" s="8"/>
      <c r="K7" s="8"/>
    </row>
    <row r="8" spans="2:11" ht="15" thickBot="1" x14ac:dyDescent="0.4">
      <c r="B8" s="4" t="s">
        <v>13</v>
      </c>
      <c r="C8" s="5">
        <v>27</v>
      </c>
      <c r="D8" s="5">
        <v>30</v>
      </c>
      <c r="E8" s="5">
        <v>35</v>
      </c>
      <c r="F8" s="5">
        <v>25</v>
      </c>
      <c r="G8" s="5">
        <v>30</v>
      </c>
      <c r="H8" s="5">
        <v>30</v>
      </c>
      <c r="I8" s="5">
        <v>40</v>
      </c>
      <c r="J8" s="8"/>
      <c r="K8" s="6">
        <v>2.7</v>
      </c>
    </row>
    <row r="9" spans="2:11" ht="15" thickBot="1" x14ac:dyDescent="0.4">
      <c r="B9" s="4" t="s">
        <v>14</v>
      </c>
      <c r="C9" s="5">
        <v>0.5</v>
      </c>
      <c r="D9" s="6">
        <v>0.5</v>
      </c>
      <c r="E9" s="6">
        <v>0.5</v>
      </c>
      <c r="F9" s="5">
        <v>0.5</v>
      </c>
      <c r="G9" s="5">
        <v>1.5</v>
      </c>
      <c r="H9" s="5">
        <v>0.5</v>
      </c>
      <c r="I9" s="5">
        <v>1.5</v>
      </c>
      <c r="J9" s="8"/>
      <c r="K9" s="6">
        <v>7</v>
      </c>
    </row>
    <row r="10" spans="2:11" ht="15" thickBot="1" x14ac:dyDescent="0.4">
      <c r="B10" s="4" t="s">
        <v>154</v>
      </c>
      <c r="C10" s="5">
        <v>15</v>
      </c>
      <c r="D10" s="6">
        <v>14.6</v>
      </c>
      <c r="E10" s="6">
        <v>13.1</v>
      </c>
      <c r="F10" s="5">
        <v>7.2</v>
      </c>
      <c r="G10" s="5">
        <v>15.6</v>
      </c>
      <c r="H10" s="5">
        <v>7.2</v>
      </c>
      <c r="I10" s="5">
        <v>15.6</v>
      </c>
      <c r="J10" s="6" t="s">
        <v>89</v>
      </c>
      <c r="K10" s="6">
        <v>8</v>
      </c>
    </row>
    <row r="11" spans="2:11" ht="15" thickBot="1" x14ac:dyDescent="0.4">
      <c r="B11" s="9" t="s">
        <v>16</v>
      </c>
      <c r="C11" s="28"/>
      <c r="D11" s="28"/>
      <c r="E11" s="28"/>
      <c r="F11" s="28"/>
      <c r="G11" s="28"/>
      <c r="H11" s="28"/>
      <c r="I11" s="28"/>
      <c r="J11" s="28"/>
      <c r="K11" s="29"/>
    </row>
    <row r="12" spans="2:11" ht="15" thickBot="1" x14ac:dyDescent="0.4">
      <c r="B12" s="4" t="s">
        <v>17</v>
      </c>
      <c r="C12" s="6">
        <v>25.4</v>
      </c>
      <c r="D12" s="6">
        <v>26.2</v>
      </c>
      <c r="E12" s="6">
        <v>28.3</v>
      </c>
      <c r="F12" s="6">
        <v>17.5</v>
      </c>
      <c r="G12" s="6">
        <v>39.700000000000003</v>
      </c>
      <c r="H12" s="6">
        <v>18.100000000000001</v>
      </c>
      <c r="I12" s="6">
        <v>44</v>
      </c>
      <c r="J12" s="6" t="s">
        <v>83</v>
      </c>
      <c r="K12" s="6">
        <v>7</v>
      </c>
    </row>
    <row r="13" spans="2:11" ht="15" thickBot="1" x14ac:dyDescent="0.4">
      <c r="B13" s="4" t="s">
        <v>106</v>
      </c>
      <c r="C13" s="5">
        <v>24.9</v>
      </c>
      <c r="D13" s="5">
        <v>25.7</v>
      </c>
      <c r="E13" s="5">
        <v>27.8</v>
      </c>
      <c r="F13" s="5">
        <v>17.5</v>
      </c>
      <c r="G13" s="5">
        <v>39.700000000000003</v>
      </c>
      <c r="H13" s="5">
        <v>18.100000000000001</v>
      </c>
      <c r="I13" s="5">
        <v>44</v>
      </c>
      <c r="J13" s="6" t="s">
        <v>83</v>
      </c>
      <c r="K13" s="6">
        <v>7</v>
      </c>
    </row>
    <row r="14" spans="2:11" ht="15" thickBot="1" x14ac:dyDescent="0.4">
      <c r="B14" s="3" t="s">
        <v>21</v>
      </c>
      <c r="C14" s="30"/>
      <c r="D14" s="30"/>
      <c r="E14" s="30"/>
      <c r="F14" s="28"/>
      <c r="G14" s="28"/>
      <c r="H14" s="28"/>
      <c r="I14" s="28"/>
      <c r="J14" s="28"/>
      <c r="K14" s="29"/>
    </row>
    <row r="15" spans="2:11" ht="15" thickBot="1" x14ac:dyDescent="0.4">
      <c r="B15" s="4" t="s">
        <v>22</v>
      </c>
      <c r="C15" s="5" t="s">
        <v>28</v>
      </c>
      <c r="D15" s="5" t="s">
        <v>28</v>
      </c>
      <c r="E15" s="5" t="s">
        <v>28</v>
      </c>
      <c r="F15" s="6" t="s">
        <v>28</v>
      </c>
      <c r="G15" s="6" t="s">
        <v>28</v>
      </c>
      <c r="H15" s="6" t="s">
        <v>28</v>
      </c>
      <c r="I15" s="6" t="s">
        <v>28</v>
      </c>
      <c r="J15" s="8"/>
      <c r="K15" s="8"/>
    </row>
    <row r="16" spans="2:11" ht="15" thickBot="1" x14ac:dyDescent="0.4">
      <c r="B16" s="4" t="s">
        <v>23</v>
      </c>
      <c r="C16" s="5" t="s">
        <v>28</v>
      </c>
      <c r="D16" s="5" t="s">
        <v>28</v>
      </c>
      <c r="E16" s="5" t="s">
        <v>28</v>
      </c>
      <c r="F16" s="6" t="s">
        <v>28</v>
      </c>
      <c r="G16" s="6" t="s">
        <v>28</v>
      </c>
      <c r="H16" s="6" t="s">
        <v>28</v>
      </c>
      <c r="I16" s="6" t="s">
        <v>28</v>
      </c>
      <c r="J16" s="8"/>
      <c r="K16" s="8"/>
    </row>
    <row r="17" spans="2:11" ht="15" thickBot="1" x14ac:dyDescent="0.4">
      <c r="B17" s="4" t="s">
        <v>24</v>
      </c>
      <c r="C17" s="6" t="s">
        <v>28</v>
      </c>
      <c r="D17" s="6" t="s">
        <v>28</v>
      </c>
      <c r="E17" s="6" t="s">
        <v>28</v>
      </c>
      <c r="F17" s="6" t="s">
        <v>28</v>
      </c>
      <c r="G17" s="6" t="s">
        <v>28</v>
      </c>
      <c r="H17" s="6" t="s">
        <v>28</v>
      </c>
      <c r="I17" s="6" t="s">
        <v>28</v>
      </c>
      <c r="J17" s="8"/>
      <c r="K17" s="8"/>
    </row>
    <row r="18" spans="2:11" ht="15" thickBot="1" x14ac:dyDescent="0.4">
      <c r="B18" s="4" t="s">
        <v>25</v>
      </c>
      <c r="C18" s="6" t="s">
        <v>28</v>
      </c>
      <c r="D18" s="6" t="s">
        <v>28</v>
      </c>
      <c r="E18" s="6" t="s">
        <v>28</v>
      </c>
      <c r="F18" s="6" t="s">
        <v>28</v>
      </c>
      <c r="G18" s="6" t="s">
        <v>28</v>
      </c>
      <c r="H18" s="6" t="s">
        <v>28</v>
      </c>
      <c r="I18" s="6" t="s">
        <v>28</v>
      </c>
      <c r="J18" s="8"/>
      <c r="K18" s="8"/>
    </row>
    <row r="19" spans="2:11" ht="15" thickBot="1" x14ac:dyDescent="0.4">
      <c r="B19" s="3" t="s">
        <v>26</v>
      </c>
      <c r="C19" s="28"/>
      <c r="D19" s="28"/>
      <c r="E19" s="28"/>
      <c r="F19" s="28"/>
      <c r="G19" s="28"/>
      <c r="H19" s="28"/>
      <c r="I19" s="28"/>
      <c r="J19" s="28"/>
      <c r="K19" s="29"/>
    </row>
    <row r="20" spans="2:11" ht="15" thickBot="1" x14ac:dyDescent="0.4">
      <c r="B20" s="4" t="s">
        <v>27</v>
      </c>
      <c r="C20" s="6">
        <v>0</v>
      </c>
      <c r="D20" s="6">
        <v>0</v>
      </c>
      <c r="E20" s="6">
        <v>0</v>
      </c>
      <c r="F20" s="6" t="s">
        <v>28</v>
      </c>
      <c r="G20" s="6" t="s">
        <v>28</v>
      </c>
      <c r="H20" s="6" t="s">
        <v>28</v>
      </c>
      <c r="I20" s="6" t="s">
        <v>28</v>
      </c>
      <c r="J20" s="8"/>
      <c r="K20" s="8"/>
    </row>
    <row r="21" spans="2:11" ht="15" thickBot="1" x14ac:dyDescent="0.4">
      <c r="B21" s="4" t="s">
        <v>29</v>
      </c>
      <c r="C21" s="6">
        <v>0</v>
      </c>
      <c r="D21" s="6">
        <v>0</v>
      </c>
      <c r="E21" s="6">
        <v>0</v>
      </c>
      <c r="F21" s="6" t="s">
        <v>28</v>
      </c>
      <c r="G21" s="6" t="s">
        <v>28</v>
      </c>
      <c r="H21" s="6" t="s">
        <v>28</v>
      </c>
      <c r="I21" s="6" t="s">
        <v>28</v>
      </c>
      <c r="J21" s="8"/>
      <c r="K21" s="8"/>
    </row>
    <row r="22" spans="2:11" ht="15" thickBot="1" x14ac:dyDescent="0.4">
      <c r="B22" s="4" t="s">
        <v>30</v>
      </c>
      <c r="C22" s="6">
        <v>0</v>
      </c>
      <c r="D22" s="6">
        <v>0</v>
      </c>
      <c r="E22" s="6">
        <v>0</v>
      </c>
      <c r="F22" s="6" t="s">
        <v>28</v>
      </c>
      <c r="G22" s="6" t="s">
        <v>28</v>
      </c>
      <c r="H22" s="6" t="s">
        <v>28</v>
      </c>
      <c r="I22" s="6" t="s">
        <v>28</v>
      </c>
      <c r="J22" s="6"/>
      <c r="K22" s="6"/>
    </row>
    <row r="23" spans="2:11" ht="15" thickBot="1" x14ac:dyDescent="0.4">
      <c r="B23" s="4" t="s">
        <v>31</v>
      </c>
      <c r="C23" s="6">
        <v>0</v>
      </c>
      <c r="D23" s="6">
        <v>0</v>
      </c>
      <c r="E23" s="6">
        <v>0</v>
      </c>
      <c r="F23" s="6" t="s">
        <v>28</v>
      </c>
      <c r="G23" s="6" t="s">
        <v>28</v>
      </c>
      <c r="H23" s="6" t="s">
        <v>28</v>
      </c>
      <c r="I23" s="6" t="s">
        <v>28</v>
      </c>
      <c r="J23" s="6"/>
      <c r="K23" s="6"/>
    </row>
    <row r="24" spans="2:11" ht="15" thickBot="1" x14ac:dyDescent="0.4">
      <c r="B24" s="4" t="s">
        <v>32</v>
      </c>
      <c r="C24" s="5">
        <v>0</v>
      </c>
      <c r="D24" s="5">
        <v>0</v>
      </c>
      <c r="E24" s="5">
        <v>0</v>
      </c>
      <c r="F24" s="5" t="s">
        <v>28</v>
      </c>
      <c r="G24" s="5" t="s">
        <v>28</v>
      </c>
      <c r="H24" s="5" t="s">
        <v>28</v>
      </c>
      <c r="I24" s="5" t="s">
        <v>28</v>
      </c>
      <c r="J24" s="8"/>
      <c r="K24" s="8"/>
    </row>
    <row r="25" spans="2:11" ht="15" thickBot="1" x14ac:dyDescent="0.4">
      <c r="B25" s="31" t="s">
        <v>33</v>
      </c>
      <c r="C25" s="28"/>
      <c r="D25" s="28"/>
      <c r="E25" s="28"/>
      <c r="F25" s="28"/>
      <c r="G25" s="28"/>
      <c r="H25" s="28"/>
      <c r="I25" s="28"/>
      <c r="J25" s="28"/>
      <c r="K25" s="29"/>
    </row>
    <row r="26" spans="2:11" ht="15" thickBot="1" x14ac:dyDescent="0.4">
      <c r="B26" s="12" t="s">
        <v>34</v>
      </c>
      <c r="C26" s="11">
        <v>2224</v>
      </c>
      <c r="D26" s="14">
        <v>2291</v>
      </c>
      <c r="E26" s="14">
        <v>2480</v>
      </c>
      <c r="F26" s="11">
        <v>1530</v>
      </c>
      <c r="G26" s="11">
        <v>3476</v>
      </c>
      <c r="H26" s="11">
        <v>1586</v>
      </c>
      <c r="I26" s="11">
        <v>3853</v>
      </c>
      <c r="J26" s="6" t="s">
        <v>155</v>
      </c>
      <c r="K26" s="8"/>
    </row>
    <row r="27" spans="2:11" ht="15" thickBot="1" x14ac:dyDescent="0.4">
      <c r="B27" s="4" t="s">
        <v>36</v>
      </c>
      <c r="C27" s="14">
        <v>1711</v>
      </c>
      <c r="D27" s="14">
        <v>1763</v>
      </c>
      <c r="E27" s="14">
        <v>1908</v>
      </c>
      <c r="F27" s="14">
        <v>1224</v>
      </c>
      <c r="G27" s="14">
        <v>2318</v>
      </c>
      <c r="H27" s="14">
        <v>1269</v>
      </c>
      <c r="I27" s="14">
        <v>2569</v>
      </c>
      <c r="J27" s="6" t="s">
        <v>155</v>
      </c>
      <c r="K27" s="8"/>
    </row>
    <row r="28" spans="2:11" ht="15" thickBot="1" x14ac:dyDescent="0.4">
      <c r="B28" s="3" t="s">
        <v>38</v>
      </c>
      <c r="C28" s="30"/>
      <c r="D28" s="30"/>
      <c r="E28" s="30"/>
      <c r="F28" s="30"/>
      <c r="G28" s="30"/>
      <c r="H28" s="30"/>
      <c r="I28" s="30"/>
      <c r="J28" s="28"/>
      <c r="K28" s="29"/>
    </row>
    <row r="29" spans="2:11" ht="15" thickBot="1" x14ac:dyDescent="0.4">
      <c r="B29" s="4" t="s">
        <v>39</v>
      </c>
      <c r="C29" s="5">
        <v>1.03</v>
      </c>
      <c r="D29" s="5">
        <v>0.71</v>
      </c>
      <c r="E29" s="5">
        <v>0.48</v>
      </c>
      <c r="F29" s="5">
        <v>0.98</v>
      </c>
      <c r="G29" s="5">
        <v>1.1299999999999999</v>
      </c>
      <c r="H29" s="5">
        <v>0.45</v>
      </c>
      <c r="I29" s="5">
        <v>0.52</v>
      </c>
      <c r="J29" s="6" t="s">
        <v>40</v>
      </c>
      <c r="K29" s="6">
        <v>1.2</v>
      </c>
    </row>
    <row r="30" spans="2:11" ht="15" thickBot="1" x14ac:dyDescent="0.4">
      <c r="B30" s="4" t="s">
        <v>133</v>
      </c>
      <c r="C30" s="5">
        <v>0.79</v>
      </c>
      <c r="D30" s="5">
        <v>0.55000000000000004</v>
      </c>
      <c r="E30" s="5">
        <v>0.37</v>
      </c>
      <c r="F30" s="5">
        <v>0.78</v>
      </c>
      <c r="G30" s="5">
        <v>0.75</v>
      </c>
      <c r="H30" s="5">
        <v>0.36</v>
      </c>
      <c r="I30" s="5">
        <v>0.35</v>
      </c>
      <c r="J30" s="6" t="s">
        <v>156</v>
      </c>
      <c r="K30" s="6">
        <v>1.2</v>
      </c>
    </row>
    <row r="31" spans="2:11" ht="15" thickBot="1" x14ac:dyDescent="0.4">
      <c r="B31" s="4" t="s">
        <v>43</v>
      </c>
      <c r="C31" s="5">
        <v>0.42</v>
      </c>
      <c r="D31" s="5">
        <v>0.28000000000000003</v>
      </c>
      <c r="E31" s="5">
        <v>0.18</v>
      </c>
      <c r="F31" s="5">
        <v>0.4</v>
      </c>
      <c r="G31" s="5">
        <v>0.47</v>
      </c>
      <c r="H31" s="5">
        <v>0.17</v>
      </c>
      <c r="I31" s="5">
        <v>0.2</v>
      </c>
      <c r="J31" s="6" t="s">
        <v>40</v>
      </c>
      <c r="K31" s="6">
        <v>1.2</v>
      </c>
    </row>
    <row r="32" spans="2:11" ht="15" thickBot="1" x14ac:dyDescent="0.4">
      <c r="B32" s="4" t="s">
        <v>44</v>
      </c>
      <c r="C32" s="5">
        <v>0.14000000000000001</v>
      </c>
      <c r="D32" s="5">
        <v>0.09</v>
      </c>
      <c r="E32" s="5">
        <v>0.06</v>
      </c>
      <c r="F32" s="5">
        <v>0.13</v>
      </c>
      <c r="G32" s="5">
        <v>0.15</v>
      </c>
      <c r="H32" s="5">
        <v>0.06</v>
      </c>
      <c r="I32" s="5">
        <v>0.06</v>
      </c>
      <c r="J32" s="6" t="s">
        <v>40</v>
      </c>
      <c r="K32" s="6">
        <v>1.2</v>
      </c>
    </row>
    <row r="33" spans="2:11" ht="15" thickBot="1" x14ac:dyDescent="0.4">
      <c r="B33" s="4" t="s">
        <v>159</v>
      </c>
      <c r="C33" s="5">
        <v>0.05</v>
      </c>
      <c r="D33" s="5">
        <v>0.04</v>
      </c>
      <c r="E33" s="5">
        <v>0.03</v>
      </c>
      <c r="F33" s="5">
        <v>0.05</v>
      </c>
      <c r="G33" s="5">
        <v>0.05</v>
      </c>
      <c r="H33" s="5">
        <v>0.02</v>
      </c>
      <c r="I33" s="5">
        <v>0.03</v>
      </c>
      <c r="J33" s="6" t="s">
        <v>134</v>
      </c>
      <c r="K33" s="6">
        <v>1.2</v>
      </c>
    </row>
    <row r="34" spans="2:11" ht="15" thickBot="1" x14ac:dyDescent="0.4">
      <c r="B34" s="4" t="s">
        <v>45</v>
      </c>
      <c r="C34" s="5">
        <v>0.23</v>
      </c>
      <c r="D34" s="5">
        <v>0.17</v>
      </c>
      <c r="E34" s="5">
        <v>0.12</v>
      </c>
      <c r="F34" s="5">
        <v>0.22</v>
      </c>
      <c r="G34" s="5">
        <v>0.25</v>
      </c>
      <c r="H34" s="5">
        <v>0.11</v>
      </c>
      <c r="I34" s="5">
        <v>0.13</v>
      </c>
      <c r="J34" s="6" t="s">
        <v>40</v>
      </c>
      <c r="K34" s="6">
        <v>1</v>
      </c>
    </row>
    <row r="35" spans="2:11" ht="15" thickBot="1" x14ac:dyDescent="0.4">
      <c r="B35" s="4" t="s">
        <v>47</v>
      </c>
      <c r="C35" s="5">
        <v>0.19</v>
      </c>
      <c r="D35" s="5">
        <v>0.14000000000000001</v>
      </c>
      <c r="E35" s="5">
        <v>0.1</v>
      </c>
      <c r="F35" s="5">
        <v>0.18</v>
      </c>
      <c r="G35" s="5">
        <v>0.21</v>
      </c>
      <c r="H35" s="5">
        <v>0.09</v>
      </c>
      <c r="I35" s="5">
        <v>0.1</v>
      </c>
      <c r="J35" s="6" t="s">
        <v>40</v>
      </c>
      <c r="K35" s="6">
        <v>1.2</v>
      </c>
    </row>
    <row r="36" spans="2:11" ht="15" thickBot="1" x14ac:dyDescent="0.4">
      <c r="B36" s="4" t="s">
        <v>48</v>
      </c>
      <c r="C36" s="14">
        <v>7400</v>
      </c>
      <c r="D36" s="14">
        <v>6300</v>
      </c>
      <c r="E36" s="14">
        <v>5400</v>
      </c>
      <c r="F36" s="14">
        <v>7100</v>
      </c>
      <c r="G36" s="14">
        <v>7700</v>
      </c>
      <c r="H36" s="14">
        <v>5200</v>
      </c>
      <c r="I36" s="14">
        <v>5600</v>
      </c>
      <c r="J36" s="6" t="s">
        <v>157</v>
      </c>
      <c r="K36" s="6">
        <v>5</v>
      </c>
    </row>
    <row r="37" spans="2:11" ht="15" thickBot="1" x14ac:dyDescent="0.4">
      <c r="B37" s="4" t="s">
        <v>51</v>
      </c>
      <c r="C37" s="5">
        <v>0</v>
      </c>
      <c r="D37" s="5">
        <v>0</v>
      </c>
      <c r="E37" s="5">
        <v>0</v>
      </c>
      <c r="F37" s="5">
        <v>0</v>
      </c>
      <c r="G37" s="5">
        <v>0</v>
      </c>
      <c r="H37" s="5">
        <v>0</v>
      </c>
      <c r="I37" s="5">
        <v>0</v>
      </c>
      <c r="J37" s="6"/>
      <c r="K37" s="6"/>
    </row>
    <row r="38" spans="2:11" ht="15" thickBot="1" x14ac:dyDescent="0.4">
      <c r="B38" s="4" t="s">
        <v>52</v>
      </c>
      <c r="C38" s="5">
        <v>0</v>
      </c>
      <c r="D38" s="5">
        <v>0</v>
      </c>
      <c r="E38" s="5">
        <v>0</v>
      </c>
      <c r="F38" s="5">
        <v>0</v>
      </c>
      <c r="G38" s="5">
        <v>0</v>
      </c>
      <c r="H38" s="5">
        <v>0</v>
      </c>
      <c r="I38" s="5">
        <v>0</v>
      </c>
      <c r="J38" s="6"/>
      <c r="K38" s="6"/>
    </row>
    <row r="39" spans="2:11" ht="15" thickBot="1" x14ac:dyDescent="0.4">
      <c r="B39" s="3" t="s">
        <v>53</v>
      </c>
      <c r="C39" s="32"/>
      <c r="D39" s="32"/>
      <c r="E39" s="32"/>
      <c r="F39" s="32"/>
      <c r="G39" s="32"/>
      <c r="H39" s="32"/>
      <c r="I39" s="32"/>
      <c r="J39" s="33"/>
      <c r="K39" s="34"/>
    </row>
    <row r="40" spans="2:11" ht="15" thickBot="1" x14ac:dyDescent="0.4">
      <c r="B40" s="4" t="s">
        <v>54</v>
      </c>
      <c r="C40" s="14">
        <v>1643</v>
      </c>
      <c r="D40" s="14">
        <v>1643</v>
      </c>
      <c r="E40" s="14">
        <v>1643</v>
      </c>
      <c r="F40" s="14">
        <v>1194</v>
      </c>
      <c r="G40" s="14">
        <v>2190</v>
      </c>
      <c r="H40" s="14">
        <v>1194</v>
      </c>
      <c r="I40" s="14">
        <v>2190</v>
      </c>
      <c r="J40" s="6" t="s">
        <v>55</v>
      </c>
      <c r="K40" s="6">
        <v>4.9000000000000004</v>
      </c>
    </row>
    <row r="41" spans="2:11" ht="15" thickBot="1" x14ac:dyDescent="0.4">
      <c r="B41" s="4" t="s">
        <v>56</v>
      </c>
      <c r="C41" s="5">
        <v>1.3</v>
      </c>
      <c r="D41" s="5">
        <v>1.3</v>
      </c>
      <c r="E41" s="5">
        <v>1.3</v>
      </c>
      <c r="F41" s="5">
        <v>1.25</v>
      </c>
      <c r="G41" s="5">
        <v>1.5</v>
      </c>
      <c r="H41" s="5">
        <v>1.25</v>
      </c>
      <c r="I41" s="5">
        <v>1.5</v>
      </c>
      <c r="J41" s="6" t="s">
        <v>81</v>
      </c>
      <c r="K41" s="6">
        <v>10</v>
      </c>
    </row>
    <row r="42" spans="2:11" ht="15" thickBot="1" x14ac:dyDescent="0.4">
      <c r="B42" s="4" t="s">
        <v>57</v>
      </c>
      <c r="C42" s="5">
        <v>1.26</v>
      </c>
      <c r="D42" s="5">
        <v>1.26</v>
      </c>
      <c r="E42" s="5">
        <v>1.26</v>
      </c>
      <c r="F42" s="5">
        <v>1</v>
      </c>
      <c r="G42" s="5">
        <v>1.28</v>
      </c>
      <c r="H42" s="5">
        <v>1</v>
      </c>
      <c r="I42" s="5">
        <v>1.28</v>
      </c>
      <c r="J42" s="6"/>
      <c r="K42" s="6">
        <v>9</v>
      </c>
    </row>
    <row r="43" spans="2:11" ht="15" thickBot="1" x14ac:dyDescent="0.4">
      <c r="B43" s="4" t="s">
        <v>58</v>
      </c>
      <c r="C43" s="5">
        <v>0.82499999999999996</v>
      </c>
      <c r="D43" s="5">
        <v>0.85</v>
      </c>
      <c r="E43" s="5">
        <v>0.92</v>
      </c>
      <c r="F43" s="5">
        <v>0.82</v>
      </c>
      <c r="G43" s="5">
        <v>0.83</v>
      </c>
      <c r="H43" s="5">
        <v>0.85</v>
      </c>
      <c r="I43" s="5">
        <v>0.92</v>
      </c>
      <c r="J43" s="6" t="s">
        <v>59</v>
      </c>
      <c r="K43" s="6" t="s">
        <v>136</v>
      </c>
    </row>
    <row r="44" spans="2:11" ht="15" thickBot="1" x14ac:dyDescent="0.4">
      <c r="B44" s="4" t="s">
        <v>61</v>
      </c>
      <c r="C44" s="5">
        <v>21.5</v>
      </c>
      <c r="D44" s="5">
        <v>23</v>
      </c>
      <c r="E44" s="5">
        <v>25</v>
      </c>
      <c r="F44" s="5"/>
      <c r="G44" s="5"/>
      <c r="H44" s="5"/>
      <c r="I44" s="5"/>
      <c r="J44" s="6" t="s">
        <v>62</v>
      </c>
      <c r="K44" s="6">
        <v>2.2999999999999998</v>
      </c>
    </row>
    <row r="45" spans="2:11" ht="15" thickBot="1" x14ac:dyDescent="0.4">
      <c r="B45" s="4" t="s">
        <v>63</v>
      </c>
      <c r="C45" s="5">
        <v>12.5</v>
      </c>
      <c r="D45" s="5">
        <v>15</v>
      </c>
      <c r="E45" s="5">
        <v>15</v>
      </c>
      <c r="F45" s="5"/>
      <c r="G45" s="5"/>
      <c r="H45" s="5"/>
      <c r="I45" s="5"/>
      <c r="J45" s="6"/>
      <c r="K45" s="6">
        <v>2</v>
      </c>
    </row>
    <row r="46" spans="2:11" ht="15" thickBot="1" x14ac:dyDescent="0.4">
      <c r="B46" s="4" t="s">
        <v>64</v>
      </c>
      <c r="C46" s="5">
        <v>0.4</v>
      </c>
      <c r="D46" s="5">
        <v>0.3</v>
      </c>
      <c r="E46" s="5">
        <v>0.3</v>
      </c>
      <c r="F46" s="5"/>
      <c r="G46" s="5"/>
      <c r="H46" s="5"/>
      <c r="I46" s="5"/>
      <c r="J46" s="6" t="s">
        <v>65</v>
      </c>
      <c r="K46" s="6">
        <v>2</v>
      </c>
    </row>
    <row r="47" spans="2:11" ht="15" thickBot="1" x14ac:dyDescent="0.4">
      <c r="B47" s="3" t="s">
        <v>158</v>
      </c>
      <c r="C47" s="32"/>
      <c r="D47" s="32"/>
      <c r="E47" s="32"/>
      <c r="F47" s="32"/>
      <c r="G47" s="32"/>
      <c r="H47" s="32"/>
      <c r="I47" s="32"/>
      <c r="J47" s="33"/>
      <c r="K47" s="34"/>
    </row>
    <row r="48" spans="2:11" ht="15" thickBot="1" x14ac:dyDescent="0.4">
      <c r="B48" s="4" t="s">
        <v>67</v>
      </c>
      <c r="C48" s="5">
        <v>0.79</v>
      </c>
      <c r="D48" s="5">
        <v>0.28000000000000003</v>
      </c>
      <c r="E48" s="5">
        <v>0.18</v>
      </c>
      <c r="F48" s="5">
        <v>0.4</v>
      </c>
      <c r="G48" s="5">
        <v>0.47</v>
      </c>
      <c r="H48" s="5">
        <v>0.17</v>
      </c>
      <c r="I48" s="5">
        <v>0.2</v>
      </c>
      <c r="J48" s="6" t="s">
        <v>156</v>
      </c>
      <c r="K48" s="6">
        <v>1.2</v>
      </c>
    </row>
    <row r="49" spans="1:11" ht="15" thickBot="1" x14ac:dyDescent="0.4">
      <c r="B49" s="4" t="s">
        <v>68</v>
      </c>
      <c r="C49" s="5">
        <v>0.33</v>
      </c>
      <c r="D49" s="5">
        <v>0.22</v>
      </c>
      <c r="E49" s="5">
        <v>0.14000000000000001</v>
      </c>
      <c r="F49" s="5">
        <v>0.32</v>
      </c>
      <c r="G49" s="5">
        <v>0.31</v>
      </c>
      <c r="H49" s="5">
        <v>0.14000000000000001</v>
      </c>
      <c r="I49" s="5">
        <v>0.13</v>
      </c>
      <c r="J49" s="6" t="s">
        <v>40</v>
      </c>
      <c r="K49" s="6">
        <v>1.2</v>
      </c>
    </row>
    <row r="50" spans="1:11" ht="15" thickBot="1" x14ac:dyDescent="0.4">
      <c r="B50" s="4" t="s">
        <v>69</v>
      </c>
      <c r="C50" s="5">
        <v>0.11</v>
      </c>
      <c r="D50" s="5">
        <v>7.0000000000000007E-2</v>
      </c>
      <c r="E50" s="5">
        <v>0.05</v>
      </c>
      <c r="F50" s="5">
        <v>0.1</v>
      </c>
      <c r="G50" s="5">
        <v>0.1</v>
      </c>
      <c r="H50" s="5">
        <v>0.04</v>
      </c>
      <c r="I50" s="5">
        <v>0.04</v>
      </c>
      <c r="J50" s="6" t="s">
        <v>40</v>
      </c>
      <c r="K50" s="6">
        <v>1.2</v>
      </c>
    </row>
    <row r="51" spans="1:11" ht="15" thickBot="1" x14ac:dyDescent="0.4">
      <c r="B51" s="4" t="s">
        <v>70</v>
      </c>
      <c r="C51" s="5">
        <v>0.04</v>
      </c>
      <c r="D51" s="5">
        <v>0.03</v>
      </c>
      <c r="E51" s="5">
        <v>0.02</v>
      </c>
      <c r="F51" s="5">
        <v>0.04</v>
      </c>
      <c r="G51" s="5">
        <v>0.04</v>
      </c>
      <c r="H51" s="5">
        <v>0.02</v>
      </c>
      <c r="I51" s="5">
        <v>0.02</v>
      </c>
      <c r="J51" s="6" t="s">
        <v>134</v>
      </c>
      <c r="K51" s="6">
        <v>1.2</v>
      </c>
    </row>
    <row r="52" spans="1:11" ht="15" thickBot="1" x14ac:dyDescent="0.4">
      <c r="B52" s="4" t="s">
        <v>71</v>
      </c>
      <c r="C52" s="5">
        <v>0.18</v>
      </c>
      <c r="D52" s="5">
        <v>0.13</v>
      </c>
      <c r="E52" s="5">
        <v>0.09</v>
      </c>
      <c r="F52" s="5">
        <v>0.17</v>
      </c>
      <c r="G52" s="5">
        <v>0.17</v>
      </c>
      <c r="H52" s="5">
        <v>0.09</v>
      </c>
      <c r="I52" s="5">
        <v>0.08</v>
      </c>
      <c r="J52" s="6" t="s">
        <v>40</v>
      </c>
      <c r="K52" s="6">
        <v>1</v>
      </c>
    </row>
    <row r="53" spans="1:11" ht="15" thickBot="1" x14ac:dyDescent="0.4">
      <c r="B53" s="4" t="s">
        <v>72</v>
      </c>
      <c r="C53" s="5">
        <v>0.15</v>
      </c>
      <c r="D53" s="5">
        <v>0.11</v>
      </c>
      <c r="E53" s="5">
        <v>7.0000000000000007E-2</v>
      </c>
      <c r="F53" s="5">
        <v>0.15</v>
      </c>
      <c r="G53" s="5">
        <v>0.14000000000000001</v>
      </c>
      <c r="H53" s="5">
        <v>7.0000000000000007E-2</v>
      </c>
      <c r="I53" s="5">
        <v>7.0000000000000007E-2</v>
      </c>
      <c r="J53" s="6" t="s">
        <v>40</v>
      </c>
      <c r="K53" s="6">
        <v>1.2</v>
      </c>
    </row>
    <row r="54" spans="1:11" ht="15" thickBot="1" x14ac:dyDescent="0.4">
      <c r="B54" s="4" t="s">
        <v>73</v>
      </c>
      <c r="C54" s="14">
        <v>5692</v>
      </c>
      <c r="D54" s="14">
        <v>4846</v>
      </c>
      <c r="E54" s="14">
        <v>4154</v>
      </c>
      <c r="F54" s="14">
        <v>4733</v>
      </c>
      <c r="G54" s="14">
        <v>6160</v>
      </c>
      <c r="H54" s="14">
        <v>3467</v>
      </c>
      <c r="I54" s="14">
        <v>4480</v>
      </c>
      <c r="J54" s="6" t="s">
        <v>157</v>
      </c>
      <c r="K54" s="6">
        <v>5</v>
      </c>
    </row>
    <row r="55" spans="1:11" ht="15" thickBot="1" x14ac:dyDescent="0.4">
      <c r="B55" s="4" t="s">
        <v>67</v>
      </c>
      <c r="C55" s="5">
        <v>0</v>
      </c>
      <c r="D55" s="5">
        <v>0</v>
      </c>
      <c r="E55" s="5">
        <v>0</v>
      </c>
      <c r="F55" s="5">
        <v>0</v>
      </c>
      <c r="G55" s="5">
        <v>0</v>
      </c>
      <c r="H55" s="5">
        <v>0</v>
      </c>
      <c r="I55" s="5">
        <v>0</v>
      </c>
      <c r="J55" s="6"/>
      <c r="K55" s="6"/>
    </row>
    <row r="56" spans="1:11" x14ac:dyDescent="0.35">
      <c r="B56" s="22"/>
      <c r="C56" s="23"/>
      <c r="D56" s="23"/>
      <c r="E56" s="23"/>
      <c r="F56" s="23"/>
      <c r="G56" s="23"/>
      <c r="H56" s="23"/>
      <c r="I56" s="23"/>
      <c r="J56" s="24"/>
      <c r="K56" s="24"/>
    </row>
    <row r="57" spans="1:11" ht="14.25" customHeight="1" x14ac:dyDescent="0.35">
      <c r="A57" s="18" t="s">
        <v>92</v>
      </c>
    </row>
    <row r="58" spans="1:11" x14ac:dyDescent="0.35">
      <c r="A58" s="19" t="s">
        <v>74</v>
      </c>
      <c r="B58" s="20" t="s">
        <v>138</v>
      </c>
    </row>
    <row r="59" spans="1:11" x14ac:dyDescent="0.35">
      <c r="A59" s="19" t="s">
        <v>76</v>
      </c>
      <c r="B59" s="20" t="s">
        <v>160</v>
      </c>
    </row>
    <row r="60" spans="1:11" x14ac:dyDescent="0.35">
      <c r="A60" s="19" t="s">
        <v>49</v>
      </c>
      <c r="B60" s="20" t="s">
        <v>78</v>
      </c>
    </row>
    <row r="61" spans="1:11" x14ac:dyDescent="0.35">
      <c r="A61" s="19" t="s">
        <v>79</v>
      </c>
      <c r="B61" s="20" t="s">
        <v>161</v>
      </c>
    </row>
    <row r="62" spans="1:11" x14ac:dyDescent="0.35">
      <c r="A62" s="19" t="s">
        <v>81</v>
      </c>
      <c r="B62" s="20" t="s">
        <v>162</v>
      </c>
    </row>
    <row r="63" spans="1:11" x14ac:dyDescent="0.35">
      <c r="A63" s="19" t="s">
        <v>83</v>
      </c>
      <c r="B63" s="20" t="s">
        <v>114</v>
      </c>
    </row>
    <row r="64" spans="1:11" x14ac:dyDescent="0.35">
      <c r="A64" s="19" t="s">
        <v>62</v>
      </c>
      <c r="B64" s="20" t="s">
        <v>163</v>
      </c>
    </row>
    <row r="65" spans="1:2" x14ac:dyDescent="0.35">
      <c r="A65" s="19" t="s">
        <v>59</v>
      </c>
      <c r="B65" s="20" t="s">
        <v>111</v>
      </c>
    </row>
    <row r="66" spans="1:2" x14ac:dyDescent="0.35">
      <c r="A66" s="19" t="s">
        <v>55</v>
      </c>
      <c r="B66" s="20" t="s">
        <v>87</v>
      </c>
    </row>
    <row r="67" spans="1:2" x14ac:dyDescent="0.35">
      <c r="A67" s="19" t="s">
        <v>10</v>
      </c>
      <c r="B67" s="20" t="s">
        <v>164</v>
      </c>
    </row>
    <row r="68" spans="1:2" x14ac:dyDescent="0.35">
      <c r="A68" s="19" t="s">
        <v>89</v>
      </c>
      <c r="B68" s="20" t="s">
        <v>165</v>
      </c>
    </row>
    <row r="69" spans="1:2" x14ac:dyDescent="0.35">
      <c r="A69" s="19" t="s">
        <v>65</v>
      </c>
      <c r="B69" s="20" t="s">
        <v>146</v>
      </c>
    </row>
    <row r="70" spans="1:2" x14ac:dyDescent="0.35">
      <c r="A70" s="19" t="s">
        <v>128</v>
      </c>
      <c r="B70" s="20" t="s">
        <v>148</v>
      </c>
    </row>
    <row r="71" spans="1:2" x14ac:dyDescent="0.35">
      <c r="A71" s="19"/>
    </row>
    <row r="72" spans="1:2" x14ac:dyDescent="0.35">
      <c r="A72" s="18" t="s">
        <v>93</v>
      </c>
    </row>
    <row r="73" spans="1:2" x14ac:dyDescent="0.35">
      <c r="A73" s="19">
        <v>1</v>
      </c>
      <c r="B73" s="20" t="s">
        <v>115</v>
      </c>
    </row>
    <row r="74" spans="1:2" x14ac:dyDescent="0.35">
      <c r="A74" s="19">
        <v>2</v>
      </c>
      <c r="B74" s="20" t="s">
        <v>116</v>
      </c>
    </row>
    <row r="75" spans="1:2" x14ac:dyDescent="0.35">
      <c r="A75" s="19">
        <v>3</v>
      </c>
      <c r="B75" s="20" t="s">
        <v>117</v>
      </c>
    </row>
    <row r="76" spans="1:2" x14ac:dyDescent="0.35">
      <c r="A76" s="19">
        <v>4</v>
      </c>
      <c r="B76" s="20" t="s">
        <v>122</v>
      </c>
    </row>
    <row r="77" spans="1:2" x14ac:dyDescent="0.35">
      <c r="A77" s="19">
        <v>5</v>
      </c>
      <c r="B77" s="20" t="s">
        <v>149</v>
      </c>
    </row>
    <row r="78" spans="1:2" x14ac:dyDescent="0.35">
      <c r="A78" s="19">
        <v>6</v>
      </c>
      <c r="B78" s="20" t="s">
        <v>121</v>
      </c>
    </row>
    <row r="79" spans="1:2" x14ac:dyDescent="0.35">
      <c r="A79" s="19">
        <v>7</v>
      </c>
      <c r="B79" s="20" t="s">
        <v>119</v>
      </c>
    </row>
    <row r="80" spans="1:2" x14ac:dyDescent="0.35">
      <c r="A80" s="19">
        <v>8</v>
      </c>
      <c r="B80" s="20" t="s">
        <v>123</v>
      </c>
    </row>
    <row r="81" spans="1:2" x14ac:dyDescent="0.35">
      <c r="A81" s="19">
        <v>9</v>
      </c>
      <c r="B81" s="20" t="s">
        <v>124</v>
      </c>
    </row>
    <row r="82" spans="1:2" x14ac:dyDescent="0.35">
      <c r="A82" s="19">
        <v>10</v>
      </c>
      <c r="B82" s="20" t="s">
        <v>150</v>
      </c>
    </row>
  </sheetData>
  <mergeCells count="10">
    <mergeCell ref="B4:K4"/>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487D8-26C0-4DF7-9FE3-B0F231112993}">
  <sheetPr>
    <tabColor theme="7"/>
  </sheetPr>
  <dimension ref="A1:K76"/>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166</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126</v>
      </c>
      <c r="C5" s="5">
        <v>10</v>
      </c>
      <c r="D5" s="5">
        <v>10</v>
      </c>
      <c r="E5" s="5">
        <v>10</v>
      </c>
      <c r="F5" s="5">
        <v>1</v>
      </c>
      <c r="G5" s="5">
        <v>20</v>
      </c>
      <c r="H5" s="5">
        <v>1</v>
      </c>
      <c r="I5" s="5">
        <v>20</v>
      </c>
      <c r="J5" s="6" t="s">
        <v>59</v>
      </c>
      <c r="K5" s="8"/>
    </row>
    <row r="6" spans="2:11" ht="15" thickBot="1" x14ac:dyDescent="0.4">
      <c r="B6" s="4" t="s">
        <v>11</v>
      </c>
      <c r="C6" s="5">
        <v>0</v>
      </c>
      <c r="D6" s="5">
        <v>0</v>
      </c>
      <c r="E6" s="5">
        <v>0</v>
      </c>
      <c r="F6" s="7"/>
      <c r="G6" s="7"/>
      <c r="H6" s="7"/>
      <c r="I6" s="7"/>
      <c r="J6" s="8"/>
      <c r="K6" s="6">
        <v>2.6</v>
      </c>
    </row>
    <row r="7" spans="2:11" ht="15" thickBot="1" x14ac:dyDescent="0.4">
      <c r="B7" s="4" t="s">
        <v>12</v>
      </c>
      <c r="C7" s="5">
        <v>1</v>
      </c>
      <c r="D7" s="5">
        <v>1</v>
      </c>
      <c r="E7" s="5">
        <v>1</v>
      </c>
      <c r="F7" s="7"/>
      <c r="G7" s="7"/>
      <c r="H7" s="7"/>
      <c r="I7" s="7"/>
      <c r="J7" s="8"/>
      <c r="K7" s="6">
        <v>2.6</v>
      </c>
    </row>
    <row r="8" spans="2:11" ht="15" thickBot="1" x14ac:dyDescent="0.4">
      <c r="B8" s="4" t="s">
        <v>13</v>
      </c>
      <c r="C8" s="5">
        <v>27</v>
      </c>
      <c r="D8" s="5">
        <v>30</v>
      </c>
      <c r="E8" s="5">
        <v>35</v>
      </c>
      <c r="F8" s="5">
        <v>25</v>
      </c>
      <c r="G8" s="5">
        <v>30</v>
      </c>
      <c r="H8" s="5">
        <v>30</v>
      </c>
      <c r="I8" s="5">
        <v>40</v>
      </c>
      <c r="J8" s="8"/>
      <c r="K8" s="6">
        <v>2.6</v>
      </c>
    </row>
    <row r="9" spans="2:11" ht="15" thickBot="1" x14ac:dyDescent="0.4">
      <c r="B9" s="4" t="s">
        <v>14</v>
      </c>
      <c r="C9" s="5">
        <v>0.5</v>
      </c>
      <c r="D9" s="6">
        <v>0.5</v>
      </c>
      <c r="E9" s="6">
        <v>0.5</v>
      </c>
      <c r="F9" s="5">
        <v>0.5</v>
      </c>
      <c r="G9" s="5">
        <v>1.5</v>
      </c>
      <c r="H9" s="5">
        <v>0.5</v>
      </c>
      <c r="I9" s="5">
        <v>1.5</v>
      </c>
      <c r="J9" s="8"/>
      <c r="K9" s="6">
        <v>2.6</v>
      </c>
    </row>
    <row r="10" spans="2:11" ht="15" thickBot="1" x14ac:dyDescent="0.4">
      <c r="B10" s="4" t="s">
        <v>127</v>
      </c>
      <c r="C10" s="5">
        <v>12.5</v>
      </c>
      <c r="D10" s="6">
        <v>11.7</v>
      </c>
      <c r="E10" s="6">
        <v>10</v>
      </c>
      <c r="F10" s="5">
        <v>6</v>
      </c>
      <c r="G10" s="5">
        <v>13</v>
      </c>
      <c r="H10" s="5">
        <v>6</v>
      </c>
      <c r="I10" s="5">
        <v>13</v>
      </c>
      <c r="J10" s="8"/>
      <c r="K10" s="6">
        <v>2.6</v>
      </c>
    </row>
    <row r="11" spans="2:11" ht="15" thickBot="1" x14ac:dyDescent="0.4">
      <c r="B11" s="9" t="s">
        <v>16</v>
      </c>
      <c r="C11" s="28"/>
      <c r="D11" s="28"/>
      <c r="E11" s="28"/>
      <c r="F11" s="28"/>
      <c r="G11" s="28"/>
      <c r="H11" s="28"/>
      <c r="I11" s="28"/>
      <c r="J11" s="28"/>
      <c r="K11" s="29"/>
    </row>
    <row r="12" spans="2:11" ht="15" thickBot="1" x14ac:dyDescent="0.4">
      <c r="B12" s="4" t="s">
        <v>17</v>
      </c>
      <c r="C12" s="6">
        <v>21.3</v>
      </c>
      <c r="D12" s="6">
        <v>21.4</v>
      </c>
      <c r="E12" s="6">
        <v>22.6</v>
      </c>
      <c r="F12" s="6">
        <v>14</v>
      </c>
      <c r="G12" s="6">
        <v>33.299999999999997</v>
      </c>
      <c r="H12" s="6">
        <v>14.5</v>
      </c>
      <c r="I12" s="6">
        <v>35.200000000000003</v>
      </c>
      <c r="J12" s="6" t="s">
        <v>89</v>
      </c>
      <c r="K12" s="6">
        <v>2</v>
      </c>
    </row>
    <row r="13" spans="2:11" ht="15" thickBot="1" x14ac:dyDescent="0.4">
      <c r="B13" s="4" t="s">
        <v>19</v>
      </c>
      <c r="C13" s="5">
        <v>20.9</v>
      </c>
      <c r="D13" s="5">
        <v>21</v>
      </c>
      <c r="E13" s="5">
        <v>22.2</v>
      </c>
      <c r="F13" s="5">
        <v>14</v>
      </c>
      <c r="G13" s="5">
        <v>33.299999999999997</v>
      </c>
      <c r="H13" s="5">
        <v>14.5</v>
      </c>
      <c r="I13" s="5">
        <v>35.200000000000003</v>
      </c>
      <c r="J13" s="6" t="s">
        <v>89</v>
      </c>
      <c r="K13" s="6">
        <v>2</v>
      </c>
    </row>
    <row r="14" spans="2:11" ht="15" thickBot="1" x14ac:dyDescent="0.4">
      <c r="B14" s="3" t="s">
        <v>21</v>
      </c>
      <c r="C14" s="30"/>
      <c r="D14" s="30"/>
      <c r="E14" s="30"/>
      <c r="F14" s="28"/>
      <c r="G14" s="28"/>
      <c r="H14" s="28"/>
      <c r="I14" s="28"/>
      <c r="J14" s="28"/>
      <c r="K14" s="29"/>
    </row>
    <row r="15" spans="2:11" ht="15" thickBot="1" x14ac:dyDescent="0.4">
      <c r="B15" s="4" t="s">
        <v>22</v>
      </c>
      <c r="C15" s="5" t="s">
        <v>28</v>
      </c>
      <c r="D15" s="5" t="s">
        <v>28</v>
      </c>
      <c r="E15" s="5" t="s">
        <v>28</v>
      </c>
      <c r="F15" s="6" t="s">
        <v>28</v>
      </c>
      <c r="G15" s="6" t="s">
        <v>28</v>
      </c>
      <c r="H15" s="6" t="s">
        <v>28</v>
      </c>
      <c r="I15" s="6" t="s">
        <v>28</v>
      </c>
      <c r="J15" s="8"/>
      <c r="K15" s="8"/>
    </row>
    <row r="16" spans="2:11" ht="15" thickBot="1" x14ac:dyDescent="0.4">
      <c r="B16" s="4" t="s">
        <v>23</v>
      </c>
      <c r="C16" s="5" t="s">
        <v>28</v>
      </c>
      <c r="D16" s="5" t="s">
        <v>28</v>
      </c>
      <c r="E16" s="5" t="s">
        <v>28</v>
      </c>
      <c r="F16" s="6" t="s">
        <v>28</v>
      </c>
      <c r="G16" s="6" t="s">
        <v>28</v>
      </c>
      <c r="H16" s="6" t="s">
        <v>28</v>
      </c>
      <c r="I16" s="6" t="s">
        <v>28</v>
      </c>
      <c r="J16" s="8"/>
      <c r="K16" s="8"/>
    </row>
    <row r="17" spans="2:11" ht="15" thickBot="1" x14ac:dyDescent="0.4">
      <c r="B17" s="4" t="s">
        <v>24</v>
      </c>
      <c r="C17" s="6" t="s">
        <v>28</v>
      </c>
      <c r="D17" s="6" t="s">
        <v>28</v>
      </c>
      <c r="E17" s="6" t="s">
        <v>28</v>
      </c>
      <c r="F17" s="6" t="s">
        <v>28</v>
      </c>
      <c r="G17" s="6" t="s">
        <v>28</v>
      </c>
      <c r="H17" s="6" t="s">
        <v>28</v>
      </c>
      <c r="I17" s="6" t="s">
        <v>28</v>
      </c>
      <c r="J17" s="8"/>
      <c r="K17" s="8"/>
    </row>
    <row r="18" spans="2:11" ht="15" thickBot="1" x14ac:dyDescent="0.4">
      <c r="B18" s="4" t="s">
        <v>25</v>
      </c>
      <c r="C18" s="6" t="s">
        <v>28</v>
      </c>
      <c r="D18" s="6" t="s">
        <v>28</v>
      </c>
      <c r="E18" s="6" t="s">
        <v>28</v>
      </c>
      <c r="F18" s="6" t="s">
        <v>28</v>
      </c>
      <c r="G18" s="6" t="s">
        <v>28</v>
      </c>
      <c r="H18" s="6" t="s">
        <v>28</v>
      </c>
      <c r="I18" s="6" t="s">
        <v>28</v>
      </c>
      <c r="J18" s="8"/>
      <c r="K18" s="8"/>
    </row>
    <row r="19" spans="2:11" ht="15" thickBot="1" x14ac:dyDescent="0.4">
      <c r="B19" s="3" t="s">
        <v>26</v>
      </c>
      <c r="C19" s="28"/>
      <c r="D19" s="28"/>
      <c r="E19" s="28"/>
      <c r="F19" s="28"/>
      <c r="G19" s="28"/>
      <c r="H19" s="28"/>
      <c r="I19" s="28"/>
      <c r="J19" s="28"/>
      <c r="K19" s="29"/>
    </row>
    <row r="20" spans="2:11" ht="15" thickBot="1" x14ac:dyDescent="0.4">
      <c r="B20" s="4" t="s">
        <v>27</v>
      </c>
      <c r="C20" s="6">
        <v>0</v>
      </c>
      <c r="D20" s="6">
        <v>0</v>
      </c>
      <c r="E20" s="6">
        <v>0</v>
      </c>
      <c r="F20" s="6" t="s">
        <v>28</v>
      </c>
      <c r="G20" s="6" t="s">
        <v>28</v>
      </c>
      <c r="H20" s="6" t="s">
        <v>28</v>
      </c>
      <c r="I20" s="6" t="s">
        <v>28</v>
      </c>
      <c r="J20" s="8"/>
      <c r="K20" s="8"/>
    </row>
    <row r="21" spans="2:11" ht="15" thickBot="1" x14ac:dyDescent="0.4">
      <c r="B21" s="4" t="s">
        <v>29</v>
      </c>
      <c r="C21" s="6">
        <v>0</v>
      </c>
      <c r="D21" s="6">
        <v>0</v>
      </c>
      <c r="E21" s="6">
        <v>0</v>
      </c>
      <c r="F21" s="6" t="s">
        <v>28</v>
      </c>
      <c r="G21" s="6" t="s">
        <v>28</v>
      </c>
      <c r="H21" s="6" t="s">
        <v>28</v>
      </c>
      <c r="I21" s="6" t="s">
        <v>28</v>
      </c>
      <c r="J21" s="8"/>
      <c r="K21" s="8"/>
    </row>
    <row r="22" spans="2:11" ht="15" thickBot="1" x14ac:dyDescent="0.4">
      <c r="B22" s="4" t="s">
        <v>30</v>
      </c>
      <c r="C22" s="6">
        <v>0</v>
      </c>
      <c r="D22" s="6">
        <v>0</v>
      </c>
      <c r="E22" s="6">
        <v>0</v>
      </c>
      <c r="F22" s="6" t="s">
        <v>28</v>
      </c>
      <c r="G22" s="6" t="s">
        <v>28</v>
      </c>
      <c r="H22" s="6" t="s">
        <v>28</v>
      </c>
      <c r="I22" s="6" t="s">
        <v>28</v>
      </c>
      <c r="J22" s="6"/>
      <c r="K22" s="6"/>
    </row>
    <row r="23" spans="2:11" ht="15" thickBot="1" x14ac:dyDescent="0.4">
      <c r="B23" s="4" t="s">
        <v>31</v>
      </c>
      <c r="C23" s="6">
        <v>0</v>
      </c>
      <c r="D23" s="6">
        <v>0</v>
      </c>
      <c r="E23" s="6">
        <v>0</v>
      </c>
      <c r="F23" s="6" t="s">
        <v>28</v>
      </c>
      <c r="G23" s="6" t="s">
        <v>28</v>
      </c>
      <c r="H23" s="6" t="s">
        <v>28</v>
      </c>
      <c r="I23" s="6" t="s">
        <v>28</v>
      </c>
      <c r="J23" s="6"/>
      <c r="K23" s="6"/>
    </row>
    <row r="24" spans="2:11" ht="15" thickBot="1" x14ac:dyDescent="0.4">
      <c r="B24" s="4" t="s">
        <v>32</v>
      </c>
      <c r="C24" s="5">
        <v>0</v>
      </c>
      <c r="D24" s="5">
        <v>0</v>
      </c>
      <c r="E24" s="5">
        <v>0</v>
      </c>
      <c r="F24" s="5" t="s">
        <v>28</v>
      </c>
      <c r="G24" s="5" t="s">
        <v>28</v>
      </c>
      <c r="H24" s="5" t="s">
        <v>28</v>
      </c>
      <c r="I24" s="5" t="s">
        <v>28</v>
      </c>
      <c r="J24" s="8"/>
      <c r="K24" s="8"/>
    </row>
    <row r="25" spans="2:11" ht="15" thickBot="1" x14ac:dyDescent="0.4">
      <c r="B25" s="31" t="s">
        <v>33</v>
      </c>
      <c r="C25" s="28"/>
      <c r="D25" s="28"/>
      <c r="E25" s="28"/>
      <c r="F25" s="28"/>
      <c r="G25" s="28"/>
      <c r="H25" s="28"/>
      <c r="I25" s="28"/>
      <c r="J25" s="28"/>
      <c r="K25" s="29"/>
    </row>
    <row r="26" spans="2:11" ht="15" thickBot="1" x14ac:dyDescent="0.4">
      <c r="B26" s="12" t="s">
        <v>34</v>
      </c>
      <c r="C26" s="11">
        <v>1865</v>
      </c>
      <c r="D26" s="14">
        <v>1876</v>
      </c>
      <c r="E26" s="14">
        <v>1984</v>
      </c>
      <c r="F26" s="11">
        <v>1224</v>
      </c>
      <c r="G26" s="11">
        <v>2920</v>
      </c>
      <c r="H26" s="11">
        <v>1269</v>
      </c>
      <c r="I26" s="11">
        <v>3083</v>
      </c>
      <c r="J26" s="6" t="s">
        <v>89</v>
      </c>
      <c r="K26" s="8"/>
    </row>
    <row r="27" spans="2:11" ht="15" thickBot="1" x14ac:dyDescent="0.4">
      <c r="B27" s="4" t="s">
        <v>36</v>
      </c>
      <c r="C27" s="14">
        <v>1435</v>
      </c>
      <c r="D27" s="14">
        <v>1443</v>
      </c>
      <c r="E27" s="14">
        <v>1526</v>
      </c>
      <c r="F27" s="5">
        <v>979</v>
      </c>
      <c r="G27" s="14">
        <v>1947</v>
      </c>
      <c r="H27" s="14">
        <v>1015</v>
      </c>
      <c r="I27" s="14">
        <v>2055</v>
      </c>
      <c r="J27" s="6" t="s">
        <v>89</v>
      </c>
      <c r="K27" s="8"/>
    </row>
    <row r="28" spans="2:11" ht="15" thickBot="1" x14ac:dyDescent="0.4">
      <c r="B28" s="3" t="s">
        <v>38</v>
      </c>
      <c r="C28" s="30"/>
      <c r="D28" s="30"/>
      <c r="E28" s="30"/>
      <c r="F28" s="30"/>
      <c r="G28" s="30"/>
      <c r="H28" s="30"/>
      <c r="I28" s="30"/>
      <c r="J28" s="28"/>
      <c r="K28" s="29"/>
    </row>
    <row r="29" spans="2:11" ht="15" thickBot="1" x14ac:dyDescent="0.4">
      <c r="B29" s="4" t="s">
        <v>108</v>
      </c>
      <c r="C29" s="5">
        <v>1.38</v>
      </c>
      <c r="D29" s="5">
        <v>0.96</v>
      </c>
      <c r="E29" s="5">
        <v>0.65</v>
      </c>
      <c r="F29" s="5">
        <v>1.3</v>
      </c>
      <c r="G29" s="5">
        <v>1.5</v>
      </c>
      <c r="H29" s="5">
        <v>0.61</v>
      </c>
      <c r="I29" s="5">
        <v>0.71</v>
      </c>
      <c r="J29" s="6" t="s">
        <v>40</v>
      </c>
      <c r="K29" s="6">
        <v>1.2</v>
      </c>
    </row>
    <row r="30" spans="2:11" ht="15" thickBot="1" x14ac:dyDescent="0.4">
      <c r="B30" s="4" t="s">
        <v>133</v>
      </c>
      <c r="C30" s="5">
        <v>1.06</v>
      </c>
      <c r="D30" s="5">
        <v>0.74</v>
      </c>
      <c r="E30" s="5">
        <v>0.5</v>
      </c>
      <c r="F30" s="5">
        <v>1.04</v>
      </c>
      <c r="G30" s="5">
        <v>1</v>
      </c>
      <c r="H30" s="5">
        <v>0.49</v>
      </c>
      <c r="I30" s="5">
        <v>0.47</v>
      </c>
      <c r="J30" s="6" t="s">
        <v>134</v>
      </c>
      <c r="K30" s="6">
        <v>1.2</v>
      </c>
    </row>
    <row r="31" spans="2:11" ht="15" thickBot="1" x14ac:dyDescent="0.4">
      <c r="B31" s="4" t="s">
        <v>43</v>
      </c>
      <c r="C31" s="5">
        <v>0.46</v>
      </c>
      <c r="D31" s="5">
        <v>0.31</v>
      </c>
      <c r="E31" s="5">
        <v>0.2</v>
      </c>
      <c r="F31" s="5">
        <v>0.44</v>
      </c>
      <c r="G31" s="5">
        <v>0.51</v>
      </c>
      <c r="H31" s="5">
        <v>0.19</v>
      </c>
      <c r="I31" s="5">
        <v>0.22</v>
      </c>
      <c r="J31" s="6" t="s">
        <v>40</v>
      </c>
      <c r="K31" s="6">
        <v>1.2</v>
      </c>
    </row>
    <row r="32" spans="2:11" ht="15" thickBot="1" x14ac:dyDescent="0.4">
      <c r="B32" s="4" t="s">
        <v>44</v>
      </c>
      <c r="C32" s="5">
        <v>0.14000000000000001</v>
      </c>
      <c r="D32" s="5">
        <v>0.09</v>
      </c>
      <c r="E32" s="5">
        <v>0.06</v>
      </c>
      <c r="F32" s="25">
        <v>0.13</v>
      </c>
      <c r="G32" s="5">
        <v>0.15</v>
      </c>
      <c r="H32" s="5">
        <v>0.06</v>
      </c>
      <c r="I32" s="5">
        <v>7.0000000000000007E-2</v>
      </c>
      <c r="J32" s="6" t="s">
        <v>40</v>
      </c>
      <c r="K32" s="6">
        <v>1.2</v>
      </c>
    </row>
    <row r="33" spans="2:11" ht="15" thickBot="1" x14ac:dyDescent="0.4">
      <c r="B33" s="4" t="s">
        <v>45</v>
      </c>
      <c r="C33" s="5">
        <v>0.43</v>
      </c>
      <c r="D33" s="5">
        <v>0.31</v>
      </c>
      <c r="E33" s="5">
        <v>0.22</v>
      </c>
      <c r="F33" s="5">
        <v>0.41</v>
      </c>
      <c r="G33" s="5">
        <v>0.46</v>
      </c>
      <c r="H33" s="5">
        <v>0.21</v>
      </c>
      <c r="I33" s="5">
        <v>0.23</v>
      </c>
      <c r="J33" s="6" t="s">
        <v>40</v>
      </c>
      <c r="K33" s="6">
        <v>1.2</v>
      </c>
    </row>
    <row r="34" spans="2:11" ht="15" thickBot="1" x14ac:dyDescent="0.4">
      <c r="B34" s="4" t="s">
        <v>47</v>
      </c>
      <c r="C34" s="5">
        <v>0.35</v>
      </c>
      <c r="D34" s="5">
        <v>0.25</v>
      </c>
      <c r="E34" s="5">
        <v>0.18</v>
      </c>
      <c r="F34" s="5">
        <v>0.33</v>
      </c>
      <c r="G34" s="5">
        <v>0.37</v>
      </c>
      <c r="H34" s="5">
        <v>0.17</v>
      </c>
      <c r="I34" s="5">
        <v>0.19</v>
      </c>
      <c r="J34" s="6" t="s">
        <v>40</v>
      </c>
      <c r="K34" s="6">
        <v>1.2</v>
      </c>
    </row>
    <row r="35" spans="2:11" ht="15" thickBot="1" x14ac:dyDescent="0.4">
      <c r="B35" s="4" t="s">
        <v>48</v>
      </c>
      <c r="C35" s="14">
        <v>13750</v>
      </c>
      <c r="D35" s="14">
        <v>11800</v>
      </c>
      <c r="E35" s="14">
        <v>10000</v>
      </c>
      <c r="F35" s="14">
        <v>13300</v>
      </c>
      <c r="G35" s="14">
        <v>14200</v>
      </c>
      <c r="H35" s="14">
        <v>9700</v>
      </c>
      <c r="I35" s="14">
        <v>10300</v>
      </c>
      <c r="J35" s="6" t="s">
        <v>167</v>
      </c>
      <c r="K35" s="6">
        <v>1.2</v>
      </c>
    </row>
    <row r="36" spans="2:11" ht="15" thickBot="1" x14ac:dyDescent="0.4">
      <c r="B36" s="4" t="s">
        <v>51</v>
      </c>
      <c r="C36" s="5">
        <v>0</v>
      </c>
      <c r="D36" s="5">
        <v>0</v>
      </c>
      <c r="E36" s="5">
        <v>0</v>
      </c>
      <c r="F36" s="5">
        <v>0</v>
      </c>
      <c r="G36" s="5">
        <v>0</v>
      </c>
      <c r="H36" s="5">
        <v>0</v>
      </c>
      <c r="I36" s="5">
        <v>0</v>
      </c>
      <c r="J36" s="6"/>
      <c r="K36" s="6"/>
    </row>
    <row r="37" spans="2:11" ht="15" thickBot="1" x14ac:dyDescent="0.4">
      <c r="B37" s="4" t="s">
        <v>52</v>
      </c>
      <c r="C37" s="5">
        <v>0</v>
      </c>
      <c r="D37" s="5">
        <v>0</v>
      </c>
      <c r="E37" s="5">
        <v>0</v>
      </c>
      <c r="F37" s="5">
        <v>0</v>
      </c>
      <c r="G37" s="5">
        <v>0</v>
      </c>
      <c r="H37" s="5">
        <v>0</v>
      </c>
      <c r="I37" s="5">
        <v>0</v>
      </c>
      <c r="J37" s="6"/>
      <c r="K37" s="6"/>
    </row>
    <row r="38" spans="2:11" ht="15" thickBot="1" x14ac:dyDescent="0.4">
      <c r="B38" s="3" t="s">
        <v>53</v>
      </c>
      <c r="C38" s="32"/>
      <c r="D38" s="32"/>
      <c r="E38" s="32"/>
      <c r="F38" s="32"/>
      <c r="G38" s="32"/>
      <c r="H38" s="32"/>
      <c r="I38" s="32"/>
      <c r="J38" s="33"/>
      <c r="K38" s="34"/>
    </row>
    <row r="39" spans="2:11" ht="15" thickBot="1" x14ac:dyDescent="0.4">
      <c r="B39" s="4" t="s">
        <v>54</v>
      </c>
      <c r="C39" s="14">
        <v>1643</v>
      </c>
      <c r="D39" s="14">
        <v>1643</v>
      </c>
      <c r="E39" s="14">
        <v>1643</v>
      </c>
      <c r="F39" s="14">
        <v>1194</v>
      </c>
      <c r="G39" s="14">
        <v>2190</v>
      </c>
      <c r="H39" s="14">
        <v>1194</v>
      </c>
      <c r="I39" s="14">
        <v>2190</v>
      </c>
      <c r="J39" s="6" t="s">
        <v>62</v>
      </c>
      <c r="K39" s="6">
        <v>4.7</v>
      </c>
    </row>
    <row r="40" spans="2:11" ht="15" thickBot="1" x14ac:dyDescent="0.4">
      <c r="B40" s="4" t="s">
        <v>56</v>
      </c>
      <c r="C40" s="5">
        <v>1.3</v>
      </c>
      <c r="D40" s="5">
        <v>1.3</v>
      </c>
      <c r="E40" s="5">
        <v>1.3</v>
      </c>
      <c r="F40" s="5">
        <v>1.25</v>
      </c>
      <c r="G40" s="5">
        <v>1.5</v>
      </c>
      <c r="H40" s="5">
        <v>1.25</v>
      </c>
      <c r="I40" s="5">
        <v>1.5</v>
      </c>
      <c r="J40" s="6" t="s">
        <v>79</v>
      </c>
      <c r="K40" s="6">
        <v>8</v>
      </c>
    </row>
    <row r="41" spans="2:11" ht="15" thickBot="1" x14ac:dyDescent="0.4">
      <c r="B41" s="4" t="s">
        <v>57</v>
      </c>
      <c r="C41" s="5">
        <v>1.01</v>
      </c>
      <c r="D41" s="5">
        <v>1.01</v>
      </c>
      <c r="E41" s="5">
        <v>1.01</v>
      </c>
      <c r="F41" s="5">
        <v>1</v>
      </c>
      <c r="G41" s="5">
        <v>1.02</v>
      </c>
      <c r="H41" s="5">
        <v>1</v>
      </c>
      <c r="I41" s="5">
        <v>1.02</v>
      </c>
      <c r="J41" s="6"/>
      <c r="K41" s="6">
        <v>7</v>
      </c>
    </row>
    <row r="42" spans="2:11" ht="15" thickBot="1" x14ac:dyDescent="0.4">
      <c r="B42" s="4" t="s">
        <v>58</v>
      </c>
      <c r="C42" s="5">
        <v>0.86499999999999999</v>
      </c>
      <c r="D42" s="5">
        <v>0.87</v>
      </c>
      <c r="E42" s="5">
        <v>0.92</v>
      </c>
      <c r="F42" s="5">
        <v>0.82</v>
      </c>
      <c r="G42" s="5">
        <v>0.87</v>
      </c>
      <c r="H42" s="5">
        <v>0.85</v>
      </c>
      <c r="I42" s="5">
        <v>0.92</v>
      </c>
      <c r="J42" s="6" t="s">
        <v>168</v>
      </c>
      <c r="K42" s="6" t="s">
        <v>169</v>
      </c>
    </row>
    <row r="43" spans="2:11" ht="15" thickBot="1" x14ac:dyDescent="0.4">
      <c r="B43" s="4" t="s">
        <v>61</v>
      </c>
      <c r="C43" s="5">
        <v>21.5</v>
      </c>
      <c r="D43" s="5">
        <v>23</v>
      </c>
      <c r="E43" s="5">
        <v>25</v>
      </c>
      <c r="F43" s="5"/>
      <c r="G43" s="5"/>
      <c r="H43" s="5"/>
      <c r="I43" s="5"/>
      <c r="J43" s="6" t="s">
        <v>81</v>
      </c>
      <c r="K43" s="6">
        <v>2.2999999999999998</v>
      </c>
    </row>
    <row r="44" spans="2:11" ht="15" thickBot="1" x14ac:dyDescent="0.4">
      <c r="B44" s="4" t="s">
        <v>63</v>
      </c>
      <c r="C44" s="5">
        <v>12.5</v>
      </c>
      <c r="D44" s="5">
        <v>15</v>
      </c>
      <c r="E44" s="5">
        <v>15</v>
      </c>
      <c r="F44" s="5"/>
      <c r="G44" s="5"/>
      <c r="H44" s="5"/>
      <c r="I44" s="5"/>
      <c r="J44" s="6"/>
      <c r="K44" s="6">
        <v>2</v>
      </c>
    </row>
    <row r="45" spans="2:11" ht="15" thickBot="1" x14ac:dyDescent="0.4">
      <c r="B45" s="4" t="s">
        <v>64</v>
      </c>
      <c r="C45" s="5">
        <v>0.4</v>
      </c>
      <c r="D45" s="5">
        <v>0.3</v>
      </c>
      <c r="E45" s="5">
        <v>0.3</v>
      </c>
      <c r="F45" s="5"/>
      <c r="G45" s="5"/>
      <c r="H45" s="5"/>
      <c r="I45" s="5"/>
      <c r="J45" s="6" t="s">
        <v>10</v>
      </c>
      <c r="K45" s="6">
        <v>6</v>
      </c>
    </row>
    <row r="46" spans="2:11" ht="15" thickBot="1" x14ac:dyDescent="0.4">
      <c r="B46" s="3" t="s">
        <v>66</v>
      </c>
      <c r="C46" s="32"/>
      <c r="D46" s="32"/>
      <c r="E46" s="32"/>
      <c r="F46" s="32"/>
      <c r="G46" s="32"/>
      <c r="H46" s="32"/>
      <c r="I46" s="32"/>
      <c r="J46" s="33"/>
      <c r="K46" s="34"/>
    </row>
    <row r="47" spans="2:11" ht="15" thickBot="1" x14ac:dyDescent="0.4">
      <c r="B47" s="4" t="s">
        <v>67</v>
      </c>
      <c r="C47" s="5">
        <v>1.06</v>
      </c>
      <c r="D47" s="5">
        <v>0.74</v>
      </c>
      <c r="E47" s="5">
        <v>0.5</v>
      </c>
      <c r="F47" s="5">
        <v>1.04</v>
      </c>
      <c r="G47" s="5">
        <v>1</v>
      </c>
      <c r="H47" s="5">
        <v>0.49</v>
      </c>
      <c r="I47" s="5">
        <v>0.47</v>
      </c>
      <c r="J47" s="6" t="s">
        <v>134</v>
      </c>
      <c r="K47" s="6">
        <v>1.2</v>
      </c>
    </row>
    <row r="48" spans="2:11" ht="15" thickBot="1" x14ac:dyDescent="0.4">
      <c r="B48" s="4" t="s">
        <v>68</v>
      </c>
      <c r="C48" s="5">
        <v>0.36</v>
      </c>
      <c r="D48" s="5">
        <v>0.24</v>
      </c>
      <c r="E48" s="5">
        <v>0.15</v>
      </c>
      <c r="F48" s="5">
        <v>0.35</v>
      </c>
      <c r="G48" s="5">
        <v>0.34</v>
      </c>
      <c r="H48" s="5">
        <v>0.15</v>
      </c>
      <c r="I48" s="5">
        <v>0.15</v>
      </c>
      <c r="J48" s="6" t="s">
        <v>40</v>
      </c>
      <c r="K48" s="6">
        <v>1.2</v>
      </c>
    </row>
    <row r="49" spans="1:11" ht="15" thickBot="1" x14ac:dyDescent="0.4">
      <c r="B49" s="4" t="s">
        <v>69</v>
      </c>
      <c r="C49" s="5">
        <v>0.11</v>
      </c>
      <c r="D49" s="5">
        <v>7.0000000000000007E-2</v>
      </c>
      <c r="E49" s="5">
        <v>0.05</v>
      </c>
      <c r="F49" s="5">
        <v>0.11</v>
      </c>
      <c r="G49" s="5">
        <v>0.1</v>
      </c>
      <c r="H49" s="5">
        <v>0.04</v>
      </c>
      <c r="I49" s="5">
        <v>0.04</v>
      </c>
      <c r="J49" s="6" t="s">
        <v>40</v>
      </c>
      <c r="K49" s="6">
        <v>1.2</v>
      </c>
    </row>
    <row r="50" spans="1:11" ht="15" thickBot="1" x14ac:dyDescent="0.4">
      <c r="B50" s="4" t="s">
        <v>70</v>
      </c>
      <c r="C50" s="5">
        <v>0.33</v>
      </c>
      <c r="D50" s="5">
        <v>0.24</v>
      </c>
      <c r="E50" s="5">
        <v>0.17</v>
      </c>
      <c r="F50" s="5">
        <v>0.33</v>
      </c>
      <c r="G50" s="5">
        <v>0.31</v>
      </c>
      <c r="H50" s="5">
        <v>0.17</v>
      </c>
      <c r="I50" s="5">
        <v>0.16</v>
      </c>
      <c r="J50" s="6" t="s">
        <v>40</v>
      </c>
      <c r="K50" s="6">
        <v>1.2</v>
      </c>
    </row>
    <row r="51" spans="1:11" ht="15" thickBot="1" x14ac:dyDescent="0.4">
      <c r="B51" s="4" t="s">
        <v>71</v>
      </c>
      <c r="C51" s="5">
        <v>0.27</v>
      </c>
      <c r="D51" s="5">
        <v>0.19</v>
      </c>
      <c r="E51" s="5">
        <v>0.13</v>
      </c>
      <c r="F51" s="5">
        <v>0.26</v>
      </c>
      <c r="G51" s="5">
        <v>0.25</v>
      </c>
      <c r="H51" s="5">
        <v>0.13</v>
      </c>
      <c r="I51" s="5">
        <v>0.13</v>
      </c>
      <c r="J51" s="6" t="s">
        <v>40</v>
      </c>
      <c r="K51" s="6">
        <v>1.2</v>
      </c>
    </row>
    <row r="52" spans="1:11" ht="15" thickBot="1" x14ac:dyDescent="0.4">
      <c r="B52" s="4" t="s">
        <v>72</v>
      </c>
      <c r="C52" s="14">
        <v>10577</v>
      </c>
      <c r="D52" s="14">
        <v>9077</v>
      </c>
      <c r="E52" s="14">
        <v>7692</v>
      </c>
      <c r="F52" s="14">
        <v>8867</v>
      </c>
      <c r="G52" s="14">
        <v>11360</v>
      </c>
      <c r="H52" s="14">
        <v>6467</v>
      </c>
      <c r="I52" s="14">
        <v>8240</v>
      </c>
      <c r="J52" s="6" t="s">
        <v>167</v>
      </c>
      <c r="K52" s="6">
        <v>1.2</v>
      </c>
    </row>
    <row r="53" spans="1:11" ht="15" thickBot="1" x14ac:dyDescent="0.4">
      <c r="B53" s="4" t="s">
        <v>73</v>
      </c>
      <c r="C53" s="5">
        <v>0</v>
      </c>
      <c r="D53" s="5">
        <v>0</v>
      </c>
      <c r="E53" s="5">
        <v>0</v>
      </c>
      <c r="F53" s="5">
        <v>0</v>
      </c>
      <c r="G53" s="5">
        <v>0</v>
      </c>
      <c r="H53" s="5">
        <v>0</v>
      </c>
      <c r="I53" s="5">
        <v>0</v>
      </c>
      <c r="J53" s="6"/>
      <c r="K53" s="6"/>
    </row>
    <row r="54" spans="1:11" x14ac:dyDescent="0.35">
      <c r="B54" s="22"/>
      <c r="C54" s="23"/>
      <c r="D54" s="23"/>
      <c r="E54" s="23"/>
      <c r="F54" s="23"/>
      <c r="G54" s="23"/>
      <c r="H54" s="23"/>
      <c r="I54" s="23"/>
      <c r="J54" s="24"/>
      <c r="K54" s="24"/>
    </row>
    <row r="55" spans="1:11" x14ac:dyDescent="0.35">
      <c r="A55" s="18" t="s">
        <v>92</v>
      </c>
    </row>
    <row r="56" spans="1:11" x14ac:dyDescent="0.35">
      <c r="A56" s="19" t="s">
        <v>74</v>
      </c>
      <c r="B56" s="20" t="s">
        <v>170</v>
      </c>
    </row>
    <row r="57" spans="1:11" x14ac:dyDescent="0.35">
      <c r="A57" s="19" t="s">
        <v>76</v>
      </c>
      <c r="B57" s="20" t="s">
        <v>171</v>
      </c>
    </row>
    <row r="58" spans="1:11" x14ac:dyDescent="0.35">
      <c r="A58" s="19" t="s">
        <v>49</v>
      </c>
      <c r="B58" s="20" t="s">
        <v>172</v>
      </c>
    </row>
    <row r="59" spans="1:11" x14ac:dyDescent="0.35">
      <c r="A59" s="19" t="s">
        <v>79</v>
      </c>
      <c r="B59" s="20" t="s">
        <v>173</v>
      </c>
    </row>
    <row r="60" spans="1:11" x14ac:dyDescent="0.35">
      <c r="A60" s="19" t="s">
        <v>81</v>
      </c>
      <c r="B60" s="20" t="s">
        <v>174</v>
      </c>
    </row>
    <row r="61" spans="1:11" x14ac:dyDescent="0.35">
      <c r="A61" s="19" t="s">
        <v>83</v>
      </c>
      <c r="B61" s="20" t="s">
        <v>111</v>
      </c>
    </row>
    <row r="62" spans="1:11" x14ac:dyDescent="0.35">
      <c r="A62" s="19" t="s">
        <v>62</v>
      </c>
      <c r="B62" s="20" t="s">
        <v>87</v>
      </c>
    </row>
    <row r="63" spans="1:11" x14ac:dyDescent="0.35">
      <c r="A63" s="19" t="s">
        <v>59</v>
      </c>
      <c r="B63" s="20" t="s">
        <v>175</v>
      </c>
    </row>
    <row r="64" spans="1:11" x14ac:dyDescent="0.35">
      <c r="A64" s="19" t="s">
        <v>55</v>
      </c>
      <c r="B64" s="20" t="s">
        <v>176</v>
      </c>
    </row>
    <row r="65" spans="1:2" x14ac:dyDescent="0.35">
      <c r="A65" s="19" t="s">
        <v>10</v>
      </c>
      <c r="B65" s="20" t="s">
        <v>146</v>
      </c>
    </row>
    <row r="66" spans="1:2" x14ac:dyDescent="0.35">
      <c r="A66" s="19" t="s">
        <v>89</v>
      </c>
      <c r="B66" s="20" t="s">
        <v>148</v>
      </c>
    </row>
    <row r="68" spans="1:2" x14ac:dyDescent="0.35">
      <c r="A68" s="18" t="s">
        <v>93</v>
      </c>
    </row>
    <row r="69" spans="1:2" x14ac:dyDescent="0.35">
      <c r="A69" s="19">
        <v>1</v>
      </c>
      <c r="B69" s="20" t="s">
        <v>115</v>
      </c>
    </row>
    <row r="70" spans="1:2" x14ac:dyDescent="0.35">
      <c r="A70" s="19">
        <v>2</v>
      </c>
      <c r="B70" s="20" t="s">
        <v>119</v>
      </c>
    </row>
    <row r="71" spans="1:2" x14ac:dyDescent="0.35">
      <c r="A71" s="19">
        <v>3</v>
      </c>
      <c r="B71" s="20" t="s">
        <v>117</v>
      </c>
    </row>
    <row r="72" spans="1:2" x14ac:dyDescent="0.35">
      <c r="A72" s="19">
        <v>4</v>
      </c>
      <c r="B72" s="20" t="s">
        <v>122</v>
      </c>
    </row>
    <row r="73" spans="1:2" x14ac:dyDescent="0.35">
      <c r="A73" s="19">
        <v>5</v>
      </c>
      <c r="B73" s="20" t="s">
        <v>123</v>
      </c>
    </row>
    <row r="74" spans="1:2" x14ac:dyDescent="0.35">
      <c r="A74" s="19">
        <v>6</v>
      </c>
      <c r="B74" s="20" t="s">
        <v>116</v>
      </c>
    </row>
    <row r="75" spans="1:2" x14ac:dyDescent="0.35">
      <c r="A75" s="19">
        <v>7</v>
      </c>
      <c r="B75" s="20" t="s">
        <v>124</v>
      </c>
    </row>
    <row r="76" spans="1:2" x14ac:dyDescent="0.35">
      <c r="A76" s="19">
        <v>8</v>
      </c>
      <c r="B76" s="20" t="s">
        <v>150</v>
      </c>
    </row>
  </sheetData>
  <mergeCells count="10">
    <mergeCell ref="B4:K4"/>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F6FD8-BDBE-4095-AC6D-2E36DFE5E374}">
  <sheetPr>
    <tabColor theme="4" tint="0.59999389629810485"/>
  </sheetPr>
  <dimension ref="A1:K58"/>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177</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4.5</v>
      </c>
      <c r="D5" s="5">
        <v>6.2</v>
      </c>
      <c r="E5" s="5">
        <v>7</v>
      </c>
      <c r="F5" s="5">
        <v>2</v>
      </c>
      <c r="G5" s="5">
        <v>5.6</v>
      </c>
      <c r="H5" s="5">
        <v>5.5</v>
      </c>
      <c r="I5" s="5">
        <v>9</v>
      </c>
      <c r="J5" s="8"/>
      <c r="K5" s="6" t="s">
        <v>110</v>
      </c>
    </row>
    <row r="6" spans="2:11" ht="15" thickBot="1" x14ac:dyDescent="0.4">
      <c r="B6" s="4" t="s">
        <v>126</v>
      </c>
      <c r="C6" s="5">
        <v>100</v>
      </c>
      <c r="D6" s="5">
        <v>100</v>
      </c>
      <c r="E6" s="5">
        <v>100</v>
      </c>
      <c r="F6" s="5">
        <v>10</v>
      </c>
      <c r="G6" s="5">
        <v>300</v>
      </c>
      <c r="H6" s="5">
        <v>10</v>
      </c>
      <c r="I6" s="5">
        <v>300</v>
      </c>
      <c r="J6" s="8"/>
      <c r="K6" s="6">
        <v>9.11</v>
      </c>
    </row>
    <row r="7" spans="2:11" ht="15" thickBot="1" x14ac:dyDescent="0.4">
      <c r="B7" s="4" t="s">
        <v>11</v>
      </c>
      <c r="C7" s="5">
        <v>2.5</v>
      </c>
      <c r="D7" s="5">
        <v>2</v>
      </c>
      <c r="E7" s="5">
        <v>2</v>
      </c>
      <c r="F7" s="7"/>
      <c r="G7" s="7"/>
      <c r="H7" s="7"/>
      <c r="I7" s="7"/>
      <c r="J7" s="8"/>
      <c r="K7" s="6">
        <v>3</v>
      </c>
    </row>
    <row r="8" spans="2:11" ht="15" thickBot="1" x14ac:dyDescent="0.4">
      <c r="B8" s="4" t="s">
        <v>12</v>
      </c>
      <c r="C8" s="5">
        <v>0.16</v>
      </c>
      <c r="D8" s="5">
        <v>0.16</v>
      </c>
      <c r="E8" s="5">
        <v>0.16</v>
      </c>
      <c r="F8" s="7"/>
      <c r="G8" s="7"/>
      <c r="H8" s="7"/>
      <c r="I8" s="7"/>
      <c r="J8" s="8"/>
      <c r="K8" s="6">
        <v>3</v>
      </c>
    </row>
    <row r="9" spans="2:11" ht="15" thickBot="1" x14ac:dyDescent="0.4">
      <c r="B9" s="4" t="s">
        <v>13</v>
      </c>
      <c r="C9" s="5">
        <v>27</v>
      </c>
      <c r="D9" s="6">
        <v>30</v>
      </c>
      <c r="E9" s="6">
        <v>30</v>
      </c>
      <c r="F9" s="5">
        <v>25</v>
      </c>
      <c r="G9" s="5">
        <v>35</v>
      </c>
      <c r="H9" s="5">
        <v>25</v>
      </c>
      <c r="I9" s="5">
        <v>40</v>
      </c>
      <c r="J9" s="8"/>
      <c r="K9" s="6">
        <v>2.2999999999999998</v>
      </c>
    </row>
    <row r="10" spans="2:11" ht="15" thickBot="1" x14ac:dyDescent="0.4">
      <c r="B10" s="4" t="s">
        <v>14</v>
      </c>
      <c r="C10" s="5">
        <v>1.5</v>
      </c>
      <c r="D10" s="6">
        <v>1.5</v>
      </c>
      <c r="E10" s="6">
        <v>1.5</v>
      </c>
      <c r="F10" s="7"/>
      <c r="G10" s="7"/>
      <c r="H10" s="7"/>
      <c r="I10" s="7"/>
      <c r="J10" s="8"/>
      <c r="K10" s="6">
        <v>2</v>
      </c>
    </row>
    <row r="11" spans="2:11" ht="15" thickBot="1" x14ac:dyDescent="0.4">
      <c r="B11" s="4" t="s">
        <v>179</v>
      </c>
      <c r="C11" s="6">
        <v>14</v>
      </c>
      <c r="D11" s="6">
        <v>14</v>
      </c>
      <c r="E11" s="6">
        <v>14</v>
      </c>
      <c r="F11" s="8"/>
      <c r="G11" s="8"/>
      <c r="H11" s="8"/>
      <c r="I11" s="8"/>
      <c r="J11" s="8"/>
      <c r="K11" s="6">
        <v>3</v>
      </c>
    </row>
    <row r="12" spans="2:11" ht="15" thickBot="1" x14ac:dyDescent="0.4">
      <c r="B12" s="4" t="s">
        <v>180</v>
      </c>
      <c r="C12" s="11">
        <v>3066</v>
      </c>
      <c r="D12" s="11">
        <v>3300</v>
      </c>
      <c r="E12" s="11">
        <v>3700</v>
      </c>
      <c r="F12" s="8"/>
      <c r="G12" s="8"/>
      <c r="H12" s="8"/>
      <c r="I12" s="8"/>
      <c r="J12" s="8"/>
      <c r="K12" s="6">
        <v>10</v>
      </c>
    </row>
    <row r="13" spans="2:11" ht="15" thickBot="1" x14ac:dyDescent="0.4">
      <c r="B13" s="9" t="s">
        <v>16</v>
      </c>
      <c r="C13" s="30"/>
      <c r="D13" s="30"/>
      <c r="E13" s="30"/>
      <c r="F13" s="30"/>
      <c r="G13" s="30"/>
      <c r="H13" s="30"/>
      <c r="I13" s="30"/>
      <c r="J13" s="28"/>
      <c r="K13" s="29"/>
    </row>
    <row r="14" spans="2:11" ht="15" thickBot="1" x14ac:dyDescent="0.4">
      <c r="B14" s="4" t="s">
        <v>17</v>
      </c>
      <c r="C14" s="5">
        <v>37</v>
      </c>
      <c r="D14" s="5">
        <v>39</v>
      </c>
      <c r="E14" s="5">
        <v>44</v>
      </c>
      <c r="F14" s="8"/>
      <c r="G14" s="8"/>
      <c r="H14" s="8"/>
      <c r="I14" s="8"/>
      <c r="J14" s="6" t="s">
        <v>81</v>
      </c>
      <c r="K14" s="8"/>
    </row>
    <row r="15" spans="2:11" ht="15" thickBot="1" x14ac:dyDescent="0.4">
      <c r="B15" s="4" t="s">
        <v>19</v>
      </c>
      <c r="C15" s="5">
        <v>35</v>
      </c>
      <c r="D15" s="5">
        <v>38</v>
      </c>
      <c r="E15" s="5">
        <v>42</v>
      </c>
      <c r="F15" s="6">
        <v>24</v>
      </c>
      <c r="G15" s="6">
        <v>46</v>
      </c>
      <c r="H15" s="6">
        <v>24</v>
      </c>
      <c r="I15" s="6">
        <v>46</v>
      </c>
      <c r="J15" s="6" t="s">
        <v>81</v>
      </c>
      <c r="K15" s="6">
        <v>8</v>
      </c>
    </row>
    <row r="16" spans="2:11" ht="15" thickBot="1" x14ac:dyDescent="0.4">
      <c r="B16" s="3" t="s">
        <v>21</v>
      </c>
      <c r="C16" s="30"/>
      <c r="D16" s="30"/>
      <c r="E16" s="30"/>
      <c r="F16" s="28"/>
      <c r="G16" s="28"/>
      <c r="H16" s="28"/>
      <c r="I16" s="28"/>
      <c r="J16" s="28"/>
      <c r="K16" s="29"/>
    </row>
    <row r="17" spans="2:11" ht="15" thickBot="1" x14ac:dyDescent="0.4">
      <c r="B17" s="4" t="s">
        <v>22</v>
      </c>
      <c r="C17" s="6" t="s">
        <v>28</v>
      </c>
      <c r="D17" s="6" t="s">
        <v>28</v>
      </c>
      <c r="E17" s="6" t="s">
        <v>28</v>
      </c>
      <c r="F17" s="6" t="s">
        <v>28</v>
      </c>
      <c r="G17" s="6" t="s">
        <v>28</v>
      </c>
      <c r="H17" s="6" t="s">
        <v>28</v>
      </c>
      <c r="I17" s="6" t="s">
        <v>28</v>
      </c>
      <c r="J17" s="8"/>
      <c r="K17" s="8"/>
    </row>
    <row r="18" spans="2:11" ht="15" thickBot="1" x14ac:dyDescent="0.4">
      <c r="B18" s="4" t="s">
        <v>23</v>
      </c>
      <c r="C18" s="6" t="s">
        <v>28</v>
      </c>
      <c r="D18" s="6" t="s">
        <v>28</v>
      </c>
      <c r="E18" s="6" t="s">
        <v>28</v>
      </c>
      <c r="F18" s="6" t="s">
        <v>28</v>
      </c>
      <c r="G18" s="6" t="s">
        <v>28</v>
      </c>
      <c r="H18" s="6" t="s">
        <v>28</v>
      </c>
      <c r="I18" s="6" t="s">
        <v>28</v>
      </c>
      <c r="J18" s="8"/>
      <c r="K18" s="8"/>
    </row>
    <row r="19" spans="2:11" ht="15" thickBot="1" x14ac:dyDescent="0.4">
      <c r="B19" s="4" t="s">
        <v>24</v>
      </c>
      <c r="C19" s="6" t="s">
        <v>28</v>
      </c>
      <c r="D19" s="6" t="s">
        <v>28</v>
      </c>
      <c r="E19" s="6" t="s">
        <v>28</v>
      </c>
      <c r="F19" s="6" t="s">
        <v>28</v>
      </c>
      <c r="G19" s="6" t="s">
        <v>28</v>
      </c>
      <c r="H19" s="6" t="s">
        <v>28</v>
      </c>
      <c r="I19" s="6" t="s">
        <v>28</v>
      </c>
      <c r="J19" s="8"/>
      <c r="K19" s="8"/>
    </row>
    <row r="20" spans="2:11" ht="15" thickBot="1" x14ac:dyDescent="0.4">
      <c r="B20" s="4" t="s">
        <v>25</v>
      </c>
      <c r="C20" s="6" t="s">
        <v>28</v>
      </c>
      <c r="D20" s="6" t="s">
        <v>28</v>
      </c>
      <c r="E20" s="6" t="s">
        <v>28</v>
      </c>
      <c r="F20" s="6" t="s">
        <v>28</v>
      </c>
      <c r="G20" s="6" t="s">
        <v>28</v>
      </c>
      <c r="H20" s="6" t="s">
        <v>28</v>
      </c>
      <c r="I20" s="6" t="s">
        <v>28</v>
      </c>
      <c r="J20" s="8"/>
      <c r="K20" s="8"/>
    </row>
    <row r="21" spans="2:11" ht="15" thickBot="1" x14ac:dyDescent="0.4">
      <c r="B21" s="3" t="s">
        <v>26</v>
      </c>
      <c r="C21" s="28"/>
      <c r="D21" s="28"/>
      <c r="E21" s="28"/>
      <c r="F21" s="28"/>
      <c r="G21" s="28"/>
      <c r="H21" s="28"/>
      <c r="I21" s="28"/>
      <c r="J21" s="28"/>
      <c r="K21" s="29"/>
    </row>
    <row r="22" spans="2:11" ht="15" thickBot="1" x14ac:dyDescent="0.4">
      <c r="B22" s="4" t="s">
        <v>27</v>
      </c>
      <c r="C22" s="6">
        <v>0</v>
      </c>
      <c r="D22" s="6">
        <v>0</v>
      </c>
      <c r="E22" s="6">
        <v>0</v>
      </c>
      <c r="F22" s="6">
        <v>0</v>
      </c>
      <c r="G22" s="6">
        <v>0</v>
      </c>
      <c r="H22" s="6">
        <v>0</v>
      </c>
      <c r="I22" s="6">
        <v>0</v>
      </c>
      <c r="J22" s="6"/>
      <c r="K22" s="6"/>
    </row>
    <row r="23" spans="2:11" ht="15" thickBot="1" x14ac:dyDescent="0.4">
      <c r="B23" s="4" t="s">
        <v>29</v>
      </c>
      <c r="C23" s="6">
        <v>0</v>
      </c>
      <c r="D23" s="6">
        <v>0</v>
      </c>
      <c r="E23" s="6">
        <v>0</v>
      </c>
      <c r="F23" s="6">
        <v>0</v>
      </c>
      <c r="G23" s="6">
        <v>0</v>
      </c>
      <c r="H23" s="6">
        <v>0</v>
      </c>
      <c r="I23" s="6">
        <v>0</v>
      </c>
      <c r="J23" s="6"/>
      <c r="K23" s="6"/>
    </row>
    <row r="24" spans="2:11" ht="15" thickBot="1" x14ac:dyDescent="0.4">
      <c r="B24" s="4" t="s">
        <v>30</v>
      </c>
      <c r="C24" s="5">
        <v>0</v>
      </c>
      <c r="D24" s="5">
        <v>0</v>
      </c>
      <c r="E24" s="5">
        <v>0</v>
      </c>
      <c r="F24" s="5">
        <v>0</v>
      </c>
      <c r="G24" s="5">
        <v>0</v>
      </c>
      <c r="H24" s="5">
        <v>0</v>
      </c>
      <c r="I24" s="5">
        <v>0</v>
      </c>
      <c r="J24" s="8"/>
      <c r="K24" s="8"/>
    </row>
    <row r="25" spans="2:11" ht="15" thickBot="1" x14ac:dyDescent="0.4">
      <c r="B25" s="12" t="s">
        <v>31</v>
      </c>
      <c r="C25" s="6">
        <v>0</v>
      </c>
      <c r="D25" s="6">
        <v>0</v>
      </c>
      <c r="E25" s="6">
        <v>0</v>
      </c>
      <c r="F25" s="6">
        <v>0</v>
      </c>
      <c r="G25" s="6">
        <v>0</v>
      </c>
      <c r="H25" s="6">
        <v>0</v>
      </c>
      <c r="I25" s="6">
        <v>0</v>
      </c>
      <c r="J25" s="8"/>
      <c r="K25" s="8"/>
    </row>
    <row r="26" spans="2:11" ht="15" thickBot="1" x14ac:dyDescent="0.4">
      <c r="B26" s="12" t="s">
        <v>32</v>
      </c>
      <c r="C26" s="6">
        <v>0</v>
      </c>
      <c r="D26" s="5">
        <v>0</v>
      </c>
      <c r="E26" s="5">
        <v>0</v>
      </c>
      <c r="F26" s="6">
        <v>0</v>
      </c>
      <c r="G26" s="6">
        <v>0</v>
      </c>
      <c r="H26" s="6">
        <v>0</v>
      </c>
      <c r="I26" s="6">
        <v>0</v>
      </c>
      <c r="J26" s="8"/>
      <c r="K26" s="8"/>
    </row>
    <row r="27" spans="2:11" ht="15" thickBot="1" x14ac:dyDescent="0.4">
      <c r="B27" s="3" t="s">
        <v>38</v>
      </c>
      <c r="C27" s="30"/>
      <c r="D27" s="30"/>
      <c r="E27" s="30"/>
      <c r="F27" s="30"/>
      <c r="G27" s="30"/>
      <c r="H27" s="30"/>
      <c r="I27" s="30"/>
      <c r="J27" s="28"/>
      <c r="K27" s="29"/>
    </row>
    <row r="28" spans="2:11" ht="15" thickBot="1" x14ac:dyDescent="0.4">
      <c r="B28" s="4" t="s">
        <v>39</v>
      </c>
      <c r="C28" s="5">
        <v>1.37</v>
      </c>
      <c r="D28" s="5">
        <v>1.3</v>
      </c>
      <c r="E28" s="5">
        <v>1.23</v>
      </c>
      <c r="F28" s="5">
        <v>1.1000000000000001</v>
      </c>
      <c r="G28" s="5">
        <v>1.5</v>
      </c>
      <c r="H28" s="5">
        <v>1.2</v>
      </c>
      <c r="I28" s="5">
        <v>1.26</v>
      </c>
      <c r="J28" s="6" t="s">
        <v>181</v>
      </c>
      <c r="K28" s="6" t="s">
        <v>182</v>
      </c>
    </row>
    <row r="29" spans="2:11" ht="15" thickBot="1" x14ac:dyDescent="0.4">
      <c r="B29" s="4" t="s">
        <v>183</v>
      </c>
      <c r="C29" s="5">
        <v>0.96</v>
      </c>
      <c r="D29" s="5">
        <v>0.91</v>
      </c>
      <c r="E29" s="5">
        <v>0.86</v>
      </c>
      <c r="F29" s="5">
        <v>0.77</v>
      </c>
      <c r="G29" s="5">
        <v>1.05</v>
      </c>
      <c r="H29" s="5">
        <v>0.84</v>
      </c>
      <c r="I29" s="5">
        <v>0.89</v>
      </c>
      <c r="J29" s="6" t="s">
        <v>184</v>
      </c>
      <c r="K29" s="6" t="s">
        <v>185</v>
      </c>
    </row>
    <row r="30" spans="2:11" ht="15" thickBot="1" x14ac:dyDescent="0.4">
      <c r="B30" s="4" t="s">
        <v>186</v>
      </c>
      <c r="C30" s="5">
        <v>0.41</v>
      </c>
      <c r="D30" s="5">
        <v>0.39</v>
      </c>
      <c r="E30" s="5">
        <v>0.37</v>
      </c>
      <c r="F30" s="5">
        <v>0.33</v>
      </c>
      <c r="G30" s="5">
        <v>0.45</v>
      </c>
      <c r="H30" s="5">
        <v>0.36</v>
      </c>
      <c r="I30" s="5">
        <v>0.38</v>
      </c>
      <c r="J30" s="6" t="s">
        <v>184</v>
      </c>
      <c r="K30" s="6" t="s">
        <v>185</v>
      </c>
    </row>
    <row r="31" spans="2:11" ht="15" thickBot="1" x14ac:dyDescent="0.4">
      <c r="B31" s="4" t="s">
        <v>48</v>
      </c>
      <c r="C31" s="14">
        <v>27400</v>
      </c>
      <c r="D31" s="14">
        <v>26000</v>
      </c>
      <c r="E31" s="14">
        <v>24600</v>
      </c>
      <c r="F31" s="14">
        <v>22000</v>
      </c>
      <c r="G31" s="14">
        <v>30000</v>
      </c>
      <c r="H31" s="14">
        <v>24000</v>
      </c>
      <c r="I31" s="14">
        <v>25500</v>
      </c>
      <c r="J31" s="6" t="s">
        <v>187</v>
      </c>
      <c r="K31" s="6" t="s">
        <v>182</v>
      </c>
    </row>
    <row r="32" spans="2:11" ht="15" thickBot="1" x14ac:dyDescent="0.4">
      <c r="B32" s="4" t="s">
        <v>51</v>
      </c>
      <c r="C32" s="5">
        <v>0</v>
      </c>
      <c r="D32" s="5">
        <v>0</v>
      </c>
      <c r="E32" s="5">
        <v>0</v>
      </c>
      <c r="F32" s="25">
        <v>0</v>
      </c>
      <c r="G32" s="5">
        <v>0</v>
      </c>
      <c r="H32" s="5">
        <v>0</v>
      </c>
      <c r="I32" s="5">
        <v>0</v>
      </c>
      <c r="J32" s="6"/>
      <c r="K32" s="6"/>
    </row>
    <row r="33" spans="1:11" ht="15" thickBot="1" x14ac:dyDescent="0.4">
      <c r="B33" s="4" t="s">
        <v>52</v>
      </c>
      <c r="C33" s="5">
        <v>0</v>
      </c>
      <c r="D33" s="5">
        <v>0</v>
      </c>
      <c r="E33" s="5">
        <v>0</v>
      </c>
      <c r="F33" s="5">
        <v>0</v>
      </c>
      <c r="G33" s="5">
        <v>0</v>
      </c>
      <c r="H33" s="5">
        <v>0</v>
      </c>
      <c r="I33" s="5">
        <v>0</v>
      </c>
      <c r="J33" s="6"/>
      <c r="K33" s="6"/>
    </row>
    <row r="34" spans="1:11" ht="15" thickBot="1" x14ac:dyDescent="0.4">
      <c r="B34" s="3" t="s">
        <v>53</v>
      </c>
      <c r="C34" s="32"/>
      <c r="D34" s="32"/>
      <c r="E34" s="32"/>
      <c r="F34" s="32"/>
      <c r="G34" s="32"/>
      <c r="H34" s="32"/>
      <c r="I34" s="32"/>
      <c r="J34" s="33"/>
      <c r="K34" s="34"/>
    </row>
    <row r="35" spans="1:11" ht="15" thickBot="1" x14ac:dyDescent="0.4">
      <c r="B35" s="4" t="s">
        <v>188</v>
      </c>
      <c r="C35" s="5">
        <v>85</v>
      </c>
      <c r="D35" s="5">
        <v>130</v>
      </c>
      <c r="E35" s="5">
        <v>150</v>
      </c>
      <c r="F35" s="5">
        <v>85</v>
      </c>
      <c r="G35" s="5">
        <v>120</v>
      </c>
      <c r="H35" s="5">
        <v>85</v>
      </c>
      <c r="I35" s="5">
        <v>150</v>
      </c>
      <c r="J35" s="6"/>
      <c r="K35" s="6" t="s">
        <v>110</v>
      </c>
    </row>
    <row r="36" spans="1:11" ht="15" thickBot="1" x14ac:dyDescent="0.4">
      <c r="B36" s="4" t="s">
        <v>189</v>
      </c>
      <c r="C36" s="5">
        <v>135</v>
      </c>
      <c r="D36" s="5">
        <v>162</v>
      </c>
      <c r="E36" s="5">
        <v>190</v>
      </c>
      <c r="F36" s="5"/>
      <c r="G36" s="5"/>
      <c r="H36" s="5"/>
      <c r="I36" s="5"/>
      <c r="J36" s="6"/>
      <c r="K36" s="6">
        <v>9</v>
      </c>
    </row>
    <row r="37" spans="1:11" ht="15" thickBot="1" x14ac:dyDescent="0.4">
      <c r="B37" s="4" t="s">
        <v>190</v>
      </c>
      <c r="C37" s="5">
        <v>314</v>
      </c>
      <c r="D37" s="5">
        <v>301</v>
      </c>
      <c r="E37" s="5">
        <v>247</v>
      </c>
      <c r="F37" s="5"/>
      <c r="G37" s="5"/>
      <c r="H37" s="5"/>
      <c r="I37" s="5"/>
      <c r="J37" s="6"/>
      <c r="K37" s="6" t="s">
        <v>110</v>
      </c>
    </row>
    <row r="38" spans="1:11" x14ac:dyDescent="0.35">
      <c r="B38" s="22"/>
      <c r="C38" s="23"/>
      <c r="D38" s="23"/>
      <c r="E38" s="23"/>
      <c r="F38" s="23"/>
      <c r="G38" s="23"/>
      <c r="H38" s="23"/>
      <c r="I38" s="23"/>
      <c r="J38" s="24"/>
      <c r="K38" s="24"/>
    </row>
    <row r="39" spans="1:11" x14ac:dyDescent="0.35">
      <c r="A39" s="18" t="s">
        <v>92</v>
      </c>
    </row>
    <row r="40" spans="1:11" x14ac:dyDescent="0.35">
      <c r="A40" s="19" t="s">
        <v>74</v>
      </c>
      <c r="B40" s="20" t="s">
        <v>191</v>
      </c>
    </row>
    <row r="41" spans="1:11" x14ac:dyDescent="0.35">
      <c r="A41" s="19" t="s">
        <v>76</v>
      </c>
      <c r="B41" s="20" t="s">
        <v>192</v>
      </c>
    </row>
    <row r="42" spans="1:11" x14ac:dyDescent="0.35">
      <c r="A42" s="19" t="s">
        <v>49</v>
      </c>
      <c r="B42" s="20" t="s">
        <v>193</v>
      </c>
    </row>
    <row r="43" spans="1:11" x14ac:dyDescent="0.35">
      <c r="A43" s="19" t="s">
        <v>79</v>
      </c>
      <c r="B43" s="20" t="s">
        <v>194</v>
      </c>
    </row>
    <row r="44" spans="1:11" x14ac:dyDescent="0.35">
      <c r="A44" s="19" t="s">
        <v>81</v>
      </c>
      <c r="B44" s="20" t="s">
        <v>195</v>
      </c>
    </row>
    <row r="45" spans="1:11" x14ac:dyDescent="0.35">
      <c r="A45" s="19" t="s">
        <v>83</v>
      </c>
      <c r="B45" s="20" t="s">
        <v>196</v>
      </c>
    </row>
    <row r="47" spans="1:11" x14ac:dyDescent="0.35">
      <c r="A47" s="18" t="s">
        <v>93</v>
      </c>
    </row>
    <row r="48" spans="1:11" x14ac:dyDescent="0.35">
      <c r="A48" s="19">
        <v>1</v>
      </c>
      <c r="B48" s="20" t="s">
        <v>197</v>
      </c>
    </row>
    <row r="49" spans="1:2" x14ac:dyDescent="0.35">
      <c r="A49" s="19">
        <v>2</v>
      </c>
      <c r="B49" s="20" t="s">
        <v>116</v>
      </c>
    </row>
    <row r="50" spans="1:2" x14ac:dyDescent="0.35">
      <c r="A50" s="19">
        <v>3</v>
      </c>
      <c r="B50" s="20" t="s">
        <v>119</v>
      </c>
    </row>
    <row r="51" spans="1:2" x14ac:dyDescent="0.35">
      <c r="A51" s="19">
        <v>4</v>
      </c>
      <c r="B51" s="20" t="s">
        <v>120</v>
      </c>
    </row>
    <row r="52" spans="1:2" x14ac:dyDescent="0.35">
      <c r="A52" s="19">
        <v>5</v>
      </c>
      <c r="B52" s="20" t="s">
        <v>198</v>
      </c>
    </row>
    <row r="53" spans="1:2" x14ac:dyDescent="0.35">
      <c r="A53" s="19">
        <v>6</v>
      </c>
      <c r="B53" s="20" t="s">
        <v>118</v>
      </c>
    </row>
    <row r="54" spans="1:2" x14ac:dyDescent="0.35">
      <c r="A54" s="19">
        <v>7</v>
      </c>
      <c r="B54" s="20" t="s">
        <v>149</v>
      </c>
    </row>
    <row r="55" spans="1:2" x14ac:dyDescent="0.35">
      <c r="A55" s="19">
        <v>8</v>
      </c>
      <c r="B55" s="20" t="s">
        <v>199</v>
      </c>
    </row>
    <row r="56" spans="1:2" x14ac:dyDescent="0.35">
      <c r="A56" s="19">
        <v>9</v>
      </c>
      <c r="B56" s="20" t="s">
        <v>123</v>
      </c>
    </row>
    <row r="57" spans="1:2" x14ac:dyDescent="0.35">
      <c r="A57" s="19">
        <v>10</v>
      </c>
      <c r="B57" s="20" t="s">
        <v>200</v>
      </c>
    </row>
    <row r="58" spans="1:2" x14ac:dyDescent="0.35">
      <c r="A58" s="19">
        <v>11</v>
      </c>
      <c r="B58" s="20" t="s">
        <v>150</v>
      </c>
    </row>
  </sheetData>
  <mergeCells count="10">
    <mergeCell ref="B4:K4"/>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476AE-A099-46EC-BB98-86D7427A8F15}">
  <sheetPr>
    <tabColor theme="4" tint="0.59999389629810485"/>
  </sheetPr>
  <dimension ref="A1:K45"/>
  <sheetViews>
    <sheetView workbookViewId="0"/>
  </sheetViews>
  <sheetFormatPr defaultColWidth="9.1796875" defaultRowHeight="14.5" x14ac:dyDescent="0.35"/>
  <cols>
    <col min="1" max="1" width="3.7265625" style="21" customWidth="1"/>
    <col min="2" max="2" width="39.26953125" style="21" bestFit="1" customWidth="1"/>
    <col min="3" max="16384" width="9.1796875" style="21"/>
  </cols>
  <sheetData>
    <row r="1" spans="2:11" ht="15.75" customHeight="1" thickBot="1" x14ac:dyDescent="0.4">
      <c r="B1" s="1" t="s">
        <v>0</v>
      </c>
      <c r="C1" s="94" t="s">
        <v>201</v>
      </c>
      <c r="D1" s="95"/>
      <c r="E1" s="95"/>
      <c r="F1" s="95"/>
      <c r="G1" s="95"/>
      <c r="H1" s="95"/>
      <c r="I1" s="95"/>
      <c r="J1" s="95"/>
      <c r="K1" s="96"/>
    </row>
    <row r="2" spans="2:11" ht="15.75" customHeight="1" thickBot="1" x14ac:dyDescent="0.4">
      <c r="B2" s="97"/>
      <c r="C2" s="99">
        <v>2024</v>
      </c>
      <c r="D2" s="99">
        <v>2030</v>
      </c>
      <c r="E2" s="99">
        <v>2050</v>
      </c>
      <c r="F2" s="101" t="s">
        <v>2</v>
      </c>
      <c r="G2" s="102"/>
      <c r="H2" s="101" t="s">
        <v>3</v>
      </c>
      <c r="I2" s="102"/>
      <c r="J2" s="99" t="s">
        <v>4</v>
      </c>
      <c r="K2" s="99" t="s">
        <v>5</v>
      </c>
    </row>
    <row r="3" spans="2:11" ht="15" thickBot="1" x14ac:dyDescent="0.4">
      <c r="B3" s="98"/>
      <c r="C3" s="100"/>
      <c r="D3" s="100"/>
      <c r="E3" s="100"/>
      <c r="F3" s="2" t="s">
        <v>6</v>
      </c>
      <c r="G3" s="2" t="s">
        <v>7</v>
      </c>
      <c r="H3" s="2" t="s">
        <v>6</v>
      </c>
      <c r="I3" s="2" t="s">
        <v>7</v>
      </c>
      <c r="J3" s="100"/>
      <c r="K3" s="100"/>
    </row>
    <row r="4" spans="2:11" ht="15" thickBot="1" x14ac:dyDescent="0.4">
      <c r="B4" s="88" t="s">
        <v>8</v>
      </c>
      <c r="C4" s="89"/>
      <c r="D4" s="89"/>
      <c r="E4" s="89"/>
      <c r="F4" s="89"/>
      <c r="G4" s="89"/>
      <c r="H4" s="89"/>
      <c r="I4" s="89"/>
      <c r="J4" s="89"/>
      <c r="K4" s="90"/>
    </row>
    <row r="5" spans="2:11" ht="15" thickBot="1" x14ac:dyDescent="0.4">
      <c r="B5" s="4" t="s">
        <v>178</v>
      </c>
      <c r="C5" s="5">
        <v>0.01</v>
      </c>
      <c r="D5" s="5">
        <v>0.01</v>
      </c>
      <c r="E5" s="5">
        <v>0.01</v>
      </c>
      <c r="F5" s="5">
        <v>5.0000000000000001E-3</v>
      </c>
      <c r="G5" s="5">
        <v>2.5000000000000001E-2</v>
      </c>
      <c r="H5" s="5">
        <v>5.0000000000000001E-3</v>
      </c>
      <c r="I5" s="5">
        <v>2.5000000000000001E-2</v>
      </c>
      <c r="J5" s="8"/>
      <c r="K5" s="6">
        <v>1.2</v>
      </c>
    </row>
    <row r="6" spans="2:11" ht="15" thickBot="1" x14ac:dyDescent="0.4">
      <c r="B6" s="4" t="s">
        <v>126</v>
      </c>
      <c r="C6" s="5">
        <v>1</v>
      </c>
      <c r="D6" s="5">
        <v>5</v>
      </c>
      <c r="E6" s="5">
        <v>10</v>
      </c>
      <c r="F6" s="5">
        <v>1</v>
      </c>
      <c r="G6" s="5">
        <v>10</v>
      </c>
      <c r="H6" s="5">
        <v>1</v>
      </c>
      <c r="I6" s="5">
        <v>10</v>
      </c>
      <c r="J6" s="8"/>
      <c r="K6" s="6">
        <v>3</v>
      </c>
    </row>
    <row r="7" spans="2:11" ht="15" thickBot="1" x14ac:dyDescent="0.4">
      <c r="B7" s="4" t="s">
        <v>11</v>
      </c>
      <c r="C7" s="5">
        <v>2</v>
      </c>
      <c r="D7" s="5">
        <v>1.5</v>
      </c>
      <c r="E7" s="5">
        <v>1.5</v>
      </c>
      <c r="F7" s="5">
        <v>0</v>
      </c>
      <c r="G7" s="5">
        <v>8</v>
      </c>
      <c r="H7" s="5">
        <v>0</v>
      </c>
      <c r="I7" s="5">
        <v>8</v>
      </c>
      <c r="J7" s="8"/>
      <c r="K7" s="6" t="s">
        <v>202</v>
      </c>
    </row>
    <row r="8" spans="2:11" ht="15" thickBot="1" x14ac:dyDescent="0.4">
      <c r="B8" s="4" t="s">
        <v>12</v>
      </c>
      <c r="C8" s="5">
        <v>0.16</v>
      </c>
      <c r="D8" s="5">
        <v>0.16</v>
      </c>
      <c r="E8" s="5">
        <v>0.16</v>
      </c>
      <c r="F8" s="7"/>
      <c r="G8" s="7"/>
      <c r="H8" s="7"/>
      <c r="I8" s="7"/>
      <c r="J8" s="8"/>
      <c r="K8" s="6" t="s">
        <v>202</v>
      </c>
    </row>
    <row r="9" spans="2:11" ht="15" thickBot="1" x14ac:dyDescent="0.4">
      <c r="B9" s="4" t="s">
        <v>13</v>
      </c>
      <c r="C9" s="5">
        <v>27</v>
      </c>
      <c r="D9" s="6">
        <v>30</v>
      </c>
      <c r="E9" s="6">
        <v>30</v>
      </c>
      <c r="F9" s="5">
        <v>25</v>
      </c>
      <c r="G9" s="5">
        <v>35</v>
      </c>
      <c r="H9" s="5">
        <v>25</v>
      </c>
      <c r="I9" s="5">
        <v>40</v>
      </c>
      <c r="J9" s="8"/>
      <c r="K9" s="6">
        <v>1.2</v>
      </c>
    </row>
    <row r="10" spans="2:11" ht="15" thickBot="1" x14ac:dyDescent="0.4">
      <c r="B10" s="4" t="s">
        <v>14</v>
      </c>
      <c r="C10" s="5">
        <v>1</v>
      </c>
      <c r="D10" s="6">
        <v>1</v>
      </c>
      <c r="E10" s="6">
        <v>1</v>
      </c>
      <c r="F10" s="7"/>
      <c r="G10" s="7"/>
      <c r="H10" s="7"/>
      <c r="I10" s="7"/>
      <c r="J10" s="8"/>
      <c r="K10" s="6" t="s">
        <v>202</v>
      </c>
    </row>
    <row r="11" spans="2:11" ht="15" thickBot="1" x14ac:dyDescent="0.4">
      <c r="B11" s="4" t="s">
        <v>179</v>
      </c>
      <c r="C11" s="6">
        <v>11</v>
      </c>
      <c r="D11" s="6">
        <v>11</v>
      </c>
      <c r="E11" s="6">
        <v>11</v>
      </c>
      <c r="F11" s="8"/>
      <c r="G11" s="8"/>
      <c r="H11" s="8"/>
      <c r="I11" s="8"/>
      <c r="J11" s="8"/>
      <c r="K11" s="6">
        <v>2.2999999999999998</v>
      </c>
    </row>
    <row r="12" spans="2:11" ht="15" thickBot="1" x14ac:dyDescent="0.4">
      <c r="B12" s="9" t="s">
        <v>16</v>
      </c>
      <c r="C12" s="28"/>
      <c r="D12" s="28"/>
      <c r="E12" s="28"/>
      <c r="F12" s="28"/>
      <c r="G12" s="28"/>
      <c r="H12" s="28"/>
      <c r="I12" s="28"/>
      <c r="J12" s="28"/>
      <c r="K12" s="29"/>
    </row>
    <row r="13" spans="2:11" ht="15" thickBot="1" x14ac:dyDescent="0.4">
      <c r="B13" s="4" t="s">
        <v>17</v>
      </c>
      <c r="C13" s="5">
        <v>26</v>
      </c>
      <c r="D13" s="5">
        <v>26</v>
      </c>
      <c r="E13" s="5">
        <v>26</v>
      </c>
      <c r="F13" s="5">
        <v>20</v>
      </c>
      <c r="G13" s="5">
        <v>33</v>
      </c>
      <c r="H13" s="5">
        <v>20</v>
      </c>
      <c r="I13" s="5">
        <v>33</v>
      </c>
      <c r="J13" s="8"/>
      <c r="K13" s="6">
        <v>3</v>
      </c>
    </row>
    <row r="14" spans="2:11" ht="15" thickBot="1" x14ac:dyDescent="0.4">
      <c r="B14" s="4" t="s">
        <v>106</v>
      </c>
      <c r="C14" s="5">
        <v>25</v>
      </c>
      <c r="D14" s="5">
        <v>25</v>
      </c>
      <c r="E14" s="5">
        <v>25</v>
      </c>
      <c r="F14" s="6">
        <v>20</v>
      </c>
      <c r="G14" s="6">
        <v>30</v>
      </c>
      <c r="H14" s="6">
        <v>20</v>
      </c>
      <c r="I14" s="6">
        <v>30</v>
      </c>
      <c r="J14" s="8"/>
      <c r="K14" s="6">
        <v>3</v>
      </c>
    </row>
    <row r="15" spans="2:11" ht="15" thickBot="1" x14ac:dyDescent="0.4">
      <c r="B15" s="3" t="s">
        <v>21</v>
      </c>
      <c r="C15" s="30"/>
      <c r="D15" s="30"/>
      <c r="E15" s="30"/>
      <c r="F15" s="28"/>
      <c r="G15" s="28"/>
      <c r="H15" s="28"/>
      <c r="I15" s="28"/>
      <c r="J15" s="28"/>
      <c r="K15" s="29"/>
    </row>
    <row r="16" spans="2:11" ht="15" thickBot="1" x14ac:dyDescent="0.4">
      <c r="B16" s="4" t="s">
        <v>22</v>
      </c>
      <c r="C16" s="5" t="s">
        <v>28</v>
      </c>
      <c r="D16" s="5" t="s">
        <v>28</v>
      </c>
      <c r="E16" s="5" t="s">
        <v>28</v>
      </c>
      <c r="F16" s="6" t="s">
        <v>28</v>
      </c>
      <c r="G16" s="6" t="s">
        <v>28</v>
      </c>
      <c r="H16" s="6" t="s">
        <v>28</v>
      </c>
      <c r="I16" s="6" t="s">
        <v>28</v>
      </c>
      <c r="J16" s="8"/>
      <c r="K16" s="8"/>
    </row>
    <row r="17" spans="2:11" ht="15" thickBot="1" x14ac:dyDescent="0.4">
      <c r="B17" s="4" t="s">
        <v>23</v>
      </c>
      <c r="C17" s="6" t="s">
        <v>28</v>
      </c>
      <c r="D17" s="6" t="s">
        <v>28</v>
      </c>
      <c r="E17" s="6" t="s">
        <v>28</v>
      </c>
      <c r="F17" s="6" t="s">
        <v>28</v>
      </c>
      <c r="G17" s="6" t="s">
        <v>28</v>
      </c>
      <c r="H17" s="6" t="s">
        <v>28</v>
      </c>
      <c r="I17" s="6" t="s">
        <v>28</v>
      </c>
      <c r="J17" s="8"/>
      <c r="K17" s="8"/>
    </row>
    <row r="18" spans="2:11" ht="15" thickBot="1" x14ac:dyDescent="0.4">
      <c r="B18" s="4" t="s">
        <v>24</v>
      </c>
      <c r="C18" s="6" t="s">
        <v>28</v>
      </c>
      <c r="D18" s="6" t="s">
        <v>28</v>
      </c>
      <c r="E18" s="6" t="s">
        <v>28</v>
      </c>
      <c r="F18" s="6" t="s">
        <v>28</v>
      </c>
      <c r="G18" s="6" t="s">
        <v>28</v>
      </c>
      <c r="H18" s="6" t="s">
        <v>28</v>
      </c>
      <c r="I18" s="6" t="s">
        <v>28</v>
      </c>
      <c r="J18" s="8"/>
      <c r="K18" s="8"/>
    </row>
    <row r="19" spans="2:11" ht="15" thickBot="1" x14ac:dyDescent="0.4">
      <c r="B19" s="4" t="s">
        <v>25</v>
      </c>
      <c r="C19" s="6" t="s">
        <v>28</v>
      </c>
      <c r="D19" s="6" t="s">
        <v>28</v>
      </c>
      <c r="E19" s="6" t="s">
        <v>28</v>
      </c>
      <c r="F19" s="6" t="s">
        <v>28</v>
      </c>
      <c r="G19" s="6" t="s">
        <v>28</v>
      </c>
      <c r="H19" s="6" t="s">
        <v>28</v>
      </c>
      <c r="I19" s="6" t="s">
        <v>28</v>
      </c>
      <c r="J19" s="8"/>
      <c r="K19" s="8"/>
    </row>
    <row r="20" spans="2:11" ht="15" thickBot="1" x14ac:dyDescent="0.4">
      <c r="B20" s="3" t="s">
        <v>26</v>
      </c>
      <c r="C20" s="28"/>
      <c r="D20" s="28"/>
      <c r="E20" s="28"/>
      <c r="F20" s="28"/>
      <c r="G20" s="28"/>
      <c r="H20" s="28"/>
      <c r="I20" s="28"/>
      <c r="J20" s="28"/>
      <c r="K20" s="29"/>
    </row>
    <row r="21" spans="2:11" ht="15" thickBot="1" x14ac:dyDescent="0.4">
      <c r="B21" s="4" t="s">
        <v>27</v>
      </c>
      <c r="C21" s="6">
        <v>0</v>
      </c>
      <c r="D21" s="6">
        <v>0</v>
      </c>
      <c r="E21" s="6">
        <v>0</v>
      </c>
      <c r="F21" s="6">
        <v>0</v>
      </c>
      <c r="G21" s="6">
        <v>0</v>
      </c>
      <c r="H21" s="6">
        <v>0</v>
      </c>
      <c r="I21" s="6">
        <v>0</v>
      </c>
      <c r="J21" s="8"/>
      <c r="K21" s="8"/>
    </row>
    <row r="22" spans="2:11" ht="15" thickBot="1" x14ac:dyDescent="0.4">
      <c r="B22" s="4" t="s">
        <v>29</v>
      </c>
      <c r="C22" s="6">
        <v>0</v>
      </c>
      <c r="D22" s="6">
        <v>0</v>
      </c>
      <c r="E22" s="6">
        <v>0</v>
      </c>
      <c r="F22" s="6">
        <v>0</v>
      </c>
      <c r="G22" s="6">
        <v>0</v>
      </c>
      <c r="H22" s="6">
        <v>0</v>
      </c>
      <c r="I22" s="6">
        <v>0</v>
      </c>
      <c r="J22" s="6"/>
      <c r="K22" s="6"/>
    </row>
    <row r="23" spans="2:11" ht="15" thickBot="1" x14ac:dyDescent="0.4">
      <c r="B23" s="4" t="s">
        <v>30</v>
      </c>
      <c r="C23" s="6">
        <v>0</v>
      </c>
      <c r="D23" s="6">
        <v>0</v>
      </c>
      <c r="E23" s="6">
        <v>0</v>
      </c>
      <c r="F23" s="6">
        <v>0</v>
      </c>
      <c r="G23" s="6">
        <v>0</v>
      </c>
      <c r="H23" s="6">
        <v>0</v>
      </c>
      <c r="I23" s="6">
        <v>0</v>
      </c>
      <c r="J23" s="6"/>
      <c r="K23" s="6"/>
    </row>
    <row r="24" spans="2:11" ht="15" thickBot="1" x14ac:dyDescent="0.4">
      <c r="B24" s="4" t="s">
        <v>31</v>
      </c>
      <c r="C24" s="5">
        <v>0</v>
      </c>
      <c r="D24" s="5">
        <v>0</v>
      </c>
      <c r="E24" s="5">
        <v>0</v>
      </c>
      <c r="F24" s="5">
        <v>0</v>
      </c>
      <c r="G24" s="5">
        <v>0</v>
      </c>
      <c r="H24" s="5">
        <v>0</v>
      </c>
      <c r="I24" s="5">
        <v>0</v>
      </c>
      <c r="J24" s="8"/>
      <c r="K24" s="8"/>
    </row>
    <row r="25" spans="2:11" ht="15" thickBot="1" x14ac:dyDescent="0.4">
      <c r="B25" s="12" t="s">
        <v>32</v>
      </c>
      <c r="C25" s="6">
        <v>0</v>
      </c>
      <c r="D25" s="6">
        <v>0</v>
      </c>
      <c r="E25" s="6">
        <v>0</v>
      </c>
      <c r="F25" s="6">
        <v>0</v>
      </c>
      <c r="G25" s="6">
        <v>0</v>
      </c>
      <c r="H25" s="6">
        <v>0</v>
      </c>
      <c r="I25" s="6">
        <v>0</v>
      </c>
      <c r="J25" s="8"/>
      <c r="K25" s="8"/>
    </row>
    <row r="26" spans="2:11" ht="15" thickBot="1" x14ac:dyDescent="0.4">
      <c r="B26" s="31" t="s">
        <v>38</v>
      </c>
      <c r="C26" s="28"/>
      <c r="D26" s="30"/>
      <c r="E26" s="30"/>
      <c r="F26" s="28"/>
      <c r="G26" s="28"/>
      <c r="H26" s="28"/>
      <c r="I26" s="28"/>
      <c r="J26" s="28"/>
      <c r="K26" s="29"/>
    </row>
    <row r="27" spans="2:11" ht="15" thickBot="1" x14ac:dyDescent="0.4">
      <c r="B27" s="4" t="s">
        <v>39</v>
      </c>
      <c r="C27" s="5">
        <v>3.4</v>
      </c>
      <c r="D27" s="5">
        <v>3.3</v>
      </c>
      <c r="E27" s="5">
        <v>3.1</v>
      </c>
      <c r="F27" s="5">
        <v>3</v>
      </c>
      <c r="G27" s="5">
        <v>3.8</v>
      </c>
      <c r="H27" s="5">
        <v>3</v>
      </c>
      <c r="I27" s="5">
        <v>3.2</v>
      </c>
      <c r="J27" s="6" t="s">
        <v>181</v>
      </c>
      <c r="K27" s="6">
        <v>1</v>
      </c>
    </row>
    <row r="28" spans="2:11" ht="15" thickBot="1" x14ac:dyDescent="0.4">
      <c r="B28" s="4" t="s">
        <v>203</v>
      </c>
      <c r="C28" s="5">
        <v>2.4</v>
      </c>
      <c r="D28" s="5">
        <v>2.2999999999999998</v>
      </c>
      <c r="E28" s="5">
        <v>2.2000000000000002</v>
      </c>
      <c r="F28" s="5">
        <v>2.1</v>
      </c>
      <c r="G28" s="5">
        <v>2.7</v>
      </c>
      <c r="H28" s="5">
        <v>2.1</v>
      </c>
      <c r="I28" s="5">
        <v>2.2000000000000002</v>
      </c>
      <c r="J28" s="6" t="s">
        <v>184</v>
      </c>
      <c r="K28" s="6">
        <v>1</v>
      </c>
    </row>
    <row r="29" spans="2:11" ht="15" thickBot="1" x14ac:dyDescent="0.4">
      <c r="B29" s="4" t="s">
        <v>186</v>
      </c>
      <c r="C29" s="5">
        <v>1</v>
      </c>
      <c r="D29" s="5">
        <v>1</v>
      </c>
      <c r="E29" s="5">
        <v>0.9</v>
      </c>
      <c r="F29" s="5">
        <v>0.9</v>
      </c>
      <c r="G29" s="5">
        <v>1.1000000000000001</v>
      </c>
      <c r="H29" s="5">
        <v>0.9</v>
      </c>
      <c r="I29" s="5">
        <v>0.9</v>
      </c>
      <c r="J29" s="6" t="s">
        <v>184</v>
      </c>
      <c r="K29" s="6">
        <v>1</v>
      </c>
    </row>
    <row r="30" spans="2:11" ht="15" thickBot="1" x14ac:dyDescent="0.4">
      <c r="B30" s="4" t="s">
        <v>48</v>
      </c>
      <c r="C30" s="14">
        <v>68500</v>
      </c>
      <c r="D30" s="14">
        <v>64300</v>
      </c>
      <c r="E30" s="14">
        <v>60200</v>
      </c>
      <c r="F30" s="14">
        <v>51375</v>
      </c>
      <c r="G30" s="14">
        <v>85625</v>
      </c>
      <c r="H30" s="14">
        <v>45150</v>
      </c>
      <c r="I30" s="14">
        <v>75250</v>
      </c>
      <c r="J30" s="6" t="s">
        <v>187</v>
      </c>
      <c r="K30" s="6">
        <v>1.2</v>
      </c>
    </row>
    <row r="31" spans="2:11" ht="15" thickBot="1" x14ac:dyDescent="0.4">
      <c r="B31" s="4" t="s">
        <v>51</v>
      </c>
      <c r="C31" s="5">
        <v>0</v>
      </c>
      <c r="D31" s="5">
        <v>0</v>
      </c>
      <c r="E31" s="5">
        <v>0</v>
      </c>
      <c r="F31" s="5">
        <v>0</v>
      </c>
      <c r="G31" s="5">
        <v>0</v>
      </c>
      <c r="H31" s="5">
        <v>0</v>
      </c>
      <c r="I31" s="5">
        <v>0</v>
      </c>
      <c r="J31" s="6"/>
      <c r="K31" s="6"/>
    </row>
    <row r="32" spans="2:11" ht="15" thickBot="1" x14ac:dyDescent="0.4">
      <c r="B32" s="4" t="s">
        <v>52</v>
      </c>
      <c r="C32" s="5">
        <v>0</v>
      </c>
      <c r="D32" s="5">
        <v>0</v>
      </c>
      <c r="E32" s="5">
        <v>0</v>
      </c>
      <c r="F32" s="5">
        <v>0</v>
      </c>
      <c r="G32" s="5">
        <v>0</v>
      </c>
      <c r="H32" s="5">
        <v>0</v>
      </c>
      <c r="I32" s="5">
        <v>0</v>
      </c>
      <c r="J32" s="6"/>
      <c r="K32" s="6"/>
    </row>
    <row r="33" spans="1:11" x14ac:dyDescent="0.35">
      <c r="B33" s="22"/>
      <c r="C33" s="23"/>
      <c r="D33" s="23"/>
      <c r="E33" s="23"/>
      <c r="F33" s="23"/>
      <c r="G33" s="23"/>
      <c r="H33" s="23"/>
      <c r="I33" s="23"/>
      <c r="J33" s="24"/>
      <c r="K33" s="24"/>
    </row>
    <row r="34" spans="1:11" x14ac:dyDescent="0.35">
      <c r="A34" s="18" t="s">
        <v>92</v>
      </c>
    </row>
    <row r="35" spans="1:11" x14ac:dyDescent="0.35">
      <c r="A35" s="19" t="s">
        <v>74</v>
      </c>
      <c r="B35" s="20" t="s">
        <v>204</v>
      </c>
    </row>
    <row r="36" spans="1:11" x14ac:dyDescent="0.35">
      <c r="A36" s="19" t="s">
        <v>76</v>
      </c>
      <c r="B36" s="20" t="s">
        <v>205</v>
      </c>
    </row>
    <row r="37" spans="1:11" x14ac:dyDescent="0.35">
      <c r="A37" s="19" t="s">
        <v>49</v>
      </c>
      <c r="B37" s="20" t="s">
        <v>206</v>
      </c>
    </row>
    <row r="38" spans="1:11" x14ac:dyDescent="0.35">
      <c r="A38" s="19" t="s">
        <v>79</v>
      </c>
      <c r="B38" s="20" t="s">
        <v>207</v>
      </c>
    </row>
    <row r="39" spans="1:11" x14ac:dyDescent="0.35">
      <c r="A39" s="19" t="s">
        <v>81</v>
      </c>
      <c r="B39" s="20" t="s">
        <v>208</v>
      </c>
    </row>
    <row r="40" spans="1:11" x14ac:dyDescent="0.35">
      <c r="A40" s="19" t="s">
        <v>83</v>
      </c>
      <c r="B40" s="20" t="s">
        <v>209</v>
      </c>
    </row>
    <row r="42" spans="1:11" x14ac:dyDescent="0.35">
      <c r="A42" s="18" t="s">
        <v>93</v>
      </c>
    </row>
    <row r="43" spans="1:11" x14ac:dyDescent="0.35">
      <c r="A43" s="19">
        <v>1</v>
      </c>
      <c r="B43" s="35" t="s">
        <v>116</v>
      </c>
    </row>
    <row r="44" spans="1:11" x14ac:dyDescent="0.35">
      <c r="A44" s="19">
        <v>2</v>
      </c>
      <c r="B44" s="35" t="s">
        <v>119</v>
      </c>
    </row>
    <row r="45" spans="1:11" x14ac:dyDescent="0.35">
      <c r="A45" s="19">
        <v>3</v>
      </c>
      <c r="B45" s="35" t="s">
        <v>210</v>
      </c>
    </row>
  </sheetData>
  <mergeCells count="10">
    <mergeCell ref="B4:K4"/>
    <mergeCell ref="C1:K1"/>
    <mergeCell ref="B2:B3"/>
    <mergeCell ref="C2:C3"/>
    <mergeCell ref="D2:D3"/>
    <mergeCell ref="E2:E3"/>
    <mergeCell ref="F2:G2"/>
    <mergeCell ref="H2:I2"/>
    <mergeCell ref="J2:J3"/>
    <mergeCell ref="K2:K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35</vt:i4>
      </vt:variant>
    </vt:vector>
  </HeadingPairs>
  <TitlesOfParts>
    <vt:vector size="63" baseType="lpstr">
      <vt:lpstr>Guía y Portada</vt:lpstr>
      <vt:lpstr>Índice</vt:lpstr>
      <vt:lpstr>2.a. Solar residencial</vt:lpstr>
      <vt:lpstr>2.b. Solar industrial</vt:lpstr>
      <vt:lpstr>2.c. Solar pequeña escala</vt:lpstr>
      <vt:lpstr>2.d. Solar gran escala</vt:lpstr>
      <vt:lpstr>2.e. Solar flotante</vt:lpstr>
      <vt:lpstr>3.a. Eólica gran escala</vt:lpstr>
      <vt:lpstr>3.b. Eólica pequeña escala</vt:lpstr>
      <vt:lpstr>4.a. Eólica costa afuera fija</vt:lpstr>
      <vt:lpstr>4.b. Costa afuera flotante</vt:lpstr>
      <vt:lpstr>5.a. FDA gran escala</vt:lpstr>
      <vt:lpstr>5.b. FDA mediana-pequeña</vt:lpstr>
      <vt:lpstr>5.c. FDA mini-micro</vt:lpstr>
      <vt:lpstr>5.d. Hidroeléctrica de embalse</vt:lpstr>
      <vt:lpstr>6.a. Geotérmica flash</vt:lpstr>
      <vt:lpstr>6.b. Geotérmica binaria</vt:lpstr>
      <vt:lpstr>7. Biomasa</vt:lpstr>
      <vt:lpstr>8. Biogás</vt:lpstr>
      <vt:lpstr>9. Carbón supercrítica</vt:lpstr>
      <vt:lpstr>10. Gas ciclo combinado</vt:lpstr>
      <vt:lpstr>11. Gas ciclo simple</vt:lpstr>
      <vt:lpstr>12. WtE</vt:lpstr>
      <vt:lpstr>13.a. Nuclear convencional</vt:lpstr>
      <vt:lpstr>13.b. Nuclear SMR</vt:lpstr>
      <vt:lpstr>14.a. Baterías gran escala</vt:lpstr>
      <vt:lpstr>14.b. Baterías pequeña escala</vt:lpstr>
      <vt:lpstr>15. Hidroeléctrica de bombeo</vt:lpstr>
      <vt:lpstr>'10. Gas ciclo combinado'!_Hlk183460715</vt:lpstr>
      <vt:lpstr>'11. Gas ciclo simple'!_Hlk183460715</vt:lpstr>
      <vt:lpstr>'12. WtE'!_Hlk183460715</vt:lpstr>
      <vt:lpstr>'13.a. Nuclear convencional'!_Hlk183460715</vt:lpstr>
      <vt:lpstr>'13.b. Nuclear SMR'!_Hlk183460715</vt:lpstr>
      <vt:lpstr>'14.a. Baterías gran escala'!_Hlk183460715</vt:lpstr>
      <vt:lpstr>'14.b. Baterías pequeña escala'!_Hlk183460715</vt:lpstr>
      <vt:lpstr>'15. Hidroeléctrica de bombeo'!_Hlk183460715</vt:lpstr>
      <vt:lpstr>'9. Carbón supercrítica'!_Hlk183460715</vt:lpstr>
      <vt:lpstr>'10. Gas ciclo combinado'!_Hlk184050106</vt:lpstr>
      <vt:lpstr>'11. Gas ciclo simple'!_Hlk184050106</vt:lpstr>
      <vt:lpstr>'12. WtE'!_Hlk184050106</vt:lpstr>
      <vt:lpstr>'13.a. Nuclear convencional'!_Hlk184050106</vt:lpstr>
      <vt:lpstr>'13.b. Nuclear SMR'!_Hlk184050106</vt:lpstr>
      <vt:lpstr>'14.a. Baterías gran escala'!_Hlk184050106</vt:lpstr>
      <vt:lpstr>'14.b. Baterías pequeña escala'!_Hlk184050106</vt:lpstr>
      <vt:lpstr>'15. Hidroeléctrica de bombeo'!_Hlk184050106</vt:lpstr>
      <vt:lpstr>'2.a. Solar residencial'!_Hlk184050106</vt:lpstr>
      <vt:lpstr>'2.b. Solar industrial'!_Hlk184050106</vt:lpstr>
      <vt:lpstr>'2.c. Solar pequeña escala'!_Hlk184050106</vt:lpstr>
      <vt:lpstr>'2.d. Solar gran escala'!_Hlk184050106</vt:lpstr>
      <vt:lpstr>'2.e. Solar flotante'!_Hlk184050106</vt:lpstr>
      <vt:lpstr>'3.a. Eólica gran escala'!_Hlk184050106</vt:lpstr>
      <vt:lpstr>'3.b. Eólica pequeña escala'!_Hlk184050106</vt:lpstr>
      <vt:lpstr>'4.a. Eólica costa afuera fija'!_Hlk184050106</vt:lpstr>
      <vt:lpstr>'4.b. Costa afuera flotante'!_Hlk184050106</vt:lpstr>
      <vt:lpstr>'5.a. FDA gran escala'!_Hlk184050106</vt:lpstr>
      <vt:lpstr>'5.b. FDA mediana-pequeña'!_Hlk184050106</vt:lpstr>
      <vt:lpstr>'5.c. FDA mini-micro'!_Hlk184050106</vt:lpstr>
      <vt:lpstr>'5.d. Hidroeléctrica de embalse'!_Hlk184050106</vt:lpstr>
      <vt:lpstr>'6.a. Geotérmica flash'!_Hlk184050106</vt:lpstr>
      <vt:lpstr>'6.b. Geotérmica binaria'!_Hlk184050106</vt:lpstr>
      <vt:lpstr>'7. Biomasa'!_Hlk184050106</vt:lpstr>
      <vt:lpstr>'8. Biogás'!_Hlk184050106</vt:lpstr>
      <vt:lpstr>'9. Carbón supercrítica'!_Hlk184050106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Francesco Michele Lovat Arranz</dc:creator>
  <cp:lastModifiedBy>Francesco Michele Lovat Arranz</cp:lastModifiedBy>
  <dcterms:created xsi:type="dcterms:W3CDTF">2025-03-24T10:18:44Z</dcterms:created>
  <dcterms:modified xsi:type="dcterms:W3CDTF">2025-03-25T16:11:48Z</dcterms:modified>
</cp:coreProperties>
</file>