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Elprisforløb" sheetId="1" r:id="rId1"/>
  </sheets>
  <calcPr calcId="145621"/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C23" i="1"/>
  <c r="B6" i="1" s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B8" i="1"/>
  <c r="B9" i="1"/>
  <c r="B10" i="1"/>
  <c r="C7" i="1"/>
  <c r="D7" i="1"/>
  <c r="E7" i="1"/>
  <c r="F7" i="1"/>
  <c r="G7" i="1"/>
  <c r="B7" i="1"/>
  <c r="C6" i="1" l="1"/>
  <c r="B14" i="1"/>
  <c r="C14" i="1" l="1"/>
  <c r="D6" i="1"/>
  <c r="E6" i="1" l="1"/>
  <c r="D14" i="1"/>
  <c r="F6" i="1" l="1"/>
  <c r="E14" i="1"/>
  <c r="G6" i="1" l="1"/>
  <c r="F14" i="1"/>
  <c r="G14" i="1" l="1"/>
</calcChain>
</file>

<file path=xl/sharedStrings.xml><?xml version="1.0" encoding="utf-8"?>
<sst xmlns="http://schemas.openxmlformats.org/spreadsheetml/2006/main" count="18" uniqueCount="16">
  <si>
    <t>Anvendte elprisforløb i PSO-fremskrivningen fra marts 2015</t>
  </si>
  <si>
    <t>2014-pris</t>
  </si>
  <si>
    <t>Energinet.dk sept. 2014</t>
  </si>
  <si>
    <t>BF2014 Lav kvotepris</t>
  </si>
  <si>
    <t>BF2014 EU kvotepris</t>
  </si>
  <si>
    <t>BF2014 Høj kvotepris</t>
  </si>
  <si>
    <t>Deflator</t>
  </si>
  <si>
    <t>Kilde: FM konvergensprogram, april 2014</t>
  </si>
  <si>
    <t>Inflation</t>
  </si>
  <si>
    <t>2005 = 1</t>
  </si>
  <si>
    <t>Elprisforløb i løbende priser (kr./MWh)</t>
  </si>
  <si>
    <t>Elprisforløb i faste 2014-priser (kr./MWh)</t>
  </si>
  <si>
    <t>BF2014 Lav kvotepris*</t>
  </si>
  <si>
    <t>BF2014 EU kvotepris*</t>
  </si>
  <si>
    <t>BF2014 Høj kvotepris*</t>
  </si>
  <si>
    <t>Det bemærkes at elpriserne i 2015 ikke er anvendt direkte, da fremskrivningen for dette år er udarbejdet af Energinet.dk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</si>
</sst>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2" fillId="3" borderId="0" xfId="0" applyFont="1" applyFill="1" applyAlignment="1">
      <alignment horizontal="center"/>
    </xf>
    <xf numFmtId="0" fontId="2" fillId="0" borderId="0" xfId="0" applyFont="1" applyFill="1"/>
    <xf numFmtId="1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5" fillId="0" borderId="0" xfId="0" applyFont="1"/>
    <xf numFmtId="1" fontId="0" fillId="2" borderId="0" xfId="0" applyNumberForma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0" fontId="6" fillId="0" borderId="0" xfId="0" applyFont="1"/>
    <xf numFmtId="0" fontId="0" fillId="0" borderId="0" xfId="0" applyFill="1"/>
    <xf numFmtId="1" fontId="3" fillId="0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0" fillId="0" borderId="0" xfId="0" applyFont="1" applyFill="1"/>
    <xf numFmtId="0" fontId="7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Elprisforløb!$A$4</c:f>
          <c:strCache>
            <c:ptCount val="1"/>
            <c:pt idx="0">
              <c:v>Elprisforløb i løbende priser (kr./MWh)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6714129483814524"/>
          <c:w val="0.63178740157480318"/>
          <c:h val="0.69018773694954794"/>
        </c:manualLayout>
      </c:layout>
      <c:lineChart>
        <c:grouping val="standard"/>
        <c:varyColors val="0"/>
        <c:ser>
          <c:idx val="0"/>
          <c:order val="0"/>
          <c:tx>
            <c:strRef>
              <c:f>Elprisforløb!$A$6</c:f>
              <c:strCache>
                <c:ptCount val="1"/>
                <c:pt idx="0">
                  <c:v>2014-pris</c:v>
                </c:pt>
              </c:strCache>
            </c:strRef>
          </c:tx>
          <c:marker>
            <c:symbol val="none"/>
          </c:marker>
          <c:cat>
            <c:numRef>
              <c:f>Elprisforløb!$B$5:$G$5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Elprisforløb!$B$6:$G$6</c:f>
              <c:numCache>
                <c:formatCode>0</c:formatCode>
                <c:ptCount val="6"/>
                <c:pt idx="0">
                  <c:v>236.80316573352309</c:v>
                </c:pt>
                <c:pt idx="1">
                  <c:v>240.13760135526897</c:v>
                </c:pt>
                <c:pt idx="2">
                  <c:v>244.35125749265103</c:v>
                </c:pt>
                <c:pt idx="3">
                  <c:v>249.07281574814519</c:v>
                </c:pt>
                <c:pt idx="4">
                  <c:v>254.43822540582173</c:v>
                </c:pt>
                <c:pt idx="5">
                  <c:v>259.87707137295058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Elprisforløb!$A$7</c:f>
              <c:strCache>
                <c:ptCount val="1"/>
                <c:pt idx="0">
                  <c:v>Energinet.dk sept. 2014</c:v>
                </c:pt>
              </c:strCache>
            </c:strRef>
          </c:tx>
          <c:marker>
            <c:symbol val="none"/>
          </c:marker>
          <c:cat>
            <c:numRef>
              <c:f>Elprisforløb!$B$5:$G$5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Elprisforløb!$B$7:$G$7</c:f>
              <c:numCache>
                <c:formatCode>0</c:formatCode>
                <c:ptCount val="6"/>
                <c:pt idx="0">
                  <c:v>257.2011627441413</c:v>
                </c:pt>
                <c:pt idx="1">
                  <c:v>255.29423961550907</c:v>
                </c:pt>
                <c:pt idx="2">
                  <c:v>310.29862675650878</c:v>
                </c:pt>
                <c:pt idx="3">
                  <c:v>367.79553665561355</c:v>
                </c:pt>
                <c:pt idx="4">
                  <c:v>428.32888883671666</c:v>
                </c:pt>
                <c:pt idx="5">
                  <c:v>491.21987377968861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Elprisforløb!$A$8</c:f>
              <c:strCache>
                <c:ptCount val="1"/>
                <c:pt idx="0">
                  <c:v>BF2014 Lav kvotepris</c:v>
                </c:pt>
              </c:strCache>
            </c:strRef>
          </c:tx>
          <c:marker>
            <c:symbol val="none"/>
          </c:marker>
          <c:cat>
            <c:numRef>
              <c:f>Elprisforløb!$B$5:$G$5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Elprisforløb!$B$8:$G$8</c:f>
              <c:numCache>
                <c:formatCode>0</c:formatCode>
                <c:ptCount val="6"/>
                <c:pt idx="0">
                  <c:v>266.27472947341141</c:v>
                </c:pt>
                <c:pt idx="1">
                  <c:v>270.16548396160141</c:v>
                </c:pt>
                <c:pt idx="2">
                  <c:v>320.38081812909712</c:v>
                </c:pt>
                <c:pt idx="3">
                  <c:v>332.46951724240057</c:v>
                </c:pt>
                <c:pt idx="4">
                  <c:v>328.36956616745181</c:v>
                </c:pt>
                <c:pt idx="5">
                  <c:v>330.429318827457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Elprisforløb!$A$9</c:f>
              <c:strCache>
                <c:ptCount val="1"/>
                <c:pt idx="0">
                  <c:v>BF2014 EU kvotepris</c:v>
                </c:pt>
              </c:strCache>
            </c:strRef>
          </c:tx>
          <c:marker>
            <c:symbol val="none"/>
          </c:marker>
          <c:cat>
            <c:numRef>
              <c:f>Elprisforløb!$B$5:$G$5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Elprisforløb!$B$9:$G$9</c:f>
              <c:numCache>
                <c:formatCode>0</c:formatCode>
                <c:ptCount val="6"/>
                <c:pt idx="0">
                  <c:v>276.17557581039381</c:v>
                </c:pt>
                <c:pt idx="1">
                  <c:v>283.46142726811394</c:v>
                </c:pt>
                <c:pt idx="2">
                  <c:v>335.92403500307177</c:v>
                </c:pt>
                <c:pt idx="3">
                  <c:v>349.44462612237862</c:v>
                </c:pt>
                <c:pt idx="4">
                  <c:v>345.86457721811365</c:v>
                </c:pt>
                <c:pt idx="5">
                  <c:v>349.42946904603434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Elprisforløb!$A$10</c:f>
              <c:strCache>
                <c:ptCount val="1"/>
                <c:pt idx="0">
                  <c:v>BF2014 Høj kvotepris</c:v>
                </c:pt>
              </c:strCache>
            </c:strRef>
          </c:tx>
          <c:marker>
            <c:symbol val="none"/>
          </c:marker>
          <c:cat>
            <c:numRef>
              <c:f>Elprisforløb!$B$5:$G$5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Elprisforløb!$B$10:$G$10</c:f>
              <c:numCache>
                <c:formatCode>0</c:formatCode>
                <c:ptCount val="6"/>
                <c:pt idx="0">
                  <c:v>270.38818427455112</c:v>
                </c:pt>
                <c:pt idx="1">
                  <c:v>280.14956938625613</c:v>
                </c:pt>
                <c:pt idx="2">
                  <c:v>337.44415943085045</c:v>
                </c:pt>
                <c:pt idx="3">
                  <c:v>356.93597840548824</c:v>
                </c:pt>
                <c:pt idx="4">
                  <c:v>358.4450780789744</c:v>
                </c:pt>
                <c:pt idx="5">
                  <c:v>369.35007781471506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40480"/>
        <c:axId val="107542016"/>
      </c:lineChart>
      <c:catAx>
        <c:axId val="1075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542016"/>
        <c:crosses val="autoZero"/>
        <c:auto val="1"/>
        <c:lblAlgn val="ctr"/>
        <c:lblOffset val="100"/>
        <c:noMultiLvlLbl val="0"/>
      </c:catAx>
      <c:valAx>
        <c:axId val="107542016"/>
        <c:scaling>
          <c:orientation val="minMax"/>
          <c:max val="5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754048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72955446194225715"/>
          <c:y val="0.15085848643919511"/>
          <c:w val="0.25377887139107613"/>
          <c:h val="0.6982830271216098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Elprisforløb!$A$12</c:f>
          <c:strCache>
            <c:ptCount val="1"/>
            <c:pt idx="0">
              <c:v>Elprisforløb i faste 2014-priser (kr./MWh)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6714129483814524"/>
          <c:w val="0.63178740157480318"/>
          <c:h val="0.69018773694954794"/>
        </c:manualLayout>
      </c:layout>
      <c:lineChart>
        <c:grouping val="standard"/>
        <c:varyColors val="0"/>
        <c:ser>
          <c:idx val="0"/>
          <c:order val="0"/>
          <c:tx>
            <c:strRef>
              <c:f>Elprisforløb!$A$14</c:f>
              <c:strCache>
                <c:ptCount val="1"/>
                <c:pt idx="0">
                  <c:v>2014-pris</c:v>
                </c:pt>
              </c:strCache>
            </c:strRef>
          </c:tx>
          <c:marker>
            <c:symbol val="none"/>
          </c:marker>
          <c:cat>
            <c:numRef>
              <c:f>Elprisforløb!$B$5:$G$5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Elprisforløb!$B$14:$G$14</c:f>
              <c:numCache>
                <c:formatCode>0</c:formatCode>
                <c:ptCount val="6"/>
                <c:pt idx="0">
                  <c:v>233.03600000000003</c:v>
                </c:pt>
                <c:pt idx="1">
                  <c:v>233.036</c:v>
                </c:pt>
                <c:pt idx="2">
                  <c:v>233.036</c:v>
                </c:pt>
                <c:pt idx="3">
                  <c:v>233.03600000000003</c:v>
                </c:pt>
                <c:pt idx="4">
                  <c:v>233.036</c:v>
                </c:pt>
                <c:pt idx="5">
                  <c:v>233.03600000000003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Elprisforløb!$A$15</c:f>
              <c:strCache>
                <c:ptCount val="1"/>
                <c:pt idx="0">
                  <c:v>Energinet.dk sept. 2014</c:v>
                </c:pt>
              </c:strCache>
            </c:strRef>
          </c:tx>
          <c:marker>
            <c:symbol val="none"/>
          </c:marker>
          <c:cat>
            <c:numRef>
              <c:f>Elprisforløb!$B$5:$G$5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Elprisforløb!$B$15:$G$15</c:f>
              <c:numCache>
                <c:formatCode>0</c:formatCode>
                <c:ptCount val="6"/>
                <c:pt idx="0">
                  <c:v>253.10949697645322</c:v>
                </c:pt>
                <c:pt idx="1">
                  <c:v>247.74441023512961</c:v>
                </c:pt>
                <c:pt idx="2">
                  <c:v>295.92952181555501</c:v>
                </c:pt>
                <c:pt idx="3">
                  <c:v>344.11463339598043</c:v>
                </c:pt>
                <c:pt idx="4">
                  <c:v>392.2997449764058</c:v>
                </c:pt>
                <c:pt idx="5">
                  <c:v>440.48485655683123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Elprisforløb!$A$16</c:f>
              <c:strCache>
                <c:ptCount val="1"/>
                <c:pt idx="0">
                  <c:v>BF2014 Lav kvotepris*</c:v>
                </c:pt>
              </c:strCache>
            </c:strRef>
          </c:tx>
          <c:marker>
            <c:symbol val="none"/>
          </c:marker>
          <c:cat>
            <c:numRef>
              <c:f>Elprisforløb!$B$5:$G$5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Elprisforløb!$B$16:$G$16</c:f>
              <c:numCache>
                <c:formatCode>0</c:formatCode>
                <c:ptCount val="6"/>
                <c:pt idx="0">
                  <c:v>262.03871753721899</c:v>
                </c:pt>
                <c:pt idx="1">
                  <c:v>262.17586652467969</c:v>
                </c:pt>
                <c:pt idx="2">
                  <c:v>305.54483369408365</c:v>
                </c:pt>
                <c:pt idx="3">
                  <c:v>311.06311697396478</c:v>
                </c:pt>
                <c:pt idx="4">
                  <c:v>300.74856126412612</c:v>
                </c:pt>
                <c:pt idx="5">
                  <c:v>296.30134869331937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Elprisforløb!$A$17</c:f>
              <c:strCache>
                <c:ptCount val="1"/>
                <c:pt idx="0">
                  <c:v>BF2014 EU kvotepris*</c:v>
                </c:pt>
              </c:strCache>
            </c:strRef>
          </c:tx>
          <c:marker>
            <c:symbol val="none"/>
          </c:marker>
          <c:cat>
            <c:numRef>
              <c:f>Elprisforløb!$B$5:$G$5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Elprisforløb!$B$17:$G$17</c:f>
              <c:numCache>
                <c:formatCode>0</c:formatCode>
                <c:ptCount val="6"/>
                <c:pt idx="0">
                  <c:v>271.78205698894487</c:v>
                </c:pt>
                <c:pt idx="1">
                  <c:v>275.07860823147519</c:v>
                </c:pt>
                <c:pt idx="2">
                  <c:v>320.36828549298627</c:v>
                </c:pt>
                <c:pt idx="3">
                  <c:v>326.94526557806842</c:v>
                </c:pt>
                <c:pt idx="4">
                  <c:v>316.77196886610648</c:v>
                </c:pt>
                <c:pt idx="5">
                  <c:v>313.33909266566911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Elprisforløb!$A$18</c:f>
              <c:strCache>
                <c:ptCount val="1"/>
                <c:pt idx="0">
                  <c:v>BF2014 Høj kvotepris*</c:v>
                </c:pt>
              </c:strCache>
            </c:strRef>
          </c:tx>
          <c:marker>
            <c:symbol val="none"/>
          </c:marker>
          <c:cat>
            <c:numRef>
              <c:f>Elprisforløb!$B$5:$G$5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Elprisforløb!$B$18:$G$18</c:f>
              <c:numCache>
                <c:formatCode>0</c:formatCode>
                <c:ptCount val="6"/>
                <c:pt idx="0">
                  <c:v>266.08673374540217</c:v>
                </c:pt>
                <c:pt idx="1">
                  <c:v>271.86469208922637</c:v>
                </c:pt>
                <c:pt idx="2">
                  <c:v>321.81801699748848</c:v>
                </c:pt>
                <c:pt idx="3">
                  <c:v>333.95427924904237</c:v>
                </c:pt>
                <c:pt idx="4">
                  <c:v>328.29425327889686</c:v>
                </c:pt>
                <c:pt idx="5">
                  <c:v>331.20222680248651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42208"/>
        <c:axId val="110143744"/>
      </c:lineChart>
      <c:catAx>
        <c:axId val="1101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143744"/>
        <c:crosses val="autoZero"/>
        <c:auto val="1"/>
        <c:lblAlgn val="ctr"/>
        <c:lblOffset val="100"/>
        <c:noMultiLvlLbl val="0"/>
      </c:catAx>
      <c:valAx>
        <c:axId val="110143744"/>
        <c:scaling>
          <c:orientation val="minMax"/>
          <c:max val="5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142208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72955446194225715"/>
          <c:y val="0.15085848643919511"/>
          <c:w val="0.25377887139107613"/>
          <c:h val="0.6982830271216098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14</xdr:col>
      <xdr:colOff>285750</xdr:colOff>
      <xdr:row>18</xdr:row>
      <xdr:rowOff>76200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4</xdr:row>
      <xdr:rowOff>0</xdr:rowOff>
    </xdr:from>
    <xdr:to>
      <xdr:col>21</xdr:col>
      <xdr:colOff>285750</xdr:colOff>
      <xdr:row>18</xdr:row>
      <xdr:rowOff>76200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/>
  </sheetViews>
  <sheetFormatPr defaultColWidth="10.7109375" defaultRowHeight="15" x14ac:dyDescent="0.25"/>
  <cols>
    <col min="1" max="1" width="25.7109375" customWidth="1"/>
  </cols>
  <sheetData>
    <row r="1" spans="1:7" ht="19.5" x14ac:dyDescent="0.3">
      <c r="A1" s="11" t="s">
        <v>0</v>
      </c>
    </row>
    <row r="2" spans="1:7" x14ac:dyDescent="0.25">
      <c r="A2" s="16" t="s">
        <v>15</v>
      </c>
    </row>
    <row r="4" spans="1:7" x14ac:dyDescent="0.25">
      <c r="A4" s="1" t="s">
        <v>10</v>
      </c>
    </row>
    <row r="5" spans="1:7" x14ac:dyDescent="0.25">
      <c r="A5" s="3"/>
      <c r="B5" s="4">
        <v>2015</v>
      </c>
      <c r="C5" s="4">
        <v>2016</v>
      </c>
      <c r="D5" s="4">
        <v>2017</v>
      </c>
      <c r="E5" s="4">
        <v>2018</v>
      </c>
      <c r="F5" s="4">
        <v>2019</v>
      </c>
      <c r="G5" s="4">
        <v>2020</v>
      </c>
    </row>
    <row r="6" spans="1:7" x14ac:dyDescent="0.25">
      <c r="A6" s="2" t="s">
        <v>1</v>
      </c>
      <c r="B6" s="9">
        <f>233.036*(1+C23)</f>
        <v>236.80316573352309</v>
      </c>
      <c r="C6" s="9">
        <f t="shared" ref="C6:G6" si="0">B6*(1+D23)</f>
        <v>240.13760135526897</v>
      </c>
      <c r="D6" s="9">
        <f t="shared" si="0"/>
        <v>244.35125749265103</v>
      </c>
      <c r="E6" s="9">
        <f t="shared" si="0"/>
        <v>249.07281574814519</v>
      </c>
      <c r="F6" s="9">
        <f t="shared" si="0"/>
        <v>254.43822540582173</v>
      </c>
      <c r="G6" s="9">
        <f t="shared" si="0"/>
        <v>259.87707137295058</v>
      </c>
    </row>
    <row r="7" spans="1:7" x14ac:dyDescent="0.25">
      <c r="A7" s="2" t="s">
        <v>2</v>
      </c>
      <c r="B7" s="9">
        <f t="shared" ref="B7:G10" si="1">B15*C$22/$B$22</f>
        <v>257.2011627441413</v>
      </c>
      <c r="C7" s="9">
        <f t="shared" si="1"/>
        <v>255.29423961550907</v>
      </c>
      <c r="D7" s="9">
        <f t="shared" si="1"/>
        <v>310.29862675650878</v>
      </c>
      <c r="E7" s="9">
        <f t="shared" si="1"/>
        <v>367.79553665561355</v>
      </c>
      <c r="F7" s="9">
        <f t="shared" si="1"/>
        <v>428.32888883671666</v>
      </c>
      <c r="G7" s="9">
        <f t="shared" si="1"/>
        <v>491.21987377968861</v>
      </c>
    </row>
    <row r="8" spans="1:7" x14ac:dyDescent="0.25">
      <c r="A8" s="2" t="s">
        <v>3</v>
      </c>
      <c r="B8" s="9">
        <f t="shared" si="1"/>
        <v>266.27472947341141</v>
      </c>
      <c r="C8" s="9">
        <f t="shared" si="1"/>
        <v>270.16548396160141</v>
      </c>
      <c r="D8" s="9">
        <f t="shared" si="1"/>
        <v>320.38081812909712</v>
      </c>
      <c r="E8" s="9">
        <f t="shared" si="1"/>
        <v>332.46951724240057</v>
      </c>
      <c r="F8" s="9">
        <f t="shared" si="1"/>
        <v>328.36956616745181</v>
      </c>
      <c r="G8" s="9">
        <f t="shared" si="1"/>
        <v>330.429318827457</v>
      </c>
    </row>
    <row r="9" spans="1:7" x14ac:dyDescent="0.25">
      <c r="A9" s="2" t="s">
        <v>4</v>
      </c>
      <c r="B9" s="9">
        <f t="shared" si="1"/>
        <v>276.17557581039381</v>
      </c>
      <c r="C9" s="9">
        <f t="shared" si="1"/>
        <v>283.46142726811394</v>
      </c>
      <c r="D9" s="9">
        <f t="shared" si="1"/>
        <v>335.92403500307177</v>
      </c>
      <c r="E9" s="9">
        <f t="shared" si="1"/>
        <v>349.44462612237862</v>
      </c>
      <c r="F9" s="9">
        <f t="shared" si="1"/>
        <v>345.86457721811365</v>
      </c>
      <c r="G9" s="9">
        <f t="shared" si="1"/>
        <v>349.42946904603434</v>
      </c>
    </row>
    <row r="10" spans="1:7" x14ac:dyDescent="0.25">
      <c r="A10" s="2" t="s">
        <v>5</v>
      </c>
      <c r="B10" s="9">
        <f t="shared" si="1"/>
        <v>270.38818427455112</v>
      </c>
      <c r="C10" s="9">
        <f t="shared" si="1"/>
        <v>280.14956938625613</v>
      </c>
      <c r="D10" s="9">
        <f t="shared" si="1"/>
        <v>337.44415943085045</v>
      </c>
      <c r="E10" s="9">
        <f t="shared" si="1"/>
        <v>356.93597840548824</v>
      </c>
      <c r="F10" s="9">
        <f t="shared" si="1"/>
        <v>358.4450780789744</v>
      </c>
      <c r="G10" s="9">
        <f t="shared" si="1"/>
        <v>369.35007781471506</v>
      </c>
    </row>
    <row r="12" spans="1:7" x14ac:dyDescent="0.25">
      <c r="A12" s="1" t="s">
        <v>11</v>
      </c>
    </row>
    <row r="13" spans="1:7" x14ac:dyDescent="0.25">
      <c r="A13" s="3"/>
      <c r="B13" s="4">
        <v>2015</v>
      </c>
      <c r="C13" s="4">
        <v>2016</v>
      </c>
      <c r="D13" s="4">
        <v>2017</v>
      </c>
      <c r="E13" s="4">
        <v>2018</v>
      </c>
      <c r="F13" s="4">
        <v>2019</v>
      </c>
      <c r="G13" s="4">
        <v>2020</v>
      </c>
    </row>
    <row r="14" spans="1:7" x14ac:dyDescent="0.25">
      <c r="A14" s="2" t="s">
        <v>1</v>
      </c>
      <c r="B14" s="14">
        <f t="shared" ref="B14:G14" si="2">B6*$B$22/C22</f>
        <v>233.03600000000003</v>
      </c>
      <c r="C14" s="14">
        <f t="shared" si="2"/>
        <v>233.036</v>
      </c>
      <c r="D14" s="14">
        <f t="shared" si="2"/>
        <v>233.036</v>
      </c>
      <c r="E14" s="14">
        <f t="shared" si="2"/>
        <v>233.03600000000003</v>
      </c>
      <c r="F14" s="14">
        <f t="shared" si="2"/>
        <v>233.036</v>
      </c>
      <c r="G14" s="14">
        <f t="shared" si="2"/>
        <v>233.03600000000003</v>
      </c>
    </row>
    <row r="15" spans="1:7" x14ac:dyDescent="0.25">
      <c r="A15" s="2" t="s">
        <v>2</v>
      </c>
      <c r="B15" s="6">
        <v>253.10949697645322</v>
      </c>
      <c r="C15" s="6">
        <v>247.74441023512961</v>
      </c>
      <c r="D15" s="6">
        <v>295.92952181555501</v>
      </c>
      <c r="E15" s="6">
        <v>344.11463339598043</v>
      </c>
      <c r="F15" s="6">
        <v>392.2997449764058</v>
      </c>
      <c r="G15" s="6">
        <v>440.48485655683123</v>
      </c>
    </row>
    <row r="16" spans="1:7" x14ac:dyDescent="0.25">
      <c r="A16" s="2" t="s">
        <v>12</v>
      </c>
      <c r="B16" s="6">
        <v>262.03871753721899</v>
      </c>
      <c r="C16" s="6">
        <v>262.17586652467969</v>
      </c>
      <c r="D16" s="6">
        <v>305.54483369408365</v>
      </c>
      <c r="E16" s="6">
        <v>311.06311697396478</v>
      </c>
      <c r="F16" s="6">
        <v>300.74856126412612</v>
      </c>
      <c r="G16" s="6">
        <v>296.30134869331937</v>
      </c>
    </row>
    <row r="17" spans="1:8" x14ac:dyDescent="0.25">
      <c r="A17" s="2" t="s">
        <v>13</v>
      </c>
      <c r="B17" s="6">
        <v>271.78205698894487</v>
      </c>
      <c r="C17" s="6">
        <v>275.07860823147519</v>
      </c>
      <c r="D17" s="6">
        <v>320.36828549298627</v>
      </c>
      <c r="E17" s="6">
        <v>326.94526557806842</v>
      </c>
      <c r="F17" s="6">
        <v>316.77196886610648</v>
      </c>
      <c r="G17" s="6">
        <v>313.33909266566911</v>
      </c>
    </row>
    <row r="18" spans="1:8" x14ac:dyDescent="0.25">
      <c r="A18" s="2" t="s">
        <v>14</v>
      </c>
      <c r="B18" s="6">
        <v>266.08673374540217</v>
      </c>
      <c r="C18" s="6">
        <v>271.86469208922637</v>
      </c>
      <c r="D18" s="6">
        <v>321.81801699748848</v>
      </c>
      <c r="E18" s="6">
        <v>333.95427924904237</v>
      </c>
      <c r="F18" s="6">
        <v>328.29425327889686</v>
      </c>
      <c r="G18" s="6">
        <v>331.20222680248651</v>
      </c>
    </row>
    <row r="19" spans="1:8" s="12" customFormat="1" x14ac:dyDescent="0.25">
      <c r="A19" s="15"/>
      <c r="B19" s="13"/>
      <c r="C19" s="13"/>
      <c r="D19" s="13"/>
      <c r="E19" s="13"/>
      <c r="F19" s="13"/>
      <c r="G19" s="13"/>
    </row>
    <row r="20" spans="1:8" x14ac:dyDescent="0.25">
      <c r="A20" s="5" t="s">
        <v>6</v>
      </c>
    </row>
    <row r="21" spans="1:8" x14ac:dyDescent="0.25">
      <c r="A21" s="3"/>
      <c r="B21" s="4">
        <v>2014</v>
      </c>
      <c r="C21" s="4">
        <v>2015</v>
      </c>
      <c r="D21" s="4">
        <v>2016</v>
      </c>
      <c r="E21" s="4">
        <v>2017</v>
      </c>
      <c r="F21" s="4">
        <v>2018</v>
      </c>
      <c r="G21" s="4">
        <v>2019</v>
      </c>
      <c r="H21" s="4">
        <v>2020</v>
      </c>
    </row>
    <row r="22" spans="1:8" x14ac:dyDescent="0.25">
      <c r="A22" s="2" t="s">
        <v>9</v>
      </c>
      <c r="B22" s="7">
        <v>1.2245284518544082</v>
      </c>
      <c r="C22" s="7">
        <v>1.2443236835934957</v>
      </c>
      <c r="D22" s="7">
        <v>1.2618450592165955</v>
      </c>
      <c r="E22" s="7">
        <v>1.2839864529349707</v>
      </c>
      <c r="F22" s="7">
        <v>1.3087967072344808</v>
      </c>
      <c r="G22" s="7">
        <v>1.3369901914243885</v>
      </c>
      <c r="H22" s="7">
        <v>1.3655695595563633</v>
      </c>
    </row>
    <row r="23" spans="1:8" x14ac:dyDescent="0.25">
      <c r="A23" s="2" t="s">
        <v>8</v>
      </c>
      <c r="B23" s="7"/>
      <c r="C23" s="10">
        <f>C22/B22-1</f>
        <v>1.6165595588334414E-2</v>
      </c>
      <c r="D23" s="10">
        <f t="shared" ref="D23:H23" si="3">D22/C22-1</f>
        <v>1.4081043263999948E-2</v>
      </c>
      <c r="E23" s="10">
        <f t="shared" si="3"/>
        <v>1.7546840284909049E-2</v>
      </c>
      <c r="F23" s="10">
        <f t="shared" si="3"/>
        <v>1.9322831828013642E-2</v>
      </c>
      <c r="G23" s="10">
        <f t="shared" si="3"/>
        <v>2.1541530502075634E-2</v>
      </c>
      <c r="H23" s="10">
        <f t="shared" si="3"/>
        <v>2.1375899625357242E-2</v>
      </c>
    </row>
    <row r="24" spans="1:8" x14ac:dyDescent="0.25">
      <c r="A24" s="8" t="s">
        <v>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Elprisforløb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Moll Rasmusen</dc:creator>
  <cp:lastModifiedBy>Iben Moll Rasmusen</cp:lastModifiedBy>
  <dcterms:created xsi:type="dcterms:W3CDTF">2015-08-31T10:01:38Z</dcterms:created>
  <dcterms:modified xsi:type="dcterms:W3CDTF">2015-08-31T11:26:48Z</dcterms:modified>
</cp:coreProperties>
</file>