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095" yWindow="-135" windowWidth="8775" windowHeight="11385" tabRatio="815" firstSheet="6" activeTab="7"/>
  </bookViews>
  <sheets>
    <sheet name="50 Pumped Hydro Storage" sheetId="1" r:id="rId1"/>
    <sheet name="51 Compr. Air Energy Storage" sheetId="2" r:id="rId2"/>
    <sheet name="52 Batteries NaS " sheetId="3" r:id="rId3"/>
    <sheet name="52 Batteries VRB" sheetId="4" r:id="rId4"/>
    <sheet name="60 Heat Storage - Water Pits" sheetId="5" r:id="rId5"/>
    <sheet name="61 Large-scale Hot Water Tanks" sheetId="6" r:id="rId6"/>
    <sheet name="71 Underground Storage of Gas" sheetId="7" r:id="rId7"/>
    <sheet name="72 Hydrogen Storage" sheetId="8" r:id="rId8"/>
    <sheet name="Ark5" sheetId="9" r:id="rId9"/>
  </sheets>
  <definedNames>
    <definedName name="_Toc319151906" localSheetId="0">'50 Pumped Hydro Storage'!$B$1</definedName>
    <definedName name="_Toc319151907" localSheetId="1">'51 Compr. Air Energy Storage'!$B$1</definedName>
    <definedName name="_Toc319151908" localSheetId="2">'52 Batteries NaS '!$B$1</definedName>
    <definedName name="_Toc319151910" localSheetId="5">'61 Large-scale Hot Water Tanks'!$B$1</definedName>
    <definedName name="_Toc319151912" localSheetId="6">'71 Underground Storage of Gas'!$B$1</definedName>
    <definedName name="_Toc319151913" localSheetId="7">'72 Hydrogen Storage'!$B$1</definedName>
  </definedNames>
  <calcPr calcId="145621"/>
</workbook>
</file>

<file path=xl/calcChain.xml><?xml version="1.0" encoding="utf-8"?>
<calcChain xmlns="http://schemas.openxmlformats.org/spreadsheetml/2006/main">
  <c r="C25" i="7" l="1"/>
  <c r="D7" i="4" l="1"/>
  <c r="E7" i="4" s="1"/>
  <c r="D12" i="3"/>
  <c r="E12" i="3" s="1"/>
  <c r="D7" i="3"/>
  <c r="E7" i="3" s="1"/>
  <c r="E6" i="3"/>
  <c r="D6" i="3"/>
</calcChain>
</file>

<file path=xl/sharedStrings.xml><?xml version="1.0" encoding="utf-8"?>
<sst xmlns="http://schemas.openxmlformats.org/spreadsheetml/2006/main" count="320" uniqueCount="174">
  <si>
    <t>Technology</t>
  </si>
  <si>
    <t>Pumped hydro storage</t>
  </si>
  <si>
    <t>Note</t>
  </si>
  <si>
    <t>Ref</t>
  </si>
  <si>
    <t>Energy/technical data</t>
  </si>
  <si>
    <t>Generating capacity for one unit (MW)</t>
  </si>
  <si>
    <t>10-1000</t>
  </si>
  <si>
    <t>A</t>
  </si>
  <si>
    <t>Total efficiency (%) net</t>
  </si>
  <si>
    <t>70 - 80</t>
  </si>
  <si>
    <t>Technical lifetime (years)</t>
  </si>
  <si>
    <t>Construction time (years)</t>
  </si>
  <si>
    <t>2-3</t>
  </si>
  <si>
    <r>
      <t>CH</t>
    </r>
    <r>
      <rPr>
        <vertAlign val="subscript"/>
        <sz val="9"/>
        <rFont val="Arial"/>
        <family val="2"/>
      </rPr>
      <t>4</t>
    </r>
    <r>
      <rPr>
        <sz val="9"/>
        <rFont val="Arial"/>
        <family val="2"/>
      </rPr>
      <t xml:space="preserve"> (kg per GJ fuel)</t>
    </r>
  </si>
  <si>
    <r>
      <t>N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 (kg per GJ fuel)</t>
    </r>
  </si>
  <si>
    <t>Financial data</t>
  </si>
  <si>
    <t>Investment, pump part (M€/MW)</t>
  </si>
  <si>
    <t>B;C;A</t>
  </si>
  <si>
    <t>1&amp;2</t>
  </si>
  <si>
    <t>Investment, total, greenfield plant (M€/MW)</t>
  </si>
  <si>
    <t>&lt; 4</t>
  </si>
  <si>
    <t>D;A</t>
  </si>
  <si>
    <t>Fixed O&amp;M (€/MW/year) - 1-2% of investment</t>
  </si>
  <si>
    <t>6-12,000</t>
  </si>
  <si>
    <t>B;A</t>
  </si>
  <si>
    <t>Variable O&amp;M (€/MWh)</t>
  </si>
  <si>
    <t>Depends on power price</t>
  </si>
  <si>
    <t>Regulation ability</t>
  </si>
  <si>
    <t>Fast reserve (MW per 15 minutes)</t>
  </si>
  <si>
    <t>References:</t>
  </si>
  <si>
    <t>BKK, presentation on Nygard Pumpekraftverk</t>
  </si>
  <si>
    <t>Tonstad Pumpekraftverk, Sira-Kvina kraftselskap, 2002</t>
  </si>
  <si>
    <t xml:space="preserve">BKK and Sira-Kvina </t>
  </si>
  <si>
    <t>“Energy technology perspectives 2008”, International Energy Agency, 2008.</t>
  </si>
  <si>
    <t>Notes:</t>
  </si>
  <si>
    <t>No significant technology advance or cost decrease is expected, since hydropower and water pumping are established technologies.</t>
  </si>
  <si>
    <t>B</t>
  </si>
  <si>
    <t>Based on the September 2004 exchange rate of 1NOK = 0,12€</t>
  </si>
  <si>
    <t>C</t>
  </si>
  <si>
    <t>Cost data are the same as in the 2005 catalogue, however inflated from price level 2002 to 2011 by multiplying with a general inflation factor 1.2306</t>
  </si>
  <si>
    <t>D</t>
  </si>
  <si>
    <t>Cf. paragraph 'Additional remarks' above.</t>
  </si>
  <si>
    <t>50  Pumped Hydro Storage</t>
  </si>
  <si>
    <t>Compressed Air Energy Storage (CAES)</t>
  </si>
  <si>
    <t>100 - 350</t>
  </si>
  <si>
    <t xml:space="preserve">Electricity efficiency (%) net </t>
  </si>
  <si>
    <t>Time for warm start-up (hours)</t>
  </si>
  <si>
    <t>Starting reliability (%)</t>
  </si>
  <si>
    <t>Availability (%)</t>
  </si>
  <si>
    <t>Environment</t>
  </si>
  <si>
    <r>
      <t>NO</t>
    </r>
    <r>
      <rPr>
        <vertAlign val="subscript"/>
        <sz val="9"/>
        <rFont val="Arial"/>
        <family val="2"/>
      </rPr>
      <t>X</t>
    </r>
    <r>
      <rPr>
        <sz val="9"/>
        <rFont val="Arial"/>
        <family val="2"/>
      </rPr>
      <t xml:space="preserve"> (kg per GJ fuel)                             </t>
    </r>
  </si>
  <si>
    <t>&lt; 0,006</t>
  </si>
  <si>
    <t>&lt; 0,002</t>
  </si>
  <si>
    <t>Investment storage, € per kWh storage volume</t>
  </si>
  <si>
    <t>C+D</t>
  </si>
  <si>
    <t>Investment converter, € per kW output capacity</t>
  </si>
  <si>
    <t>Fixed O&amp;M (€/MW/year)</t>
  </si>
  <si>
    <t>&lt; 14,000</t>
  </si>
  <si>
    <t>C+E</t>
  </si>
  <si>
    <t>Variable O&amp;M (€/MW/year)</t>
  </si>
  <si>
    <t>-</t>
  </si>
  <si>
    <t>F</t>
  </si>
  <si>
    <t>“30 years compressed air energy storage plant Huntorf – Experiences and outlook”, presentation by P. Radgen, E.ON Energie, at the “Third International Renewable Energy Storage Conference (IRES 2008)”, Berlin, November 2008.</t>
  </si>
  <si>
    <t>KBB GmbH (a Schlumberger company),</t>
  </si>
  <si>
    <t>EPRI-DOE Handbook of Energy Storage for Transmission and Distribution Applications, EPRI, 2003</t>
  </si>
  <si>
    <t xml:space="preserve">It is estimated that emissions will be similar to Gasturbine single cycle so data is copied from technology sheet no. 04. </t>
  </si>
  <si>
    <t>“Economical and technical evaluation of energy storage systems”, presentation by J. Oberschmidt &amp; M. Klobasa, Fraunhofer Institut, at the “Third International Renewable Energy Storage Conference (IRES 2008)”, Berlin, November 2008.</t>
  </si>
  <si>
    <t>The 2010 efficiency data is for the two plants in operation. Efficiency improvements are based on a concrete case study.</t>
  </si>
  <si>
    <t xml:space="preserve">NOx emission today 25 ppm, 2010-15 &lt; 9 ppm and 2020-30 &lt; 1 ppm. </t>
  </si>
  <si>
    <t>No significant cost decrease is expected, since all equipments are established technologies.</t>
  </si>
  <si>
    <t>The two investment components shall be added, cf. paragraph 1.3 in the introductive chapter.</t>
  </si>
  <si>
    <t>E</t>
  </si>
  <si>
    <t>Variable O&amp;M costs depend mainly on power and gas consumption and the specific fuel costs.</t>
  </si>
  <si>
    <t xml:space="preserve">      - do -</t>
  </si>
  <si>
    <t>51  Compressed Air Energy Storage</t>
  </si>
  <si>
    <t>Sodium Sulphur (NaS)</t>
  </si>
  <si>
    <t xml:space="preserve">Energy/technical data                                                               </t>
  </si>
  <si>
    <t>Storage capacity (MWh)</t>
  </si>
  <si>
    <t>Generating capacity for one battery (MW)</t>
  </si>
  <si>
    <t>Charge-discharge ratio</t>
  </si>
  <si>
    <t>2:1</t>
  </si>
  <si>
    <t>Cell efficiency (%)</t>
  </si>
  <si>
    <t>System efficiency (%), AC to AC, net</t>
  </si>
  <si>
    <t>Lifetime in full charge-discharge cycles</t>
  </si>
  <si>
    <t>Construction time (months)</t>
  </si>
  <si>
    <t>6-8</t>
  </si>
  <si>
    <t>Specific investment, storage capacity (k€/MWh)</t>
  </si>
  <si>
    <t>210-940</t>
  </si>
  <si>
    <t>7;4;4</t>
  </si>
  <si>
    <t>or specific investment, output capacity (M€/MW)</t>
  </si>
  <si>
    <t>1.8-2.6</t>
  </si>
  <si>
    <t>4+5+6;4,4</t>
  </si>
  <si>
    <t>B+D</t>
  </si>
  <si>
    <t>Commercial Deployment of the NaS Battery in Japan, by Hyogo Takami, Tokyo Electric Power Company and Toyoo Takayama, NGK Insulators, Ltd.</t>
  </si>
  <si>
    <t>Electric energy storage solution group, R&amp;D center, engineering R&amp;D division, Tokyo electric power company (e-mail)</t>
  </si>
  <si>
    <t>NAS battery energy storage system for power quality support in Malaysia, Siam, Hyogo Takami, (TEPCO)</t>
  </si>
  <si>
    <t>EPRI-DOE Handbook of Energy Storage for Transmission and Distribution Applications, EPRI, 2003.</t>
  </si>
  <si>
    <t>"Economic valuation of energy storage for utility.scale applæications", Dan Mears, Technology Insigths (Canada) at Workshop on Electricity Storage, Toronto, June 18 2008.</t>
  </si>
  <si>
    <t>Information from NGK Insulators Ltd. (www.ngk.co.jp/english), Japan, to Danish Energy Authority, September 2008</t>
  </si>
  <si>
    <t>Electricity Storage Association, California, http://electricitystorage.org/tech/technologies_comparisons_capitalcost.htm</t>
  </si>
  <si>
    <t>Number of hours it takes to charge the battery for having one hour to discharge the battery.</t>
  </si>
  <si>
    <t>Based on 2500 operating hours a year</t>
  </si>
  <si>
    <t>Assuming 1000 hours/year. If the battery is used for regulation control and black start, the variable O&amp;M is only 3 €/MWh.</t>
  </si>
  <si>
    <t>Cost data are the same as in the 2010 catalogue, however inflated from price level 2008 to 2011 by multiplying with a general inflation factor 1.053</t>
  </si>
  <si>
    <t>Vanadium Redox (VRB)</t>
  </si>
  <si>
    <t>System efficiency (%), DC to DC, net</t>
  </si>
  <si>
    <t>Investment storage, k€ per MWh storage volume</t>
  </si>
  <si>
    <t>Investment converter, M€ per MW output capacity</t>
  </si>
  <si>
    <t>A;B</t>
  </si>
  <si>
    <t>VRB Power Systems Incorporated, an electrochemical Energy Storage Company, Executive Summary</t>
  </si>
  <si>
    <t>“Vanadium redox flow battery”, presentation by M. Schreiber, Cellstrom, at the “Third International Renewable Energy Storage Conference (IRES 2008)”, Berlin, November 2008</t>
  </si>
  <si>
    <t>“Economical and technical evaluation of energy storage systems”, presentation by J. Oberschmidt &amp; M. Klobasa, Fraunhofer Institut, at the “Third International Renewable Energy Storage Conference (IRES 2008)”, Berlin, November 2008</t>
  </si>
  <si>
    <t>A 27% cost decrease for the mature technology is expected (ref.2).</t>
  </si>
  <si>
    <t>52  Batteries - NaS</t>
  </si>
  <si>
    <t>52  Batteries - VRB</t>
  </si>
  <si>
    <t>Seasonal heat storage in water pits</t>
  </si>
  <si>
    <t>Store volume (m3)</t>
  </si>
  <si>
    <t>Storage capacity, kWh/m3</t>
  </si>
  <si>
    <t>60-80</t>
  </si>
  <si>
    <t>Efficiency, %</t>
  </si>
  <si>
    <t>80-95</t>
  </si>
  <si>
    <t>Specific investment costs (€ per m3)</t>
  </si>
  <si>
    <t>1;3;3;3</t>
  </si>
  <si>
    <t>Electricity consumption (MWh/year)</t>
  </si>
  <si>
    <t>O&amp;M (% of investment per year)</t>
  </si>
  <si>
    <t>“Seasonal heat storages in district heating networks”, Ellehauge &amp; Kildemoes and Cowi, July 2007. A project (Preheat) funded by Intelligent Energy – Europe and the Danish systems operator Energinet.dk.</t>
  </si>
  <si>
    <t>Dirk Mangold: “Seasonal Heat Storage. Pilot projects and experiences in Germany”. Presentation at the PREHEAT Symposium at Intersolar 2007, Freiburg, Germany, June 2007.</t>
  </si>
  <si>
    <t>Planenergi (Danish company; www.planenergi.dk), which in 2010 is installing a 60,000 m3 pit store in Northern Jutland.</t>
  </si>
  <si>
    <t>The storage loss depends on several parameters, such as store volume, insulation, whether a heat pump is part of the system etc. The stated interval covers a large store, storage temperature 85-90 C, without (80%) and with (95%) a heatpump to discharge the store.</t>
  </si>
  <si>
    <t>The most critical part is the cover. The technical lifetime depends much on the water temperature. The lifetime of the store may be extended by reinvesting in a new cover.</t>
  </si>
  <si>
    <t>2010: Budget cost for a 60,000 m3 pit. The cost development assumes a 10-20% reduction from 2020 to 2050, caused by replication of pits, pipes, pumps, heat exchangers and control system. For other store volumes, please refer to paragraph 'Additional remarks' above.</t>
  </si>
  <si>
    <t>Electricity for internal pumps etc. only. If a heat pump is used, the drive electricity shall be added.</t>
  </si>
  <si>
    <t>60  Seasonal Heat Storage - Water Pits</t>
  </si>
  <si>
    <t>Large steel tanks for heat storage</t>
  </si>
  <si>
    <t>160-260</t>
  </si>
  <si>
    <t>O&amp;M</t>
  </si>
  <si>
    <t>“Heat storage technologies”. Report, June 2007, from the PREHEAT project, funded by the Intelligent Energy – Europe programme (www.preheat.org).</t>
  </si>
  <si>
    <t>This is an example: A 10,000 m3 store operating between 90 and 50 C, an outdoor temperature of 5 C, and a storage cycle of one week. Cf. description above under 'Additional remarks'.</t>
  </si>
  <si>
    <t>Store volume 10,000 m3.</t>
  </si>
  <si>
    <t>61  Large-scale Hot Water Tanks</t>
  </si>
  <si>
    <t>Cavern leaching</t>
  </si>
  <si>
    <t>Plant for cavern leaching</t>
  </si>
  <si>
    <t>Mill. €</t>
  </si>
  <si>
    <t>Total</t>
  </si>
  <si>
    <t>Establishment of one cavern, 100 million Nm3 (approx. 1.1 TWh)</t>
  </si>
  <si>
    <t>Construction and equipment</t>
  </si>
  <si>
    <t>Cushion gas for one cavern (40% of total)</t>
  </si>
  <si>
    <t>Total cost, 100 mio Nm3 active volume</t>
  </si>
  <si>
    <t>Process equipment; injection 200,000 Nm3/hour (approx. 2200 MW),</t>
  </si>
  <si>
    <t>withdrawal 600,000 nM3/hour (approx. 6600 MW)</t>
  </si>
  <si>
    <t>Construction work</t>
  </si>
  <si>
    <t>Compressors, incl. auxiliaries</t>
  </si>
  <si>
    <t>Udtrækstog</t>
  </si>
  <si>
    <t>Withdrawal equipment</t>
  </si>
  <si>
    <t>Connections, transformer, regulation, and instruments</t>
  </si>
  <si>
    <t>Total investment cost</t>
  </si>
  <si>
    <t>A new greenfield store, equivalent to Lille Torup in Denmark, would require</t>
  </si>
  <si>
    <t>one leaching plant, 5 caverns, and one process plant.</t>
  </si>
  <si>
    <t>mill. €</t>
  </si>
  <si>
    <t>Operation and maintenace, salt cavern, 400-500 million m3 working gas</t>
  </si>
  <si>
    <t>Mill. € per year</t>
  </si>
  <si>
    <t>Electricity</t>
  </si>
  <si>
    <t>0.7 - 1.1</t>
  </si>
  <si>
    <t>Gas consumption to reheat extracted gas</t>
  </si>
  <si>
    <t>Total, incl. administration</t>
  </si>
  <si>
    <t>71  Underground Storage of Gas</t>
  </si>
  <si>
    <t>Hydrogen storage, cavern</t>
  </si>
  <si>
    <t>Output capacity, MW</t>
  </si>
  <si>
    <t>Storage volume, MWh</t>
  </si>
  <si>
    <t>Overall cycle efficiency, AC-AC (%)</t>
  </si>
  <si>
    <t>Technical lifetime (year)</t>
  </si>
  <si>
    <t>A+B+C</t>
  </si>
  <si>
    <t>System: PEM electrolysis, storage of hydrogen at 30 bar, and a gas engine to convert back to AC.</t>
  </si>
  <si>
    <t>72  Hydrogen Storage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</si>
</sst>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9"/>
      <name val="Arial"/>
      <family val="2"/>
    </font>
    <font>
      <b/>
      <sz val="9"/>
      <name val="Arial"/>
      <family val="2"/>
    </font>
    <font>
      <b/>
      <sz val="16"/>
      <color theme="1"/>
      <name val="Arial"/>
      <family val="2"/>
    </font>
    <font>
      <sz val="9"/>
      <color indexed="8"/>
      <name val="Arial"/>
      <family val="2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2" borderId="0" xfId="0" applyFont="1" applyFill="1"/>
    <xf numFmtId="0" fontId="2" fillId="2" borderId="1" xfId="0" applyFont="1" applyFill="1" applyBorder="1" applyAlignment="1">
      <alignment vertical="top" wrapText="1"/>
    </xf>
    <xf numFmtId="0" fontId="1" fillId="0" borderId="0" xfId="0" applyFont="1"/>
    <xf numFmtId="0" fontId="1" fillId="2" borderId="5" xfId="0" applyFont="1" applyFill="1" applyBorder="1" applyAlignment="1">
      <alignment vertical="top" wrapText="1"/>
    </xf>
    <xf numFmtId="0" fontId="2" fillId="2" borderId="6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9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16" fontId="1" fillId="2" borderId="6" xfId="0" quotePrefix="1" applyNumberFormat="1" applyFont="1" applyFill="1" applyBorder="1" applyAlignment="1">
      <alignment horizontal="center" vertical="top" wrapText="1"/>
    </xf>
    <xf numFmtId="16" fontId="1" fillId="2" borderId="6" xfId="0" applyNumberFormat="1" applyFont="1" applyFill="1" applyBorder="1" applyAlignment="1">
      <alignment horizontal="center" vertical="top" wrapText="1"/>
    </xf>
    <xf numFmtId="164" fontId="1" fillId="2" borderId="6" xfId="0" applyNumberFormat="1" applyFont="1" applyFill="1" applyBorder="1" applyAlignment="1">
      <alignment horizontal="center" vertical="top" wrapText="1"/>
    </xf>
    <xf numFmtId="3" fontId="1" fillId="2" borderId="6" xfId="0" applyNumberFormat="1" applyFont="1" applyFill="1" applyBorder="1" applyAlignment="1">
      <alignment horizontal="center" vertical="top" wrapText="1"/>
    </xf>
    <xf numFmtId="1" fontId="1" fillId="0" borderId="0" xfId="0" applyNumberFormat="1" applyFont="1"/>
    <xf numFmtId="0" fontId="1" fillId="2" borderId="0" xfId="0" applyFont="1" applyFill="1" applyAlignment="1">
      <alignment horizontal="center"/>
    </xf>
    <xf numFmtId="0" fontId="5" fillId="2" borderId="0" xfId="0" applyFont="1" applyFill="1"/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right" vertical="top"/>
    </xf>
    <xf numFmtId="0" fontId="1" fillId="2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6" fillId="0" borderId="0" xfId="0" applyFont="1"/>
    <xf numFmtId="0" fontId="1" fillId="3" borderId="0" xfId="0" applyFont="1" applyFill="1"/>
    <xf numFmtId="0" fontId="2" fillId="3" borderId="1" xfId="0" applyFont="1" applyFill="1" applyBorder="1" applyAlignment="1">
      <alignment vertical="top" wrapText="1"/>
    </xf>
    <xf numFmtId="0" fontId="1" fillId="3" borderId="5" xfId="0" applyFont="1" applyFill="1" applyBorder="1" applyAlignment="1">
      <alignment vertical="top" wrapText="1"/>
    </xf>
    <xf numFmtId="0" fontId="2" fillId="3" borderId="6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/>
    <xf numFmtId="0" fontId="1" fillId="3" borderId="6" xfId="0" applyFont="1" applyFill="1" applyBorder="1" applyAlignment="1">
      <alignment horizontal="center" vertical="top" wrapText="1"/>
    </xf>
    <xf numFmtId="1" fontId="7" fillId="3" borderId="6" xfId="0" applyNumberFormat="1" applyFont="1" applyFill="1" applyBorder="1" applyAlignment="1">
      <alignment horizontal="center" vertical="top" wrapText="1"/>
    </xf>
    <xf numFmtId="2" fontId="7" fillId="3" borderId="6" xfId="0" applyNumberFormat="1" applyFont="1" applyFill="1" applyBorder="1" applyAlignment="1">
      <alignment horizontal="center" vertical="top" wrapText="1"/>
    </xf>
    <xf numFmtId="2" fontId="1" fillId="3" borderId="6" xfId="0" applyNumberFormat="1" applyFont="1" applyFill="1" applyBorder="1" applyAlignment="1">
      <alignment horizontal="center" vertical="top" wrapText="1"/>
    </xf>
    <xf numFmtId="9" fontId="1" fillId="3" borderId="6" xfId="0" applyNumberFormat="1" applyFont="1" applyFill="1" applyBorder="1" applyAlignment="1">
      <alignment horizontal="center" vertical="top" wrapText="1"/>
    </xf>
    <xf numFmtId="0" fontId="1" fillId="3" borderId="0" xfId="0" applyFont="1" applyFill="1" applyAlignment="1">
      <alignment horizontal="center"/>
    </xf>
    <xf numFmtId="0" fontId="5" fillId="3" borderId="0" xfId="0" applyFont="1" applyFill="1"/>
    <xf numFmtId="0" fontId="1" fillId="3" borderId="0" xfId="0" applyFont="1" applyFill="1" applyAlignment="1">
      <alignment vertical="top"/>
    </xf>
    <xf numFmtId="0" fontId="1" fillId="3" borderId="0" xfId="0" applyFont="1" applyFill="1" applyAlignment="1">
      <alignment horizontal="right" vertical="top"/>
    </xf>
    <xf numFmtId="0" fontId="1" fillId="3" borderId="0" xfId="0" applyFont="1" applyFill="1" applyAlignment="1">
      <alignment horizontal="center" vertical="top"/>
    </xf>
    <xf numFmtId="0" fontId="1" fillId="3" borderId="9" xfId="0" applyFont="1" applyFill="1" applyBorder="1" applyAlignment="1">
      <alignment vertical="top" wrapText="1"/>
    </xf>
    <xf numFmtId="20" fontId="1" fillId="3" borderId="1" xfId="0" quotePrefix="1" applyNumberFormat="1" applyFont="1" applyFill="1" applyBorder="1" applyAlignment="1">
      <alignment horizontal="center" vertical="top" wrapText="1"/>
    </xf>
    <xf numFmtId="20" fontId="1" fillId="3" borderId="1" xfId="0" applyNumberFormat="1" applyFont="1" applyFill="1" applyBorder="1" applyAlignment="1">
      <alignment horizontal="center" vertical="top" wrapText="1"/>
    </xf>
    <xf numFmtId="9" fontId="1" fillId="3" borderId="4" xfId="0" applyNumberFormat="1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vertical="top" wrapText="1"/>
    </xf>
    <xf numFmtId="16" fontId="1" fillId="3" borderId="6" xfId="0" quotePrefix="1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1" fontId="1" fillId="3" borderId="6" xfId="0" applyNumberFormat="1" applyFont="1" applyFill="1" applyBorder="1" applyAlignment="1">
      <alignment horizontal="center" vertical="top" wrapText="1"/>
    </xf>
    <xf numFmtId="164" fontId="1" fillId="3" borderId="6" xfId="0" applyNumberFormat="1" applyFont="1" applyFill="1" applyBorder="1" applyAlignment="1">
      <alignment horizontal="center" vertical="top" wrapText="1"/>
    </xf>
    <xf numFmtId="164" fontId="1" fillId="3" borderId="1" xfId="0" applyNumberFormat="1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vertical="top" wrapText="1"/>
    </xf>
    <xf numFmtId="0" fontId="1" fillId="3" borderId="0" xfId="0" applyFont="1" applyFill="1" applyBorder="1" applyAlignment="1">
      <alignment horizontal="center" vertical="top" wrapText="1"/>
    </xf>
    <xf numFmtId="0" fontId="5" fillId="3" borderId="0" xfId="0" applyFont="1" applyFill="1" applyAlignment="1">
      <alignment vertical="top"/>
    </xf>
    <xf numFmtId="0" fontId="1" fillId="3" borderId="8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 vertical="top" wrapText="1"/>
    </xf>
    <xf numFmtId="1" fontId="1" fillId="3" borderId="1" xfId="0" applyNumberFormat="1" applyFont="1" applyFill="1" applyBorder="1" applyAlignment="1">
      <alignment horizontal="center"/>
    </xf>
    <xf numFmtId="1" fontId="1" fillId="3" borderId="6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3" fontId="1" fillId="3" borderId="6" xfId="0" quotePrefix="1" applyNumberFormat="1" applyFont="1" applyFill="1" applyBorder="1" applyAlignment="1">
      <alignment horizontal="center" vertical="top" wrapText="1"/>
    </xf>
    <xf numFmtId="3" fontId="1" fillId="3" borderId="6" xfId="0" applyNumberFormat="1" applyFont="1" applyFill="1" applyBorder="1" applyAlignment="1">
      <alignment horizontal="center" vertical="top" wrapText="1"/>
    </xf>
    <xf numFmtId="0" fontId="7" fillId="0" borderId="0" xfId="0" applyFont="1"/>
    <xf numFmtId="0" fontId="1" fillId="3" borderId="0" xfId="0" applyFont="1" applyFill="1" applyAlignment="1">
      <alignment vertical="top" wrapText="1"/>
    </xf>
    <xf numFmtId="0" fontId="0" fillId="3" borderId="0" xfId="0" applyFill="1" applyAlignment="1">
      <alignment vertical="top" wrapText="1"/>
    </xf>
    <xf numFmtId="0" fontId="1" fillId="0" borderId="0" xfId="0" applyFont="1" applyAlignment="1">
      <alignment horizontal="center" vertical="top"/>
    </xf>
    <xf numFmtId="0" fontId="3" fillId="0" borderId="0" xfId="0" applyFont="1"/>
    <xf numFmtId="0" fontId="3" fillId="3" borderId="0" xfId="0" applyFont="1" applyFill="1"/>
    <xf numFmtId="0" fontId="3" fillId="3" borderId="5" xfId="0" applyFont="1" applyFill="1" applyBorder="1" applyAlignment="1">
      <alignment vertical="top" wrapText="1"/>
    </xf>
    <xf numFmtId="0" fontId="1" fillId="3" borderId="1" xfId="0" quotePrefix="1" applyFont="1" applyFill="1" applyBorder="1" applyAlignment="1">
      <alignment horizontal="center" vertical="top" wrapText="1"/>
    </xf>
    <xf numFmtId="165" fontId="1" fillId="3" borderId="6" xfId="0" applyNumberFormat="1" applyFont="1" applyFill="1" applyBorder="1" applyAlignment="1">
      <alignment horizontal="center" vertical="top" wrapText="1"/>
    </xf>
    <xf numFmtId="0" fontId="1" fillId="3" borderId="6" xfId="0" quotePrefix="1" applyFont="1" applyFill="1" applyBorder="1" applyAlignment="1">
      <alignment horizontal="center" vertical="top" wrapText="1"/>
    </xf>
    <xf numFmtId="0" fontId="1" fillId="3" borderId="6" xfId="0" quotePrefix="1" applyNumberFormat="1" applyFont="1" applyFill="1" applyBorder="1" applyAlignment="1">
      <alignment horizontal="center" vertical="top" wrapText="1"/>
    </xf>
    <xf numFmtId="164" fontId="1" fillId="3" borderId="6" xfId="0" quotePrefix="1" applyNumberFormat="1" applyFont="1" applyFill="1" applyBorder="1" applyAlignment="1">
      <alignment horizontal="center" vertical="top" wrapText="1"/>
    </xf>
    <xf numFmtId="1" fontId="1" fillId="3" borderId="1" xfId="0" quotePrefix="1" applyNumberFormat="1" applyFont="1" applyFill="1" applyBorder="1" applyAlignment="1">
      <alignment horizontal="center" vertical="top" wrapText="1"/>
    </xf>
    <xf numFmtId="1" fontId="1" fillId="3" borderId="1" xfId="0" applyNumberFormat="1" applyFont="1" applyFill="1" applyBorder="1" applyAlignment="1">
      <alignment horizontal="center" vertical="top" wrapText="1"/>
    </xf>
    <xf numFmtId="0" fontId="2" fillId="3" borderId="0" xfId="0" applyFont="1" applyFill="1"/>
    <xf numFmtId="0" fontId="2" fillId="3" borderId="0" xfId="0" applyFont="1" applyFill="1" applyAlignment="1">
      <alignment vertical="top"/>
    </xf>
    <xf numFmtId="0" fontId="3" fillId="3" borderId="0" xfId="0" applyFont="1" applyFill="1" applyAlignment="1">
      <alignment vertical="top"/>
    </xf>
    <xf numFmtId="0" fontId="3" fillId="3" borderId="9" xfId="0" applyFont="1" applyFill="1" applyBorder="1" applyAlignment="1">
      <alignment vertical="top" wrapText="1"/>
    </xf>
    <xf numFmtId="1" fontId="1" fillId="3" borderId="6" xfId="0" quotePrefix="1" applyNumberFormat="1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right" vertical="top"/>
    </xf>
    <xf numFmtId="0" fontId="3" fillId="3" borderId="0" xfId="0" applyFont="1" applyFill="1" applyAlignment="1">
      <alignment horizontal="right"/>
    </xf>
    <xf numFmtId="0" fontId="8" fillId="0" borderId="0" xfId="0" applyFont="1" applyFill="1" applyBorder="1"/>
    <xf numFmtId="0" fontId="9" fillId="0" borderId="0" xfId="0" applyFont="1" applyFill="1" applyBorder="1"/>
    <xf numFmtId="0" fontId="10" fillId="3" borderId="0" xfId="0" applyFont="1" applyFill="1" applyBorder="1"/>
    <xf numFmtId="0" fontId="9" fillId="3" borderId="0" xfId="0" applyFont="1" applyFill="1" applyBorder="1"/>
    <xf numFmtId="0" fontId="9" fillId="3" borderId="1" xfId="0" applyFont="1" applyFill="1" applyBorder="1"/>
    <xf numFmtId="0" fontId="9" fillId="3" borderId="1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164" fontId="9" fillId="3" borderId="1" xfId="0" applyNumberFormat="1" applyFont="1" applyFill="1" applyBorder="1" applyAlignment="1">
      <alignment horizontal="center"/>
    </xf>
    <xf numFmtId="164" fontId="9" fillId="3" borderId="0" xfId="0" applyNumberFormat="1" applyFont="1" applyFill="1" applyBorder="1" applyAlignment="1">
      <alignment horizontal="center"/>
    </xf>
    <xf numFmtId="1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vertical="top" wrapText="1"/>
    </xf>
    <xf numFmtId="1" fontId="9" fillId="3" borderId="0" xfId="0" applyNumberFormat="1" applyFont="1" applyFill="1" applyBorder="1"/>
    <xf numFmtId="0" fontId="10" fillId="3" borderId="1" xfId="0" applyFont="1" applyFill="1" applyBorder="1"/>
    <xf numFmtId="0" fontId="9" fillId="0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2" borderId="2" xfId="0" applyFont="1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left" vertical="top" wrapText="1"/>
    </xf>
    <xf numFmtId="0" fontId="1" fillId="3" borderId="0" xfId="0" applyFont="1" applyFill="1" applyAlignment="1">
      <alignment vertical="top" wrapText="1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1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0" fillId="3" borderId="0" xfId="0" applyFill="1" applyAlignment="1">
      <alignment vertical="top" wrapText="1"/>
    </xf>
    <xf numFmtId="0" fontId="1" fillId="3" borderId="0" xfId="0" applyFont="1" applyFill="1" applyAlignment="1">
      <alignment horizontal="left" vertical="top" wrapText="1"/>
    </xf>
    <xf numFmtId="0" fontId="3" fillId="3" borderId="0" xfId="0" applyFont="1" applyFill="1" applyAlignment="1">
      <alignment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0" xfId="0" applyFont="1" applyFill="1" applyAlignment="1">
      <alignment wrapText="1"/>
    </xf>
    <xf numFmtId="0" fontId="0" fillId="3" borderId="3" xfId="0" applyFill="1" applyBorder="1" applyAlignment="1">
      <alignment vertical="top" wrapText="1"/>
    </xf>
    <xf numFmtId="0" fontId="0" fillId="3" borderId="4" xfId="0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C29" sqref="C29"/>
    </sheetView>
  </sheetViews>
  <sheetFormatPr defaultRowHeight="15" x14ac:dyDescent="0.25"/>
  <cols>
    <col min="1" max="1" width="4.140625" style="3" customWidth="1"/>
    <col min="2" max="2" width="35.7109375" style="3" customWidth="1"/>
    <col min="3" max="3" width="9.140625" style="22"/>
    <col min="4" max="6" width="9.140625" style="3"/>
    <col min="7" max="7" width="5.7109375" style="3" customWidth="1"/>
    <col min="8" max="8" width="6.28515625" style="22" customWidth="1"/>
    <col min="9" max="9" width="3.5703125" style="3" customWidth="1"/>
  </cols>
  <sheetData>
    <row r="1" spans="1:9" ht="20.25" x14ac:dyDescent="0.3">
      <c r="B1" s="23" t="s">
        <v>42</v>
      </c>
    </row>
    <row r="3" spans="1:9" x14ac:dyDescent="0.25">
      <c r="A3" s="1"/>
      <c r="B3" s="2" t="s">
        <v>0</v>
      </c>
      <c r="C3" s="103" t="s">
        <v>1</v>
      </c>
      <c r="D3" s="104"/>
      <c r="E3" s="104"/>
      <c r="F3" s="104"/>
      <c r="G3" s="104"/>
      <c r="H3" s="105"/>
    </row>
    <row r="4" spans="1:9" x14ac:dyDescent="0.25">
      <c r="A4" s="1"/>
      <c r="B4" s="4"/>
      <c r="C4" s="5">
        <v>2015</v>
      </c>
      <c r="D4" s="5">
        <v>2020</v>
      </c>
      <c r="E4" s="5">
        <v>2030</v>
      </c>
      <c r="F4" s="5">
        <v>2050</v>
      </c>
      <c r="G4" s="5" t="s">
        <v>2</v>
      </c>
      <c r="H4" s="5" t="s">
        <v>3</v>
      </c>
    </row>
    <row r="5" spans="1:9" x14ac:dyDescent="0.25">
      <c r="A5" s="1"/>
      <c r="B5" s="106" t="s">
        <v>4</v>
      </c>
      <c r="C5" s="107"/>
      <c r="D5" s="107"/>
      <c r="E5" s="107"/>
      <c r="F5" s="107"/>
      <c r="G5" s="107"/>
      <c r="H5" s="108"/>
    </row>
    <row r="6" spans="1:9" x14ac:dyDescent="0.25">
      <c r="A6" s="1"/>
      <c r="B6" s="4" t="s">
        <v>5</v>
      </c>
      <c r="C6" s="6" t="s">
        <v>6</v>
      </c>
      <c r="D6" s="6" t="s">
        <v>6</v>
      </c>
      <c r="E6" s="6" t="s">
        <v>6</v>
      </c>
      <c r="F6" s="6" t="s">
        <v>6</v>
      </c>
      <c r="G6" s="6" t="s">
        <v>7</v>
      </c>
      <c r="H6" s="6">
        <v>2</v>
      </c>
    </row>
    <row r="7" spans="1:9" x14ac:dyDescent="0.25">
      <c r="A7" s="1"/>
      <c r="B7" s="7" t="s">
        <v>8</v>
      </c>
      <c r="C7" s="8" t="s">
        <v>9</v>
      </c>
      <c r="D7" s="8" t="s">
        <v>9</v>
      </c>
      <c r="E7" s="8" t="s">
        <v>9</v>
      </c>
      <c r="F7" s="8" t="s">
        <v>9</v>
      </c>
      <c r="G7" s="9" t="s">
        <v>7</v>
      </c>
      <c r="H7" s="10">
        <v>1</v>
      </c>
    </row>
    <row r="8" spans="1:9" x14ac:dyDescent="0.25">
      <c r="A8" s="1"/>
      <c r="B8" s="4" t="s">
        <v>10</v>
      </c>
      <c r="C8" s="6">
        <v>50</v>
      </c>
      <c r="D8" s="6">
        <v>50</v>
      </c>
      <c r="E8" s="6">
        <v>50</v>
      </c>
      <c r="F8" s="6">
        <v>50</v>
      </c>
      <c r="G8" s="10" t="s">
        <v>7</v>
      </c>
      <c r="H8" s="10">
        <v>1</v>
      </c>
    </row>
    <row r="9" spans="1:9" x14ac:dyDescent="0.25">
      <c r="A9" s="1"/>
      <c r="B9" s="4" t="s">
        <v>11</v>
      </c>
      <c r="C9" s="11" t="s">
        <v>12</v>
      </c>
      <c r="D9" s="11" t="s">
        <v>12</v>
      </c>
      <c r="E9" s="11" t="s">
        <v>12</v>
      </c>
      <c r="F9" s="11" t="s">
        <v>12</v>
      </c>
      <c r="G9" s="12" t="s">
        <v>7</v>
      </c>
      <c r="H9" s="6"/>
    </row>
    <row r="10" spans="1:9" x14ac:dyDescent="0.25">
      <c r="A10" s="1"/>
      <c r="B10" s="106" t="s">
        <v>15</v>
      </c>
      <c r="C10" s="107"/>
      <c r="D10" s="107"/>
      <c r="E10" s="107"/>
      <c r="F10" s="107"/>
      <c r="G10" s="107"/>
      <c r="H10" s="108"/>
    </row>
    <row r="11" spans="1:9" x14ac:dyDescent="0.25">
      <c r="A11" s="1"/>
      <c r="B11" s="4" t="s">
        <v>16</v>
      </c>
      <c r="C11" s="13">
        <v>0.6</v>
      </c>
      <c r="D11" s="13">
        <v>0.6</v>
      </c>
      <c r="E11" s="13">
        <v>0.6</v>
      </c>
      <c r="F11" s="13">
        <v>0.6</v>
      </c>
      <c r="G11" s="13" t="s">
        <v>17</v>
      </c>
      <c r="H11" s="6" t="s">
        <v>18</v>
      </c>
    </row>
    <row r="12" spans="1:9" x14ac:dyDescent="0.25">
      <c r="A12" s="1"/>
      <c r="B12" s="4" t="s">
        <v>19</v>
      </c>
      <c r="C12" s="13" t="s">
        <v>20</v>
      </c>
      <c r="D12" s="13" t="s">
        <v>20</v>
      </c>
      <c r="E12" s="13" t="s">
        <v>20</v>
      </c>
      <c r="F12" s="13" t="s">
        <v>20</v>
      </c>
      <c r="G12" s="13" t="s">
        <v>21</v>
      </c>
      <c r="H12" s="6">
        <v>4</v>
      </c>
    </row>
    <row r="13" spans="1:9" ht="24" x14ac:dyDescent="0.25">
      <c r="A13" s="1"/>
      <c r="B13" s="4" t="s">
        <v>22</v>
      </c>
      <c r="C13" s="14" t="s">
        <v>23</v>
      </c>
      <c r="D13" s="14" t="s">
        <v>23</v>
      </c>
      <c r="E13" s="14" t="s">
        <v>23</v>
      </c>
      <c r="F13" s="14" t="s">
        <v>23</v>
      </c>
      <c r="G13" s="13" t="s">
        <v>24</v>
      </c>
      <c r="H13" s="6">
        <v>3</v>
      </c>
      <c r="I13" s="15"/>
    </row>
    <row r="14" spans="1:9" x14ac:dyDescent="0.25">
      <c r="A14" s="1"/>
      <c r="B14" s="4" t="s">
        <v>25</v>
      </c>
      <c r="C14" s="109" t="s">
        <v>26</v>
      </c>
      <c r="D14" s="104"/>
      <c r="E14" s="104"/>
      <c r="F14" s="105"/>
      <c r="G14" s="6"/>
      <c r="H14" s="6"/>
    </row>
    <row r="15" spans="1:9" x14ac:dyDescent="0.25">
      <c r="A15" s="1"/>
      <c r="B15" s="1"/>
      <c r="C15" s="16"/>
      <c r="D15" s="1"/>
      <c r="E15" s="1"/>
      <c r="F15" s="1"/>
      <c r="G15" s="1"/>
      <c r="H15" s="16"/>
    </row>
    <row r="16" spans="1:9" x14ac:dyDescent="0.25">
      <c r="A16" s="17" t="s">
        <v>29</v>
      </c>
      <c r="B16" s="1"/>
      <c r="C16" s="16"/>
      <c r="D16" s="1"/>
      <c r="E16" s="1"/>
      <c r="F16" s="1"/>
      <c r="G16" s="1"/>
      <c r="H16" s="16"/>
    </row>
    <row r="17" spans="1:8" x14ac:dyDescent="0.25">
      <c r="A17" s="18">
        <v>1</v>
      </c>
      <c r="B17" s="112" t="s">
        <v>30</v>
      </c>
      <c r="C17" s="112"/>
      <c r="D17" s="112"/>
      <c r="E17" s="112"/>
      <c r="F17" s="112"/>
      <c r="G17" s="112"/>
      <c r="H17" s="112"/>
    </row>
    <row r="18" spans="1:8" x14ac:dyDescent="0.25">
      <c r="A18" s="18">
        <v>2</v>
      </c>
      <c r="B18" s="112" t="s">
        <v>31</v>
      </c>
      <c r="C18" s="112"/>
      <c r="D18" s="112"/>
      <c r="E18" s="112"/>
      <c r="F18" s="112"/>
      <c r="G18" s="112"/>
      <c r="H18" s="112"/>
    </row>
    <row r="19" spans="1:8" x14ac:dyDescent="0.25">
      <c r="A19" s="18">
        <v>3</v>
      </c>
      <c r="B19" s="19" t="s">
        <v>32</v>
      </c>
      <c r="C19" s="19"/>
      <c r="D19" s="19"/>
      <c r="E19" s="19"/>
      <c r="F19" s="19"/>
      <c r="G19" s="19"/>
      <c r="H19" s="19"/>
    </row>
    <row r="20" spans="1:8" x14ac:dyDescent="0.25">
      <c r="A20" s="1">
        <v>4</v>
      </c>
      <c r="B20" s="113" t="s">
        <v>33</v>
      </c>
      <c r="C20" s="114"/>
      <c r="D20" s="114"/>
      <c r="E20" s="114"/>
      <c r="F20" s="114"/>
      <c r="G20" s="114"/>
      <c r="H20" s="114"/>
    </row>
    <row r="21" spans="1:8" x14ac:dyDescent="0.25">
      <c r="A21" s="17" t="s">
        <v>34</v>
      </c>
      <c r="B21" s="1"/>
      <c r="C21" s="16"/>
      <c r="D21" s="1"/>
      <c r="E21" s="1"/>
      <c r="F21" s="1"/>
      <c r="G21" s="1"/>
      <c r="H21" s="16"/>
    </row>
    <row r="22" spans="1:8" x14ac:dyDescent="0.25">
      <c r="A22" s="20" t="s">
        <v>7</v>
      </c>
      <c r="B22" s="115" t="s">
        <v>35</v>
      </c>
      <c r="C22" s="116"/>
      <c r="D22" s="116"/>
      <c r="E22" s="116"/>
      <c r="F22" s="116"/>
      <c r="G22" s="116"/>
      <c r="H22" s="116"/>
    </row>
    <row r="23" spans="1:8" x14ac:dyDescent="0.25">
      <c r="A23" s="20" t="s">
        <v>36</v>
      </c>
      <c r="B23" s="110" t="s">
        <v>37</v>
      </c>
      <c r="C23" s="110"/>
      <c r="D23" s="110"/>
      <c r="E23" s="110"/>
      <c r="F23" s="110"/>
      <c r="G23" s="110"/>
      <c r="H23" s="110"/>
    </row>
    <row r="24" spans="1:8" x14ac:dyDescent="0.25">
      <c r="A24" s="20" t="s">
        <v>38</v>
      </c>
      <c r="B24" s="111" t="s">
        <v>39</v>
      </c>
      <c r="C24" s="111"/>
      <c r="D24" s="111"/>
      <c r="E24" s="111"/>
      <c r="F24" s="111"/>
      <c r="G24" s="111"/>
      <c r="H24" s="111"/>
    </row>
    <row r="25" spans="1:8" x14ac:dyDescent="0.25">
      <c r="A25" s="21" t="s">
        <v>40</v>
      </c>
      <c r="B25" s="1" t="s">
        <v>41</v>
      </c>
      <c r="C25" s="16"/>
      <c r="D25" s="1"/>
      <c r="E25" s="1"/>
      <c r="F25" s="1"/>
      <c r="G25" s="1"/>
      <c r="H25" s="16"/>
    </row>
  </sheetData>
  <mergeCells count="10">
    <mergeCell ref="B24:H24"/>
    <mergeCell ref="B17:H17"/>
    <mergeCell ref="B18:H18"/>
    <mergeCell ref="B20:H20"/>
    <mergeCell ref="B22:H22"/>
    <mergeCell ref="C3:H3"/>
    <mergeCell ref="B5:H5"/>
    <mergeCell ref="B10:H10"/>
    <mergeCell ref="C14:F14"/>
    <mergeCell ref="B23:H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4" workbookViewId="0">
      <selection activeCell="B16" sqref="B16"/>
    </sheetView>
  </sheetViews>
  <sheetFormatPr defaultRowHeight="15" x14ac:dyDescent="0.25"/>
  <cols>
    <col min="1" max="1" width="4.140625" style="3" customWidth="1"/>
    <col min="2" max="2" width="36.85546875" style="3" customWidth="1"/>
    <col min="3" max="3" width="9.140625" style="22"/>
    <col min="4" max="6" width="9.140625" style="3"/>
    <col min="7" max="7" width="5.5703125" style="3" customWidth="1"/>
    <col min="8" max="8" width="5.140625" style="22" customWidth="1"/>
    <col min="9" max="9" width="3.28515625" style="3" customWidth="1"/>
  </cols>
  <sheetData>
    <row r="1" spans="1:8" ht="20.25" x14ac:dyDescent="0.3">
      <c r="B1" s="23" t="s">
        <v>74</v>
      </c>
    </row>
    <row r="3" spans="1:8" x14ac:dyDescent="0.25">
      <c r="A3" s="24"/>
      <c r="B3" s="25" t="s">
        <v>0</v>
      </c>
      <c r="C3" s="120" t="s">
        <v>43</v>
      </c>
      <c r="D3" s="121"/>
      <c r="E3" s="121"/>
      <c r="F3" s="121"/>
      <c r="G3" s="121"/>
      <c r="H3" s="122"/>
    </row>
    <row r="4" spans="1:8" x14ac:dyDescent="0.25">
      <c r="A4" s="24"/>
      <c r="B4" s="26"/>
      <c r="C4" s="27">
        <v>2015</v>
      </c>
      <c r="D4" s="27">
        <v>2020</v>
      </c>
      <c r="E4" s="27">
        <v>2030</v>
      </c>
      <c r="F4" s="27">
        <v>2050</v>
      </c>
      <c r="G4" s="27" t="s">
        <v>2</v>
      </c>
      <c r="H4" s="27" t="s">
        <v>3</v>
      </c>
    </row>
    <row r="5" spans="1:8" x14ac:dyDescent="0.25">
      <c r="A5" s="24"/>
      <c r="B5" s="117" t="s">
        <v>4</v>
      </c>
      <c r="C5" s="118"/>
      <c r="D5" s="118"/>
      <c r="E5" s="118"/>
      <c r="F5" s="118"/>
      <c r="G5" s="118"/>
      <c r="H5" s="119"/>
    </row>
    <row r="6" spans="1:8" x14ac:dyDescent="0.25">
      <c r="A6" s="24"/>
      <c r="B6" s="28" t="s">
        <v>5</v>
      </c>
      <c r="C6" s="123" t="s">
        <v>44</v>
      </c>
      <c r="D6" s="121"/>
      <c r="E6" s="121"/>
      <c r="F6" s="122"/>
      <c r="G6" s="29"/>
      <c r="H6" s="29"/>
    </row>
    <row r="7" spans="1:8" x14ac:dyDescent="0.25">
      <c r="A7" s="24"/>
      <c r="B7" s="28" t="s">
        <v>45</v>
      </c>
      <c r="C7" s="29">
        <v>60</v>
      </c>
      <c r="D7" s="29">
        <v>71</v>
      </c>
      <c r="E7" s="29">
        <v>71</v>
      </c>
      <c r="F7" s="29">
        <v>71</v>
      </c>
      <c r="G7" s="29" t="s">
        <v>7</v>
      </c>
      <c r="H7" s="29">
        <v>1</v>
      </c>
    </row>
    <row r="8" spans="1:8" x14ac:dyDescent="0.25">
      <c r="A8" s="24"/>
      <c r="B8" s="28" t="s">
        <v>46</v>
      </c>
      <c r="C8" s="29">
        <v>0</v>
      </c>
      <c r="D8" s="29">
        <v>0</v>
      </c>
      <c r="E8" s="29">
        <v>0</v>
      </c>
      <c r="F8" s="29">
        <v>0</v>
      </c>
      <c r="G8" s="29"/>
      <c r="H8" s="29">
        <v>2</v>
      </c>
    </row>
    <row r="9" spans="1:8" x14ac:dyDescent="0.25">
      <c r="A9" s="24"/>
      <c r="B9" s="28" t="s">
        <v>47</v>
      </c>
      <c r="C9" s="29">
        <v>99</v>
      </c>
      <c r="D9" s="29">
        <v>99</v>
      </c>
      <c r="E9" s="29">
        <v>99</v>
      </c>
      <c r="F9" s="29">
        <v>99</v>
      </c>
      <c r="G9" s="29"/>
      <c r="H9" s="29">
        <v>3</v>
      </c>
    </row>
    <row r="10" spans="1:8" x14ac:dyDescent="0.25">
      <c r="A10" s="24"/>
      <c r="B10" s="30" t="s">
        <v>48</v>
      </c>
      <c r="C10" s="29">
        <v>95</v>
      </c>
      <c r="D10" s="29">
        <v>95</v>
      </c>
      <c r="E10" s="29">
        <v>95</v>
      </c>
      <c r="F10" s="29">
        <v>95</v>
      </c>
      <c r="G10" s="29"/>
      <c r="H10" s="29">
        <v>3</v>
      </c>
    </row>
    <row r="11" spans="1:8" x14ac:dyDescent="0.25">
      <c r="A11" s="24"/>
      <c r="B11" s="28" t="s">
        <v>10</v>
      </c>
      <c r="C11" s="29">
        <v>30</v>
      </c>
      <c r="D11" s="29">
        <v>30</v>
      </c>
      <c r="E11" s="29">
        <v>30</v>
      </c>
      <c r="F11" s="29">
        <v>30</v>
      </c>
      <c r="G11" s="29"/>
      <c r="H11" s="29">
        <v>2</v>
      </c>
    </row>
    <row r="12" spans="1:8" x14ac:dyDescent="0.25">
      <c r="A12" s="24"/>
      <c r="B12" s="28" t="s">
        <v>11</v>
      </c>
      <c r="C12" s="29">
        <v>3</v>
      </c>
      <c r="D12" s="29">
        <v>3</v>
      </c>
      <c r="E12" s="29">
        <v>3</v>
      </c>
      <c r="F12" s="29">
        <v>3</v>
      </c>
      <c r="G12" s="29"/>
      <c r="H12" s="29">
        <v>2</v>
      </c>
    </row>
    <row r="13" spans="1:8" x14ac:dyDescent="0.25">
      <c r="A13" s="24"/>
      <c r="B13" s="117" t="s">
        <v>49</v>
      </c>
      <c r="C13" s="118"/>
      <c r="D13" s="118"/>
      <c r="E13" s="118"/>
      <c r="F13" s="118"/>
      <c r="G13" s="118"/>
      <c r="H13" s="119"/>
    </row>
    <row r="14" spans="1:8" x14ac:dyDescent="0.25">
      <c r="A14" s="24"/>
      <c r="B14" s="26" t="s">
        <v>50</v>
      </c>
      <c r="C14" s="31" t="s">
        <v>51</v>
      </c>
      <c r="D14" s="31" t="s">
        <v>52</v>
      </c>
      <c r="E14" s="31" t="s">
        <v>52</v>
      </c>
      <c r="F14" s="31" t="s">
        <v>52</v>
      </c>
      <c r="G14" s="31" t="s">
        <v>36</v>
      </c>
      <c r="H14" s="31">
        <v>4</v>
      </c>
    </row>
    <row r="15" spans="1:8" x14ac:dyDescent="0.25">
      <c r="A15" s="24"/>
      <c r="B15" s="26" t="s">
        <v>13</v>
      </c>
      <c r="C15" s="31">
        <v>1.5E-3</v>
      </c>
      <c r="D15" s="31">
        <v>1.5E-3</v>
      </c>
      <c r="E15" s="31">
        <v>1.5E-3</v>
      </c>
      <c r="F15" s="31">
        <v>1.5E-3</v>
      </c>
      <c r="G15" s="31"/>
      <c r="H15" s="31">
        <v>4</v>
      </c>
    </row>
    <row r="16" spans="1:8" x14ac:dyDescent="0.25">
      <c r="A16" s="24"/>
      <c r="B16" s="26" t="s">
        <v>14</v>
      </c>
      <c r="C16" s="31">
        <v>2.2000000000000001E-3</v>
      </c>
      <c r="D16" s="31"/>
      <c r="E16" s="31"/>
      <c r="F16" s="31"/>
      <c r="G16" s="31"/>
      <c r="H16" s="31">
        <v>4</v>
      </c>
    </row>
    <row r="17" spans="1:8" x14ac:dyDescent="0.25">
      <c r="A17" s="24"/>
      <c r="B17" s="117" t="s">
        <v>15</v>
      </c>
      <c r="C17" s="118"/>
      <c r="D17" s="118"/>
      <c r="E17" s="118"/>
      <c r="F17" s="118"/>
      <c r="G17" s="118"/>
      <c r="H17" s="119"/>
    </row>
    <row r="18" spans="1:8" ht="24" x14ac:dyDescent="0.25">
      <c r="A18" s="24"/>
      <c r="B18" s="28" t="s">
        <v>53</v>
      </c>
      <c r="C18" s="32">
        <v>240</v>
      </c>
      <c r="D18" s="32">
        <v>246.12372748629602</v>
      </c>
      <c r="E18" s="32">
        <v>246.12372748629602</v>
      </c>
      <c r="F18" s="32">
        <v>246.12372748629602</v>
      </c>
      <c r="G18" s="33" t="s">
        <v>54</v>
      </c>
      <c r="H18" s="31">
        <v>5</v>
      </c>
    </row>
    <row r="19" spans="1:8" ht="24" x14ac:dyDescent="0.25">
      <c r="A19" s="24"/>
      <c r="B19" s="28" t="s">
        <v>55</v>
      </c>
      <c r="C19" s="32">
        <v>2000</v>
      </c>
      <c r="D19" s="32">
        <v>1970</v>
      </c>
      <c r="E19" s="32">
        <v>1970</v>
      </c>
      <c r="F19" s="32">
        <v>1970</v>
      </c>
      <c r="G19" s="33" t="s">
        <v>54</v>
      </c>
      <c r="H19" s="31">
        <v>5</v>
      </c>
    </row>
    <row r="20" spans="1:8" x14ac:dyDescent="0.25">
      <c r="A20" s="24"/>
      <c r="B20" s="26" t="s">
        <v>56</v>
      </c>
      <c r="C20" s="34" t="s">
        <v>57</v>
      </c>
      <c r="D20" s="34" t="s">
        <v>57</v>
      </c>
      <c r="E20" s="34" t="s">
        <v>57</v>
      </c>
      <c r="F20" s="34" t="s">
        <v>57</v>
      </c>
      <c r="G20" s="33" t="s">
        <v>58</v>
      </c>
      <c r="H20" s="31">
        <v>3</v>
      </c>
    </row>
    <row r="21" spans="1:8" x14ac:dyDescent="0.25">
      <c r="A21" s="24"/>
      <c r="B21" s="26" t="s">
        <v>59</v>
      </c>
      <c r="C21" s="33" t="s">
        <v>60</v>
      </c>
      <c r="D21" s="33" t="s">
        <v>60</v>
      </c>
      <c r="E21" s="33"/>
      <c r="F21" s="33"/>
      <c r="G21" s="33" t="s">
        <v>61</v>
      </c>
      <c r="H21" s="31"/>
    </row>
    <row r="22" spans="1:8" x14ac:dyDescent="0.25">
      <c r="A22" s="24"/>
      <c r="B22" s="117" t="s">
        <v>27</v>
      </c>
      <c r="C22" s="118"/>
      <c r="D22" s="118"/>
      <c r="E22" s="118"/>
      <c r="F22" s="118"/>
      <c r="G22" s="118"/>
      <c r="H22" s="119"/>
    </row>
    <row r="23" spans="1:8" x14ac:dyDescent="0.25">
      <c r="A23" s="24"/>
      <c r="B23" s="26" t="s">
        <v>28</v>
      </c>
      <c r="C23" s="35">
        <v>1</v>
      </c>
      <c r="D23" s="35">
        <v>1</v>
      </c>
      <c r="E23" s="35">
        <v>1</v>
      </c>
      <c r="F23" s="35">
        <v>1</v>
      </c>
      <c r="G23" s="35"/>
      <c r="H23" s="31">
        <v>1</v>
      </c>
    </row>
    <row r="24" spans="1:8" x14ac:dyDescent="0.25">
      <c r="A24" s="24"/>
      <c r="B24" s="24"/>
      <c r="C24" s="36"/>
      <c r="D24" s="24"/>
      <c r="E24" s="24"/>
      <c r="F24" s="24"/>
      <c r="G24" s="24"/>
      <c r="H24" s="36"/>
    </row>
    <row r="25" spans="1:8" x14ac:dyDescent="0.25">
      <c r="A25" s="37" t="s">
        <v>29</v>
      </c>
      <c r="B25" s="24"/>
      <c r="C25" s="36"/>
      <c r="D25" s="24"/>
      <c r="E25" s="24"/>
      <c r="F25" s="24"/>
      <c r="G25" s="24"/>
      <c r="H25" s="36"/>
    </row>
    <row r="26" spans="1:8" x14ac:dyDescent="0.25">
      <c r="A26" s="38">
        <v>1</v>
      </c>
      <c r="B26" s="111" t="s">
        <v>62</v>
      </c>
      <c r="C26" s="124"/>
      <c r="D26" s="124"/>
      <c r="E26" s="124"/>
      <c r="F26" s="124"/>
      <c r="G26" s="124"/>
      <c r="H26" s="124"/>
    </row>
    <row r="27" spans="1:8" x14ac:dyDescent="0.25">
      <c r="A27" s="24">
        <v>2</v>
      </c>
      <c r="B27" s="24" t="s">
        <v>63</v>
      </c>
      <c r="C27" s="36"/>
      <c r="D27" s="24"/>
      <c r="E27" s="24"/>
      <c r="F27" s="24"/>
      <c r="G27" s="24"/>
      <c r="H27" s="36"/>
    </row>
    <row r="28" spans="1:8" x14ac:dyDescent="0.25">
      <c r="A28" s="24">
        <v>3</v>
      </c>
      <c r="B28" s="24" t="s">
        <v>64</v>
      </c>
      <c r="C28" s="36"/>
      <c r="D28" s="24"/>
      <c r="E28" s="24"/>
      <c r="F28" s="24"/>
      <c r="G28" s="24"/>
      <c r="H28" s="36"/>
    </row>
    <row r="29" spans="1:8" x14ac:dyDescent="0.25">
      <c r="A29" s="39">
        <v>4</v>
      </c>
      <c r="B29" s="125" t="s">
        <v>65</v>
      </c>
      <c r="C29" s="125"/>
      <c r="D29" s="125"/>
      <c r="E29" s="125"/>
      <c r="F29" s="125"/>
      <c r="G29" s="125"/>
      <c r="H29" s="125"/>
    </row>
    <row r="30" spans="1:8" x14ac:dyDescent="0.25">
      <c r="A30" s="39">
        <v>5</v>
      </c>
      <c r="B30" s="111" t="s">
        <v>66</v>
      </c>
      <c r="C30" s="124"/>
      <c r="D30" s="124"/>
      <c r="E30" s="124"/>
      <c r="F30" s="124"/>
      <c r="G30" s="124"/>
      <c r="H30" s="124"/>
    </row>
    <row r="31" spans="1:8" x14ac:dyDescent="0.25">
      <c r="A31" s="37" t="s">
        <v>34</v>
      </c>
      <c r="B31" s="24"/>
      <c r="C31" s="36"/>
      <c r="D31" s="24"/>
      <c r="E31" s="24"/>
      <c r="F31" s="24"/>
      <c r="G31" s="24"/>
      <c r="H31" s="36"/>
    </row>
    <row r="32" spans="1:8" x14ac:dyDescent="0.25">
      <c r="A32" s="39" t="s">
        <v>7</v>
      </c>
      <c r="B32" s="111" t="s">
        <v>67</v>
      </c>
      <c r="C32" s="111"/>
      <c r="D32" s="111"/>
      <c r="E32" s="111"/>
      <c r="F32" s="111"/>
      <c r="G32" s="111"/>
      <c r="H32" s="111"/>
    </row>
    <row r="33" spans="1:8" x14ac:dyDescent="0.25">
      <c r="A33" s="39" t="s">
        <v>36</v>
      </c>
      <c r="B33" s="38" t="s">
        <v>68</v>
      </c>
      <c r="C33" s="40"/>
      <c r="D33" s="38"/>
      <c r="E33" s="38"/>
      <c r="F33" s="38"/>
      <c r="G33" s="38"/>
      <c r="H33" s="40"/>
    </row>
    <row r="34" spans="1:8" x14ac:dyDescent="0.25">
      <c r="A34" s="39" t="s">
        <v>38</v>
      </c>
      <c r="B34" s="111" t="s">
        <v>69</v>
      </c>
      <c r="C34" s="111"/>
      <c r="D34" s="111"/>
      <c r="E34" s="111"/>
      <c r="F34" s="111"/>
      <c r="G34" s="111"/>
      <c r="H34" s="111"/>
    </row>
    <row r="35" spans="1:8" x14ac:dyDescent="0.25">
      <c r="A35" s="39" t="s">
        <v>40</v>
      </c>
      <c r="B35" s="111" t="s">
        <v>70</v>
      </c>
      <c r="C35" s="111"/>
      <c r="D35" s="111"/>
      <c r="E35" s="111"/>
      <c r="F35" s="111"/>
      <c r="G35" s="111"/>
      <c r="H35" s="111"/>
    </row>
    <row r="36" spans="1:8" x14ac:dyDescent="0.25">
      <c r="A36" s="39" t="s">
        <v>71</v>
      </c>
      <c r="B36" s="111" t="s">
        <v>39</v>
      </c>
      <c r="C36" s="111"/>
      <c r="D36" s="111"/>
      <c r="E36" s="111"/>
      <c r="F36" s="111"/>
      <c r="G36" s="111"/>
      <c r="H36" s="111"/>
    </row>
    <row r="37" spans="1:8" x14ac:dyDescent="0.25">
      <c r="A37" s="39" t="s">
        <v>61</v>
      </c>
      <c r="B37" s="38" t="s">
        <v>72</v>
      </c>
      <c r="C37" s="40"/>
      <c r="D37" s="38"/>
      <c r="E37" s="38"/>
      <c r="F37" s="38"/>
      <c r="G37" s="38"/>
      <c r="H37" s="40"/>
    </row>
  </sheetData>
  <mergeCells count="13">
    <mergeCell ref="B36:H36"/>
    <mergeCell ref="B26:H26"/>
    <mergeCell ref="B29:H29"/>
    <mergeCell ref="B30:H30"/>
    <mergeCell ref="B32:H32"/>
    <mergeCell ref="B34:H34"/>
    <mergeCell ref="B35:H35"/>
    <mergeCell ref="B22:H22"/>
    <mergeCell ref="C3:H3"/>
    <mergeCell ref="B5:H5"/>
    <mergeCell ref="C6:F6"/>
    <mergeCell ref="B13:H13"/>
    <mergeCell ref="B17:H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C20" sqref="C20"/>
    </sheetView>
  </sheetViews>
  <sheetFormatPr defaultRowHeight="15" x14ac:dyDescent="0.25"/>
  <cols>
    <col min="1" max="1" width="4.140625" style="3" customWidth="1"/>
    <col min="2" max="2" width="37.5703125" style="3" customWidth="1"/>
    <col min="3" max="4" width="9.42578125" style="22" bestFit="1" customWidth="1"/>
    <col min="5" max="6" width="9.42578125" style="22" customWidth="1"/>
    <col min="7" max="7" width="7.140625" style="22" customWidth="1"/>
    <col min="8" max="8" width="9.5703125" style="22" customWidth="1"/>
    <col min="9" max="9" width="3.42578125" style="3" customWidth="1"/>
  </cols>
  <sheetData>
    <row r="1" spans="1:8" ht="20.25" x14ac:dyDescent="0.3">
      <c r="B1" s="23" t="s">
        <v>113</v>
      </c>
    </row>
    <row r="3" spans="1:8" x14ac:dyDescent="0.25">
      <c r="A3" s="24"/>
      <c r="B3" s="25" t="s">
        <v>0</v>
      </c>
      <c r="C3" s="120" t="s">
        <v>75</v>
      </c>
      <c r="D3" s="121"/>
      <c r="E3" s="121"/>
      <c r="F3" s="121"/>
      <c r="G3" s="121"/>
      <c r="H3" s="122"/>
    </row>
    <row r="4" spans="1:8" x14ac:dyDescent="0.25">
      <c r="A4" s="24"/>
      <c r="B4" s="26"/>
      <c r="C4" s="27">
        <v>2015</v>
      </c>
      <c r="D4" s="27">
        <v>2020</v>
      </c>
      <c r="E4" s="27">
        <v>2030</v>
      </c>
      <c r="F4" s="27">
        <v>2050</v>
      </c>
      <c r="G4" s="27" t="s">
        <v>2</v>
      </c>
      <c r="H4" s="27" t="s">
        <v>3</v>
      </c>
    </row>
    <row r="5" spans="1:8" x14ac:dyDescent="0.25">
      <c r="A5" s="24"/>
      <c r="B5" s="117" t="s">
        <v>76</v>
      </c>
      <c r="C5" s="118"/>
      <c r="D5" s="118"/>
      <c r="E5" s="118"/>
      <c r="F5" s="118"/>
      <c r="G5" s="118"/>
      <c r="H5" s="119"/>
    </row>
    <row r="6" spans="1:8" x14ac:dyDescent="0.25">
      <c r="A6" s="24"/>
      <c r="B6" s="41" t="s">
        <v>77</v>
      </c>
      <c r="C6" s="29">
        <v>100</v>
      </c>
      <c r="D6" s="29">
        <f>C6</f>
        <v>100</v>
      </c>
      <c r="E6" s="29">
        <f>D6</f>
        <v>100</v>
      </c>
      <c r="F6" s="29"/>
      <c r="G6" s="29"/>
      <c r="H6" s="29">
        <v>2</v>
      </c>
    </row>
    <row r="7" spans="1:8" x14ac:dyDescent="0.25">
      <c r="A7" s="24"/>
      <c r="B7" s="26" t="s">
        <v>78</v>
      </c>
      <c r="C7" s="31">
        <v>10</v>
      </c>
      <c r="D7" s="31">
        <f>C7</f>
        <v>10</v>
      </c>
      <c r="E7" s="31">
        <f>D7</f>
        <v>10</v>
      </c>
      <c r="F7" s="31"/>
      <c r="G7" s="31"/>
      <c r="H7" s="31">
        <v>2</v>
      </c>
    </row>
    <row r="8" spans="1:8" x14ac:dyDescent="0.25">
      <c r="A8" s="24"/>
      <c r="B8" s="28" t="s">
        <v>79</v>
      </c>
      <c r="C8" s="42" t="s">
        <v>80</v>
      </c>
      <c r="D8" s="42"/>
      <c r="E8" s="42"/>
      <c r="F8" s="42"/>
      <c r="G8" s="43" t="s">
        <v>7</v>
      </c>
      <c r="H8" s="29">
        <v>2</v>
      </c>
    </row>
    <row r="9" spans="1:8" x14ac:dyDescent="0.25">
      <c r="A9" s="24"/>
      <c r="B9" s="28" t="s">
        <v>81</v>
      </c>
      <c r="C9" s="44"/>
      <c r="D9" s="45"/>
      <c r="E9" s="45"/>
      <c r="F9" s="45"/>
      <c r="G9" s="45"/>
      <c r="H9" s="45"/>
    </row>
    <row r="10" spans="1:8" x14ac:dyDescent="0.25">
      <c r="A10" s="24"/>
      <c r="B10" s="46" t="s">
        <v>82</v>
      </c>
      <c r="C10" s="44">
        <v>0.85</v>
      </c>
      <c r="D10" s="45"/>
      <c r="E10" s="45"/>
      <c r="F10" s="45"/>
      <c r="G10" s="45"/>
      <c r="H10" s="45">
        <v>3</v>
      </c>
    </row>
    <row r="11" spans="1:8" x14ac:dyDescent="0.25">
      <c r="A11" s="24"/>
      <c r="B11" s="30" t="s">
        <v>83</v>
      </c>
      <c r="C11" s="31">
        <v>2500</v>
      </c>
      <c r="D11" s="31"/>
      <c r="E11" s="31"/>
      <c r="F11" s="31"/>
      <c r="G11" s="31"/>
      <c r="H11" s="31">
        <v>2</v>
      </c>
    </row>
    <row r="12" spans="1:8" x14ac:dyDescent="0.25">
      <c r="A12" s="24"/>
      <c r="B12" s="26" t="s">
        <v>10</v>
      </c>
      <c r="C12" s="31">
        <v>15</v>
      </c>
      <c r="D12" s="31">
        <f>C12</f>
        <v>15</v>
      </c>
      <c r="E12" s="31">
        <f>D12</f>
        <v>15</v>
      </c>
      <c r="F12" s="31"/>
      <c r="G12" s="31"/>
      <c r="H12" s="31">
        <v>5</v>
      </c>
    </row>
    <row r="13" spans="1:8" x14ac:dyDescent="0.25">
      <c r="A13" s="24"/>
      <c r="B13" s="26" t="s">
        <v>84</v>
      </c>
      <c r="C13" s="47" t="s">
        <v>85</v>
      </c>
      <c r="D13" s="48"/>
      <c r="E13" s="49"/>
      <c r="F13" s="49"/>
      <c r="G13" s="49"/>
      <c r="H13" s="31">
        <v>1</v>
      </c>
    </row>
    <row r="14" spans="1:8" x14ac:dyDescent="0.25">
      <c r="A14" s="24"/>
      <c r="B14" s="117" t="s">
        <v>15</v>
      </c>
      <c r="C14" s="118"/>
      <c r="D14" s="118"/>
      <c r="E14" s="118"/>
      <c r="F14" s="118"/>
      <c r="G14" s="118"/>
      <c r="H14" s="119"/>
    </row>
    <row r="15" spans="1:8" ht="24" x14ac:dyDescent="0.25">
      <c r="A15" s="24"/>
      <c r="B15" s="26" t="s">
        <v>86</v>
      </c>
      <c r="C15" s="50" t="s">
        <v>87</v>
      </c>
      <c r="D15" s="50">
        <v>136</v>
      </c>
      <c r="E15" s="50">
        <v>136</v>
      </c>
      <c r="F15" s="50"/>
      <c r="G15" s="31" t="s">
        <v>40</v>
      </c>
      <c r="H15" s="31" t="s">
        <v>88</v>
      </c>
    </row>
    <row r="16" spans="1:8" ht="24" x14ac:dyDescent="0.25">
      <c r="A16" s="24"/>
      <c r="B16" s="26" t="s">
        <v>89</v>
      </c>
      <c r="C16" s="51" t="s">
        <v>90</v>
      </c>
      <c r="D16" s="51">
        <v>1.7</v>
      </c>
      <c r="E16" s="51">
        <v>1.7</v>
      </c>
      <c r="F16" s="50"/>
      <c r="G16" s="31" t="s">
        <v>40</v>
      </c>
      <c r="H16" s="31" t="s">
        <v>91</v>
      </c>
    </row>
    <row r="17" spans="1:8" x14ac:dyDescent="0.25">
      <c r="A17" s="24"/>
      <c r="B17" s="26" t="s">
        <v>56</v>
      </c>
      <c r="C17" s="50">
        <v>51000</v>
      </c>
      <c r="D17" s="50">
        <v>51000</v>
      </c>
      <c r="E17" s="50">
        <v>51000</v>
      </c>
      <c r="F17" s="31"/>
      <c r="G17" s="31" t="s">
        <v>40</v>
      </c>
      <c r="H17" s="31">
        <v>4</v>
      </c>
    </row>
    <row r="18" spans="1:8" x14ac:dyDescent="0.25">
      <c r="A18" s="24"/>
      <c r="B18" s="26" t="s">
        <v>73</v>
      </c>
      <c r="C18" s="50">
        <v>7100</v>
      </c>
      <c r="D18" s="31"/>
      <c r="E18" s="31"/>
      <c r="F18" s="31"/>
      <c r="G18" s="31" t="s">
        <v>40</v>
      </c>
      <c r="H18" s="31">
        <v>5</v>
      </c>
    </row>
    <row r="19" spans="1:8" x14ac:dyDescent="0.25">
      <c r="A19" s="24"/>
      <c r="B19" s="26" t="s">
        <v>25</v>
      </c>
      <c r="C19" s="51">
        <v>5.2864705679999995</v>
      </c>
      <c r="D19" s="51">
        <v>5.2864705679999995</v>
      </c>
      <c r="E19" s="51">
        <v>5.2864705679999995</v>
      </c>
      <c r="F19" s="31"/>
      <c r="G19" s="31" t="s">
        <v>92</v>
      </c>
      <c r="H19" s="31">
        <v>4</v>
      </c>
    </row>
    <row r="20" spans="1:8" x14ac:dyDescent="0.25">
      <c r="A20" s="24"/>
      <c r="B20" s="26" t="s">
        <v>73</v>
      </c>
      <c r="C20" s="50">
        <v>15.627856338599999</v>
      </c>
      <c r="D20" s="52"/>
      <c r="E20" s="52"/>
      <c r="F20" s="29"/>
      <c r="G20" s="29" t="s">
        <v>54</v>
      </c>
      <c r="H20" s="29">
        <v>5</v>
      </c>
    </row>
    <row r="21" spans="1:8" x14ac:dyDescent="0.25">
      <c r="A21" s="24"/>
      <c r="B21" s="53"/>
      <c r="C21" s="53"/>
      <c r="D21" s="54"/>
      <c r="E21" s="54"/>
      <c r="F21" s="54"/>
      <c r="G21" s="54"/>
      <c r="H21" s="54"/>
    </row>
    <row r="22" spans="1:8" x14ac:dyDescent="0.25">
      <c r="A22" s="24"/>
      <c r="B22" s="24"/>
      <c r="C22" s="36"/>
      <c r="D22" s="36"/>
      <c r="E22" s="36"/>
      <c r="F22" s="36"/>
      <c r="G22" s="36"/>
      <c r="H22" s="36"/>
    </row>
    <row r="23" spans="1:8" x14ac:dyDescent="0.25">
      <c r="A23" s="37" t="s">
        <v>29</v>
      </c>
      <c r="B23" s="24"/>
      <c r="C23" s="36"/>
      <c r="D23" s="36"/>
      <c r="E23" s="36"/>
      <c r="F23" s="36"/>
      <c r="G23" s="36"/>
      <c r="H23" s="36"/>
    </row>
    <row r="24" spans="1:8" x14ac:dyDescent="0.25">
      <c r="A24" s="38">
        <v>1</v>
      </c>
      <c r="B24" s="125" t="s">
        <v>93</v>
      </c>
      <c r="C24" s="125"/>
      <c r="D24" s="125"/>
      <c r="E24" s="125"/>
      <c r="F24" s="125"/>
      <c r="G24" s="125"/>
      <c r="H24" s="125"/>
    </row>
    <row r="25" spans="1:8" x14ac:dyDescent="0.25">
      <c r="A25" s="38">
        <v>2</v>
      </c>
      <c r="B25" s="38" t="s">
        <v>94</v>
      </c>
      <c r="C25" s="40"/>
      <c r="D25" s="40"/>
      <c r="E25" s="40"/>
      <c r="F25" s="40"/>
      <c r="G25" s="40"/>
      <c r="H25" s="40"/>
    </row>
    <row r="26" spans="1:8" x14ac:dyDescent="0.25">
      <c r="A26" s="38">
        <v>3</v>
      </c>
      <c r="B26" s="38" t="s">
        <v>95</v>
      </c>
      <c r="C26" s="40"/>
      <c r="D26" s="40"/>
      <c r="E26" s="40"/>
      <c r="F26" s="40"/>
      <c r="G26" s="40"/>
      <c r="H26" s="40"/>
    </row>
    <row r="27" spans="1:8" x14ac:dyDescent="0.25">
      <c r="A27" s="38">
        <v>4</v>
      </c>
      <c r="B27" s="111" t="s">
        <v>96</v>
      </c>
      <c r="C27" s="124"/>
      <c r="D27" s="124"/>
      <c r="E27" s="124"/>
      <c r="F27" s="124"/>
      <c r="G27" s="124"/>
      <c r="H27" s="124"/>
    </row>
    <row r="28" spans="1:8" x14ac:dyDescent="0.25">
      <c r="A28" s="38">
        <v>5</v>
      </c>
      <c r="B28" s="111" t="s">
        <v>97</v>
      </c>
      <c r="C28" s="124"/>
      <c r="D28" s="124"/>
      <c r="E28" s="124"/>
      <c r="F28" s="124"/>
      <c r="G28" s="124"/>
      <c r="H28" s="124"/>
    </row>
    <row r="29" spans="1:8" x14ac:dyDescent="0.25">
      <c r="A29" s="38">
        <v>6</v>
      </c>
      <c r="B29" s="111" t="s">
        <v>98</v>
      </c>
      <c r="C29" s="124"/>
      <c r="D29" s="124"/>
      <c r="E29" s="124"/>
      <c r="F29" s="124"/>
      <c r="G29" s="124"/>
      <c r="H29" s="124"/>
    </row>
    <row r="30" spans="1:8" x14ac:dyDescent="0.25">
      <c r="A30" s="38">
        <v>7</v>
      </c>
      <c r="B30" s="126" t="s">
        <v>99</v>
      </c>
      <c r="C30" s="126"/>
      <c r="D30" s="126"/>
      <c r="E30" s="126"/>
      <c r="F30" s="126"/>
      <c r="G30" s="126"/>
      <c r="H30" s="126"/>
    </row>
    <row r="31" spans="1:8" x14ac:dyDescent="0.25">
      <c r="A31" s="55" t="s">
        <v>34</v>
      </c>
      <c r="B31" s="38"/>
      <c r="C31" s="40"/>
      <c r="D31" s="40"/>
      <c r="E31" s="40"/>
      <c r="F31" s="40"/>
      <c r="G31" s="40"/>
      <c r="H31" s="40"/>
    </row>
    <row r="32" spans="1:8" x14ac:dyDescent="0.25">
      <c r="A32" s="39" t="s">
        <v>7</v>
      </c>
      <c r="B32" s="38" t="s">
        <v>100</v>
      </c>
      <c r="C32" s="40"/>
      <c r="D32" s="40"/>
      <c r="E32" s="40"/>
      <c r="F32" s="40"/>
      <c r="G32" s="40"/>
      <c r="H32" s="40"/>
    </row>
    <row r="33" spans="1:8" x14ac:dyDescent="0.25">
      <c r="A33" s="39" t="s">
        <v>36</v>
      </c>
      <c r="B33" s="38" t="s">
        <v>101</v>
      </c>
      <c r="C33" s="40"/>
      <c r="D33" s="40"/>
      <c r="E33" s="40"/>
      <c r="F33" s="40"/>
      <c r="G33" s="40"/>
      <c r="H33" s="40"/>
    </row>
    <row r="34" spans="1:8" x14ac:dyDescent="0.25">
      <c r="A34" s="39" t="s">
        <v>38</v>
      </c>
      <c r="B34" s="111" t="s">
        <v>102</v>
      </c>
      <c r="C34" s="124"/>
      <c r="D34" s="124"/>
      <c r="E34" s="124"/>
      <c r="F34" s="124"/>
      <c r="G34" s="124"/>
      <c r="H34" s="124"/>
    </row>
    <row r="35" spans="1:8" x14ac:dyDescent="0.25">
      <c r="A35" s="39" t="s">
        <v>40</v>
      </c>
      <c r="B35" s="111" t="s">
        <v>103</v>
      </c>
      <c r="C35" s="111"/>
      <c r="D35" s="111"/>
      <c r="E35" s="111"/>
      <c r="F35" s="111"/>
      <c r="G35" s="111"/>
      <c r="H35" s="111"/>
    </row>
    <row r="36" spans="1:8" x14ac:dyDescent="0.25">
      <c r="B36" s="24"/>
    </row>
  </sheetData>
  <mergeCells count="10">
    <mergeCell ref="B28:H28"/>
    <mergeCell ref="B29:H29"/>
    <mergeCell ref="B30:H30"/>
    <mergeCell ref="B34:H34"/>
    <mergeCell ref="B35:H35"/>
    <mergeCell ref="B27:H27"/>
    <mergeCell ref="C3:H3"/>
    <mergeCell ref="B5:H5"/>
    <mergeCell ref="B14:H14"/>
    <mergeCell ref="B24:H2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C30" sqref="C30"/>
    </sheetView>
  </sheetViews>
  <sheetFormatPr defaultRowHeight="15" x14ac:dyDescent="0.25"/>
  <cols>
    <col min="1" max="1" width="4.140625" style="3" customWidth="1"/>
    <col min="2" max="2" width="39.85546875" style="3" customWidth="1"/>
    <col min="3" max="3" width="8" style="22" customWidth="1"/>
    <col min="4" max="4" width="7.5703125" style="22" customWidth="1"/>
    <col min="5" max="5" width="8.140625" style="22" customWidth="1"/>
    <col min="6" max="6" width="8" style="22" customWidth="1"/>
    <col min="7" max="7" width="7.140625" style="22" customWidth="1"/>
    <col min="8" max="8" width="6" style="22" customWidth="1"/>
    <col min="9" max="9" width="4.140625" style="3" customWidth="1"/>
  </cols>
  <sheetData>
    <row r="1" spans="1:9" ht="20.25" x14ac:dyDescent="0.3">
      <c r="B1" s="23" t="s">
        <v>114</v>
      </c>
    </row>
    <row r="3" spans="1:9" x14ac:dyDescent="0.25">
      <c r="A3" s="24"/>
      <c r="B3" s="25" t="s">
        <v>0</v>
      </c>
      <c r="C3" s="120" t="s">
        <v>104</v>
      </c>
      <c r="D3" s="121"/>
      <c r="E3" s="121"/>
      <c r="F3" s="121"/>
      <c r="G3" s="121"/>
      <c r="H3" s="122"/>
    </row>
    <row r="4" spans="1:9" x14ac:dyDescent="0.25">
      <c r="A4" s="24"/>
      <c r="B4" s="26"/>
      <c r="C4" s="27">
        <v>2015</v>
      </c>
      <c r="D4" s="27">
        <v>2020</v>
      </c>
      <c r="E4" s="27">
        <v>2030</v>
      </c>
      <c r="F4" s="27">
        <v>2050</v>
      </c>
      <c r="G4" s="27" t="s">
        <v>2</v>
      </c>
      <c r="H4" s="27" t="s">
        <v>3</v>
      </c>
    </row>
    <row r="5" spans="1:9" x14ac:dyDescent="0.25">
      <c r="A5" s="24"/>
      <c r="B5" s="117" t="s">
        <v>4</v>
      </c>
      <c r="C5" s="118"/>
      <c r="D5" s="118"/>
      <c r="E5" s="118"/>
      <c r="F5" s="118"/>
      <c r="G5" s="118"/>
      <c r="H5" s="119"/>
    </row>
    <row r="6" spans="1:9" x14ac:dyDescent="0.25">
      <c r="A6" s="24"/>
      <c r="B6" s="28" t="s">
        <v>77</v>
      </c>
      <c r="C6" s="25"/>
      <c r="D6" s="25"/>
      <c r="E6" s="25"/>
      <c r="F6" s="25"/>
      <c r="G6" s="25"/>
      <c r="H6" s="25"/>
    </row>
    <row r="7" spans="1:9" x14ac:dyDescent="0.25">
      <c r="A7" s="24"/>
      <c r="B7" s="26" t="s">
        <v>5</v>
      </c>
      <c r="C7" s="31">
        <v>10</v>
      </c>
      <c r="D7" s="48">
        <f>C7</f>
        <v>10</v>
      </c>
      <c r="E7" s="48">
        <f>D7</f>
        <v>10</v>
      </c>
      <c r="F7" s="49"/>
      <c r="G7" s="49"/>
      <c r="H7" s="31">
        <v>1</v>
      </c>
    </row>
    <row r="8" spans="1:9" x14ac:dyDescent="0.25">
      <c r="A8" s="24"/>
      <c r="B8" s="28" t="s">
        <v>105</v>
      </c>
      <c r="C8" s="56">
        <v>80</v>
      </c>
      <c r="D8" s="48"/>
      <c r="E8" s="57"/>
      <c r="F8" s="57"/>
      <c r="G8" s="57"/>
      <c r="H8" s="45">
        <v>3</v>
      </c>
    </row>
    <row r="9" spans="1:9" x14ac:dyDescent="0.25">
      <c r="A9" s="24"/>
      <c r="B9" s="28" t="s">
        <v>82</v>
      </c>
      <c r="C9" s="29">
        <v>70</v>
      </c>
      <c r="D9" s="48"/>
      <c r="E9" s="48"/>
      <c r="F9" s="48"/>
      <c r="G9" s="48"/>
      <c r="H9" s="58">
        <v>4</v>
      </c>
    </row>
    <row r="10" spans="1:9" x14ac:dyDescent="0.25">
      <c r="A10" s="24"/>
      <c r="B10" s="30" t="s">
        <v>83</v>
      </c>
      <c r="C10" s="29">
        <v>13000</v>
      </c>
      <c r="D10" s="48"/>
      <c r="E10" s="48"/>
      <c r="F10" s="48"/>
      <c r="G10" s="48"/>
      <c r="H10" s="31">
        <v>1</v>
      </c>
    </row>
    <row r="11" spans="1:9" x14ac:dyDescent="0.25">
      <c r="A11" s="24"/>
      <c r="B11" s="26" t="s">
        <v>84</v>
      </c>
      <c r="C11" s="47" t="s">
        <v>85</v>
      </c>
      <c r="D11" s="48"/>
      <c r="E11" s="49"/>
      <c r="F11" s="49"/>
      <c r="G11" s="49"/>
      <c r="H11" s="31">
        <v>1</v>
      </c>
    </row>
    <row r="12" spans="1:9" x14ac:dyDescent="0.25">
      <c r="A12" s="24"/>
      <c r="B12" s="117" t="s">
        <v>15</v>
      </c>
      <c r="C12" s="118"/>
      <c r="D12" s="118"/>
      <c r="E12" s="118"/>
      <c r="F12" s="118"/>
      <c r="G12" s="118"/>
      <c r="H12" s="119"/>
    </row>
    <row r="13" spans="1:9" x14ac:dyDescent="0.25">
      <c r="A13" s="24"/>
      <c r="B13" s="28" t="s">
        <v>106</v>
      </c>
      <c r="C13" s="59">
        <v>70</v>
      </c>
      <c r="D13" s="59">
        <v>51</v>
      </c>
      <c r="E13" s="59">
        <v>51</v>
      </c>
      <c r="F13" s="59">
        <v>51</v>
      </c>
      <c r="G13" s="60" t="s">
        <v>38</v>
      </c>
      <c r="H13" s="31">
        <v>4</v>
      </c>
    </row>
    <row r="14" spans="1:9" x14ac:dyDescent="0.25">
      <c r="A14" s="24"/>
      <c r="B14" s="28" t="s">
        <v>107</v>
      </c>
      <c r="C14" s="61">
        <v>1.5</v>
      </c>
      <c r="D14" s="62">
        <v>1.1000000000000001</v>
      </c>
      <c r="E14" s="62">
        <v>1.1000000000000001</v>
      </c>
      <c r="F14" s="62">
        <v>1.1000000000000001</v>
      </c>
      <c r="G14" s="60" t="s">
        <v>38</v>
      </c>
      <c r="H14" s="31">
        <v>4</v>
      </c>
    </row>
    <row r="15" spans="1:9" x14ac:dyDescent="0.25">
      <c r="A15" s="24"/>
      <c r="B15" s="26" t="s">
        <v>56</v>
      </c>
      <c r="C15" s="63">
        <v>54000</v>
      </c>
      <c r="D15" s="63">
        <v>54000</v>
      </c>
      <c r="E15" s="63">
        <v>54000</v>
      </c>
      <c r="F15" s="64"/>
      <c r="G15" s="64" t="s">
        <v>7</v>
      </c>
      <c r="H15" s="31">
        <v>2</v>
      </c>
      <c r="I15" s="65"/>
    </row>
    <row r="16" spans="1:9" x14ac:dyDescent="0.25">
      <c r="A16" s="24"/>
      <c r="B16" s="26" t="s">
        <v>25</v>
      </c>
      <c r="C16" s="51">
        <v>2.7661764599999996</v>
      </c>
      <c r="D16" s="51">
        <v>2.7661764599999996</v>
      </c>
      <c r="E16" s="51">
        <v>2.7661764599999996</v>
      </c>
      <c r="F16" s="31"/>
      <c r="G16" s="31" t="s">
        <v>108</v>
      </c>
      <c r="H16" s="31">
        <v>2</v>
      </c>
    </row>
    <row r="17" spans="1:8" x14ac:dyDescent="0.25">
      <c r="A17" s="24"/>
      <c r="B17" s="24"/>
      <c r="C17" s="36"/>
      <c r="D17" s="36"/>
      <c r="E17" s="36"/>
      <c r="F17" s="36"/>
      <c r="G17" s="36"/>
      <c r="H17" s="36"/>
    </row>
    <row r="18" spans="1:8" x14ac:dyDescent="0.25">
      <c r="A18" s="37" t="s">
        <v>29</v>
      </c>
      <c r="B18" s="24"/>
      <c r="C18" s="36"/>
      <c r="D18" s="36"/>
      <c r="E18" s="36"/>
      <c r="F18" s="36"/>
      <c r="G18" s="36"/>
      <c r="H18" s="36"/>
    </row>
    <row r="19" spans="1:8" x14ac:dyDescent="0.25">
      <c r="A19" s="38">
        <v>1</v>
      </c>
      <c r="B19" s="125" t="s">
        <v>109</v>
      </c>
      <c r="C19" s="125"/>
      <c r="D19" s="125"/>
      <c r="E19" s="125"/>
      <c r="F19" s="125"/>
      <c r="G19" s="125"/>
      <c r="H19" s="125"/>
    </row>
    <row r="20" spans="1:8" x14ac:dyDescent="0.25">
      <c r="A20" s="38">
        <v>2</v>
      </c>
      <c r="B20" s="111" t="s">
        <v>96</v>
      </c>
      <c r="C20" s="124"/>
      <c r="D20" s="124"/>
      <c r="E20" s="124"/>
      <c r="F20" s="124"/>
      <c r="G20" s="124"/>
      <c r="H20" s="124"/>
    </row>
    <row r="21" spans="1:8" x14ac:dyDescent="0.25">
      <c r="A21" s="38">
        <v>3</v>
      </c>
      <c r="B21" s="111" t="s">
        <v>110</v>
      </c>
      <c r="C21" s="124"/>
      <c r="D21" s="124"/>
      <c r="E21" s="124"/>
      <c r="F21" s="124"/>
      <c r="G21" s="124"/>
      <c r="H21" s="124"/>
    </row>
    <row r="22" spans="1:8" x14ac:dyDescent="0.25">
      <c r="A22" s="38">
        <v>4</v>
      </c>
      <c r="B22" s="111" t="s">
        <v>111</v>
      </c>
      <c r="C22" s="124"/>
      <c r="D22" s="124"/>
      <c r="E22" s="124"/>
      <c r="F22" s="124"/>
      <c r="G22" s="124"/>
      <c r="H22" s="124"/>
    </row>
    <row r="23" spans="1:8" x14ac:dyDescent="0.25">
      <c r="A23" s="55" t="s">
        <v>34</v>
      </c>
      <c r="B23" s="38"/>
      <c r="C23" s="40"/>
      <c r="D23" s="40"/>
      <c r="E23" s="40"/>
      <c r="F23" s="40"/>
      <c r="G23" s="40"/>
      <c r="H23" s="40"/>
    </row>
    <row r="24" spans="1:8" x14ac:dyDescent="0.25">
      <c r="A24" s="39" t="s">
        <v>7</v>
      </c>
      <c r="B24" s="111" t="s">
        <v>39</v>
      </c>
      <c r="C24" s="111"/>
      <c r="D24" s="111"/>
      <c r="E24" s="111"/>
      <c r="F24" s="111"/>
      <c r="G24" s="111"/>
      <c r="H24" s="111"/>
    </row>
    <row r="25" spans="1:8" x14ac:dyDescent="0.25">
      <c r="A25" s="39" t="s">
        <v>36</v>
      </c>
      <c r="B25" s="38" t="s">
        <v>101</v>
      </c>
      <c r="C25" s="66"/>
      <c r="D25" s="66"/>
      <c r="E25" s="66"/>
      <c r="F25" s="66"/>
      <c r="G25" s="67"/>
      <c r="H25" s="67"/>
    </row>
    <row r="26" spans="1:8" x14ac:dyDescent="0.25">
      <c r="A26" s="39" t="s">
        <v>38</v>
      </c>
      <c r="B26" s="111" t="s">
        <v>112</v>
      </c>
      <c r="C26" s="124"/>
      <c r="D26" s="124"/>
      <c r="E26" s="124"/>
      <c r="F26" s="124"/>
      <c r="G26" s="124"/>
      <c r="H26" s="124"/>
    </row>
    <row r="27" spans="1:8" x14ac:dyDescent="0.25">
      <c r="C27" s="68"/>
      <c r="D27" s="68"/>
      <c r="E27" s="68"/>
      <c r="F27" s="68"/>
      <c r="G27" s="68"/>
      <c r="H27" s="68"/>
    </row>
  </sheetData>
  <mergeCells count="9">
    <mergeCell ref="B21:H21"/>
    <mergeCell ref="B22:H22"/>
    <mergeCell ref="B24:H24"/>
    <mergeCell ref="B26:H26"/>
    <mergeCell ref="C3:H3"/>
    <mergeCell ref="B5:H5"/>
    <mergeCell ref="B12:H12"/>
    <mergeCell ref="B19:H19"/>
    <mergeCell ref="B20:H2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B31" sqref="B31"/>
    </sheetView>
  </sheetViews>
  <sheetFormatPr defaultRowHeight="15" x14ac:dyDescent="0.25"/>
  <cols>
    <col min="1" max="1" width="5" style="69" customWidth="1"/>
    <col min="2" max="2" width="33" style="69" customWidth="1"/>
    <col min="3" max="3" width="8" style="69" customWidth="1"/>
    <col min="4" max="4" width="8.28515625" style="69" customWidth="1"/>
    <col min="5" max="5" width="8.140625" style="69" customWidth="1"/>
    <col min="6" max="6" width="7.85546875" style="69" customWidth="1"/>
    <col min="7" max="7" width="6.140625" style="69" customWidth="1"/>
    <col min="8" max="8" width="6.7109375" style="69" customWidth="1"/>
    <col min="9" max="9" width="4" style="69" customWidth="1"/>
  </cols>
  <sheetData>
    <row r="1" spans="1:8" ht="20.25" x14ac:dyDescent="0.3">
      <c r="B1" s="23" t="s">
        <v>132</v>
      </c>
    </row>
    <row r="3" spans="1:8" x14ac:dyDescent="0.25">
      <c r="A3" s="70"/>
      <c r="B3" s="25" t="s">
        <v>0</v>
      </c>
      <c r="C3" s="120" t="s">
        <v>115</v>
      </c>
      <c r="D3" s="121"/>
      <c r="E3" s="121"/>
      <c r="F3" s="121"/>
      <c r="G3" s="121"/>
      <c r="H3" s="122"/>
    </row>
    <row r="4" spans="1:8" x14ac:dyDescent="0.25">
      <c r="A4" s="70"/>
      <c r="B4" s="71"/>
      <c r="C4" s="27">
        <v>2015</v>
      </c>
      <c r="D4" s="27">
        <v>2020</v>
      </c>
      <c r="E4" s="27">
        <v>2030</v>
      </c>
      <c r="F4" s="27">
        <v>2050</v>
      </c>
      <c r="G4" s="27" t="s">
        <v>2</v>
      </c>
      <c r="H4" s="27" t="s">
        <v>3</v>
      </c>
    </row>
    <row r="5" spans="1:8" x14ac:dyDescent="0.25">
      <c r="A5" s="70"/>
      <c r="B5" s="117" t="s">
        <v>4</v>
      </c>
      <c r="C5" s="118"/>
      <c r="D5" s="118"/>
      <c r="E5" s="118"/>
      <c r="F5" s="118"/>
      <c r="G5" s="118"/>
      <c r="H5" s="119"/>
    </row>
    <row r="6" spans="1:8" x14ac:dyDescent="0.25">
      <c r="A6" s="70"/>
      <c r="B6" s="41" t="s">
        <v>116</v>
      </c>
      <c r="C6" s="123">
        <v>60000</v>
      </c>
      <c r="D6" s="127"/>
      <c r="E6" s="127"/>
      <c r="F6" s="128"/>
      <c r="G6" s="25"/>
      <c r="H6" s="25"/>
    </row>
    <row r="7" spans="1:8" x14ac:dyDescent="0.25">
      <c r="A7" s="70"/>
      <c r="B7" s="41" t="s">
        <v>117</v>
      </c>
      <c r="C7" s="72" t="s">
        <v>118</v>
      </c>
      <c r="D7" s="31"/>
      <c r="E7" s="31"/>
      <c r="F7" s="31"/>
      <c r="G7" s="31"/>
      <c r="H7" s="31">
        <v>2</v>
      </c>
    </row>
    <row r="8" spans="1:8" x14ac:dyDescent="0.25">
      <c r="A8" s="70"/>
      <c r="B8" s="26" t="s">
        <v>119</v>
      </c>
      <c r="C8" s="73" t="s">
        <v>120</v>
      </c>
      <c r="D8" s="74"/>
      <c r="E8" s="74"/>
      <c r="F8" s="74"/>
      <c r="G8" s="31" t="s">
        <v>7</v>
      </c>
      <c r="H8" s="75">
        <v>3</v>
      </c>
    </row>
    <row r="9" spans="1:8" x14ac:dyDescent="0.25">
      <c r="A9" s="70"/>
      <c r="B9" s="26" t="s">
        <v>11</v>
      </c>
      <c r="C9" s="76">
        <v>0.5</v>
      </c>
      <c r="D9" s="76">
        <v>0.5</v>
      </c>
      <c r="E9" s="76">
        <v>0.5</v>
      </c>
      <c r="F9" s="76">
        <v>0.5</v>
      </c>
      <c r="G9" s="31"/>
      <c r="H9" s="31">
        <v>3</v>
      </c>
    </row>
    <row r="10" spans="1:8" x14ac:dyDescent="0.25">
      <c r="A10" s="70"/>
      <c r="B10" s="41" t="s">
        <v>10</v>
      </c>
      <c r="C10" s="77">
        <v>20</v>
      </c>
      <c r="D10" s="77">
        <v>20</v>
      </c>
      <c r="E10" s="77">
        <v>20</v>
      </c>
      <c r="F10" s="77">
        <v>20</v>
      </c>
      <c r="G10" s="29" t="s">
        <v>36</v>
      </c>
      <c r="H10" s="29">
        <v>3</v>
      </c>
    </row>
    <row r="11" spans="1:8" x14ac:dyDescent="0.25">
      <c r="A11" s="70"/>
      <c r="B11" s="117" t="s">
        <v>15</v>
      </c>
      <c r="C11" s="118"/>
      <c r="D11" s="118"/>
      <c r="E11" s="118"/>
      <c r="F11" s="118"/>
      <c r="G11" s="118"/>
      <c r="H11" s="119"/>
    </row>
    <row r="12" spans="1:8" x14ac:dyDescent="0.25">
      <c r="A12" s="70"/>
      <c r="B12" s="26" t="s">
        <v>121</v>
      </c>
      <c r="C12" s="78">
        <v>35.496209999999998</v>
      </c>
      <c r="D12" s="78">
        <v>35.496209999999998</v>
      </c>
      <c r="E12" s="78">
        <v>33.721399499999997</v>
      </c>
      <c r="F12" s="78">
        <v>30.171778499999999</v>
      </c>
      <c r="G12" s="29" t="s">
        <v>38</v>
      </c>
      <c r="H12" s="29" t="s">
        <v>122</v>
      </c>
    </row>
    <row r="13" spans="1:8" x14ac:dyDescent="0.25">
      <c r="A13" s="70"/>
      <c r="B13" s="26" t="s">
        <v>123</v>
      </c>
      <c r="C13" s="78">
        <v>39.507281730000003</v>
      </c>
      <c r="D13" s="31"/>
      <c r="E13" s="31"/>
      <c r="F13" s="31"/>
      <c r="G13" s="31" t="s">
        <v>40</v>
      </c>
      <c r="H13" s="31">
        <v>3</v>
      </c>
    </row>
    <row r="14" spans="1:8" x14ac:dyDescent="0.25">
      <c r="A14" s="70"/>
      <c r="B14" s="26" t="s">
        <v>124</v>
      </c>
      <c r="C14" s="51">
        <v>0.7</v>
      </c>
      <c r="D14" s="50"/>
      <c r="E14" s="50"/>
      <c r="F14" s="50"/>
      <c r="G14" s="50"/>
      <c r="H14" s="31">
        <v>3</v>
      </c>
    </row>
    <row r="15" spans="1:8" x14ac:dyDescent="0.25">
      <c r="A15" s="70"/>
      <c r="B15" s="70"/>
      <c r="C15" s="70"/>
      <c r="D15" s="70"/>
      <c r="E15" s="70"/>
      <c r="F15" s="70"/>
      <c r="G15" s="70"/>
      <c r="H15" s="70"/>
    </row>
    <row r="16" spans="1:8" x14ac:dyDescent="0.25">
      <c r="A16" s="79" t="s">
        <v>29</v>
      </c>
      <c r="B16" s="70"/>
      <c r="C16" s="70"/>
      <c r="D16" s="70"/>
      <c r="E16" s="70"/>
      <c r="F16" s="70"/>
      <c r="G16" s="70"/>
      <c r="H16" s="70"/>
    </row>
    <row r="17" spans="1:8" x14ac:dyDescent="0.25">
      <c r="A17" s="38">
        <v>1</v>
      </c>
      <c r="B17" s="111" t="s">
        <v>125</v>
      </c>
      <c r="C17" s="124"/>
      <c r="D17" s="124"/>
      <c r="E17" s="124"/>
      <c r="F17" s="124"/>
      <c r="G17" s="124"/>
      <c r="H17" s="124"/>
    </row>
    <row r="18" spans="1:8" x14ac:dyDescent="0.25">
      <c r="A18" s="38">
        <v>2</v>
      </c>
      <c r="B18" s="111" t="s">
        <v>126</v>
      </c>
      <c r="C18" s="111"/>
      <c r="D18" s="111"/>
      <c r="E18" s="111"/>
      <c r="F18" s="111"/>
      <c r="G18" s="111"/>
      <c r="H18" s="111"/>
    </row>
    <row r="19" spans="1:8" x14ac:dyDescent="0.25">
      <c r="A19" s="38">
        <v>3</v>
      </c>
      <c r="B19" s="111" t="s">
        <v>127</v>
      </c>
      <c r="C19" s="111"/>
      <c r="D19" s="111"/>
      <c r="E19" s="111"/>
      <c r="F19" s="111"/>
      <c r="G19" s="111"/>
      <c r="H19" s="111"/>
    </row>
    <row r="20" spans="1:8" x14ac:dyDescent="0.25">
      <c r="A20" s="80" t="s">
        <v>34</v>
      </c>
      <c r="B20" s="81"/>
      <c r="C20" s="81"/>
      <c r="D20" s="81"/>
      <c r="E20" s="81"/>
      <c r="F20" s="81"/>
      <c r="G20" s="81"/>
      <c r="H20" s="81"/>
    </row>
    <row r="21" spans="1:8" x14ac:dyDescent="0.25">
      <c r="A21" s="39" t="s">
        <v>7</v>
      </c>
      <c r="B21" s="111" t="s">
        <v>128</v>
      </c>
      <c r="C21" s="111"/>
      <c r="D21" s="111"/>
      <c r="E21" s="111"/>
      <c r="F21" s="111"/>
      <c r="G21" s="111"/>
      <c r="H21" s="111"/>
    </row>
    <row r="22" spans="1:8" x14ac:dyDescent="0.25">
      <c r="A22" s="39" t="s">
        <v>36</v>
      </c>
      <c r="B22" s="111" t="s">
        <v>129</v>
      </c>
      <c r="C22" s="111"/>
      <c r="D22" s="111"/>
      <c r="E22" s="111"/>
      <c r="F22" s="111"/>
      <c r="G22" s="111"/>
      <c r="H22" s="111"/>
    </row>
    <row r="23" spans="1:8" x14ac:dyDescent="0.25">
      <c r="A23" s="39" t="s">
        <v>38</v>
      </c>
      <c r="B23" s="111" t="s">
        <v>130</v>
      </c>
      <c r="C23" s="111"/>
      <c r="D23" s="111"/>
      <c r="E23" s="111"/>
      <c r="F23" s="111"/>
      <c r="G23" s="111"/>
      <c r="H23" s="111"/>
    </row>
    <row r="24" spans="1:8" x14ac:dyDescent="0.25">
      <c r="A24" s="39" t="s">
        <v>40</v>
      </c>
      <c r="B24" s="38" t="s">
        <v>131</v>
      </c>
      <c r="C24" s="70"/>
      <c r="D24" s="70"/>
      <c r="E24" s="70"/>
      <c r="F24" s="70"/>
      <c r="G24" s="70"/>
      <c r="H24" s="70"/>
    </row>
    <row r="25" spans="1:8" x14ac:dyDescent="0.25">
      <c r="A25" s="39" t="s">
        <v>71</v>
      </c>
      <c r="B25" s="111" t="s">
        <v>103</v>
      </c>
      <c r="C25" s="111"/>
      <c r="D25" s="111"/>
      <c r="E25" s="111"/>
      <c r="F25" s="111"/>
      <c r="G25" s="111"/>
      <c r="H25" s="111"/>
    </row>
  </sheetData>
  <mergeCells count="11">
    <mergeCell ref="B11:H11"/>
    <mergeCell ref="C3:H3"/>
    <mergeCell ref="B5:H5"/>
    <mergeCell ref="C6:F6"/>
    <mergeCell ref="B23:H23"/>
    <mergeCell ref="B25:H25"/>
    <mergeCell ref="B17:H17"/>
    <mergeCell ref="B18:H18"/>
    <mergeCell ref="B19:H19"/>
    <mergeCell ref="B21:H21"/>
    <mergeCell ref="B22:H2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C24" sqref="C24"/>
    </sheetView>
  </sheetViews>
  <sheetFormatPr defaultRowHeight="15" x14ac:dyDescent="0.25"/>
  <cols>
    <col min="1" max="1" width="5" style="69" customWidth="1"/>
    <col min="2" max="2" width="23" style="69" customWidth="1"/>
    <col min="3" max="3" width="9" style="69" customWidth="1"/>
    <col min="4" max="4" width="8.7109375" style="69" customWidth="1"/>
    <col min="5" max="5" width="8.28515625" style="69" customWidth="1"/>
    <col min="6" max="6" width="8.7109375" style="69" customWidth="1"/>
    <col min="7" max="8" width="6.140625" style="69" customWidth="1"/>
    <col min="9" max="9" width="4" style="69" customWidth="1"/>
  </cols>
  <sheetData>
    <row r="1" spans="1:8" ht="20.25" x14ac:dyDescent="0.3">
      <c r="B1" s="23" t="s">
        <v>139</v>
      </c>
    </row>
    <row r="3" spans="1:8" x14ac:dyDescent="0.25">
      <c r="A3" s="70"/>
      <c r="B3" s="25" t="s">
        <v>0</v>
      </c>
      <c r="C3" s="120" t="s">
        <v>133</v>
      </c>
      <c r="D3" s="121"/>
      <c r="E3" s="121"/>
      <c r="F3" s="121"/>
      <c r="G3" s="121"/>
      <c r="H3" s="122"/>
    </row>
    <row r="4" spans="1:8" x14ac:dyDescent="0.25">
      <c r="A4" s="70"/>
      <c r="B4" s="71"/>
      <c r="C4" s="27">
        <v>2010</v>
      </c>
      <c r="D4" s="27">
        <v>2020</v>
      </c>
      <c r="E4" s="27">
        <v>2030</v>
      </c>
      <c r="F4" s="27">
        <v>2050</v>
      </c>
      <c r="G4" s="27" t="s">
        <v>2</v>
      </c>
      <c r="H4" s="27" t="s">
        <v>3</v>
      </c>
    </row>
    <row r="5" spans="1:8" x14ac:dyDescent="0.25">
      <c r="A5" s="70"/>
      <c r="B5" s="117" t="s">
        <v>4</v>
      </c>
      <c r="C5" s="118"/>
      <c r="D5" s="118"/>
      <c r="E5" s="118"/>
      <c r="F5" s="118"/>
      <c r="G5" s="118"/>
      <c r="H5" s="119"/>
    </row>
    <row r="6" spans="1:8" ht="25.5" x14ac:dyDescent="0.25">
      <c r="A6" s="70"/>
      <c r="B6" s="82" t="s">
        <v>117</v>
      </c>
      <c r="C6" s="72" t="s">
        <v>118</v>
      </c>
      <c r="D6" s="31"/>
      <c r="E6" s="31"/>
      <c r="F6" s="31"/>
      <c r="G6" s="31"/>
      <c r="H6" s="31">
        <v>1</v>
      </c>
    </row>
    <row r="7" spans="1:8" x14ac:dyDescent="0.25">
      <c r="A7" s="70"/>
      <c r="B7" s="71" t="s">
        <v>119</v>
      </c>
      <c r="C7" s="31">
        <v>95</v>
      </c>
      <c r="D7" s="74"/>
      <c r="E7" s="74"/>
      <c r="F7" s="74"/>
      <c r="G7" s="31" t="s">
        <v>7</v>
      </c>
      <c r="H7" s="75"/>
    </row>
    <row r="8" spans="1:8" x14ac:dyDescent="0.25">
      <c r="A8" s="70"/>
      <c r="B8" s="71"/>
      <c r="C8" s="83"/>
      <c r="D8" s="31"/>
      <c r="E8" s="31"/>
      <c r="F8" s="31"/>
      <c r="G8" s="31"/>
      <c r="H8" s="31"/>
    </row>
    <row r="9" spans="1:8" x14ac:dyDescent="0.25">
      <c r="A9" s="70"/>
      <c r="B9" s="117" t="s">
        <v>49</v>
      </c>
      <c r="C9" s="130"/>
      <c r="D9" s="130"/>
      <c r="E9" s="130"/>
      <c r="F9" s="130"/>
      <c r="G9" s="130"/>
      <c r="H9" s="131"/>
    </row>
    <row r="10" spans="1:8" x14ac:dyDescent="0.25">
      <c r="A10" s="70"/>
      <c r="B10" s="41"/>
      <c r="C10" s="132"/>
      <c r="D10" s="132"/>
      <c r="E10" s="31"/>
      <c r="F10" s="31"/>
      <c r="G10" s="31"/>
      <c r="H10" s="31"/>
    </row>
    <row r="11" spans="1:8" x14ac:dyDescent="0.25">
      <c r="A11" s="70"/>
      <c r="B11" s="117" t="s">
        <v>15</v>
      </c>
      <c r="C11" s="118"/>
      <c r="D11" s="118"/>
      <c r="E11" s="118"/>
      <c r="F11" s="118"/>
      <c r="G11" s="118"/>
      <c r="H11" s="119"/>
    </row>
    <row r="12" spans="1:8" ht="25.5" x14ac:dyDescent="0.25">
      <c r="A12" s="70"/>
      <c r="B12" s="71" t="s">
        <v>121</v>
      </c>
      <c r="C12" s="29" t="s">
        <v>134</v>
      </c>
      <c r="D12" s="29"/>
      <c r="E12" s="29"/>
      <c r="F12" s="29"/>
      <c r="G12" s="29" t="s">
        <v>36</v>
      </c>
      <c r="H12" s="72">
        <v>2</v>
      </c>
    </row>
    <row r="13" spans="1:8" x14ac:dyDescent="0.25">
      <c r="A13" s="70"/>
      <c r="B13" s="71" t="s">
        <v>135</v>
      </c>
      <c r="C13" s="73"/>
      <c r="D13" s="50"/>
      <c r="E13" s="50"/>
      <c r="F13" s="50"/>
      <c r="G13" s="50"/>
      <c r="H13" s="31"/>
    </row>
    <row r="14" spans="1:8" x14ac:dyDescent="0.25">
      <c r="A14" s="70"/>
      <c r="B14" s="70"/>
      <c r="C14" s="70"/>
      <c r="D14" s="70"/>
      <c r="E14" s="70"/>
      <c r="F14" s="70"/>
      <c r="G14" s="70"/>
      <c r="H14" s="70"/>
    </row>
    <row r="15" spans="1:8" x14ac:dyDescent="0.25">
      <c r="A15" s="79" t="s">
        <v>29</v>
      </c>
      <c r="B15" s="70"/>
      <c r="C15" s="70"/>
      <c r="D15" s="70"/>
      <c r="E15" s="70"/>
      <c r="F15" s="70"/>
      <c r="G15" s="70"/>
      <c r="H15" s="70"/>
    </row>
    <row r="16" spans="1:8" x14ac:dyDescent="0.25">
      <c r="A16" s="38">
        <v>1</v>
      </c>
      <c r="B16" s="111" t="s">
        <v>126</v>
      </c>
      <c r="C16" s="111"/>
      <c r="D16" s="111"/>
      <c r="E16" s="111"/>
      <c r="F16" s="111"/>
      <c r="G16" s="111"/>
      <c r="H16" s="111"/>
    </row>
    <row r="17" spans="1:8" x14ac:dyDescent="0.25">
      <c r="A17" s="38">
        <v>2</v>
      </c>
      <c r="B17" s="111" t="s">
        <v>136</v>
      </c>
      <c r="C17" s="124"/>
      <c r="D17" s="124"/>
      <c r="E17" s="124"/>
      <c r="F17" s="124"/>
      <c r="G17" s="124"/>
      <c r="H17" s="124"/>
    </row>
    <row r="18" spans="1:8" x14ac:dyDescent="0.25">
      <c r="A18" s="79" t="s">
        <v>34</v>
      </c>
      <c r="B18" s="70"/>
      <c r="C18" s="70"/>
      <c r="D18" s="70"/>
      <c r="E18" s="70"/>
      <c r="F18" s="70"/>
      <c r="G18" s="70"/>
      <c r="H18" s="70"/>
    </row>
    <row r="19" spans="1:8" x14ac:dyDescent="0.25">
      <c r="A19" s="84" t="s">
        <v>7</v>
      </c>
      <c r="B19" s="129" t="s">
        <v>137</v>
      </c>
      <c r="C19" s="129"/>
      <c r="D19" s="129"/>
      <c r="E19" s="129"/>
      <c r="F19" s="129"/>
      <c r="G19" s="129"/>
      <c r="H19" s="129"/>
    </row>
    <row r="20" spans="1:8" x14ac:dyDescent="0.25">
      <c r="A20" s="85" t="s">
        <v>36</v>
      </c>
      <c r="B20" s="24" t="s">
        <v>138</v>
      </c>
      <c r="C20" s="70"/>
      <c r="D20" s="70"/>
      <c r="E20" s="70"/>
      <c r="F20" s="70"/>
      <c r="G20" s="70"/>
      <c r="H20" s="70"/>
    </row>
  </sheetData>
  <mergeCells count="8">
    <mergeCell ref="B16:H16"/>
    <mergeCell ref="B17:H17"/>
    <mergeCell ref="B19:H19"/>
    <mergeCell ref="C3:H3"/>
    <mergeCell ref="B5:H5"/>
    <mergeCell ref="B9:H9"/>
    <mergeCell ref="C10:D10"/>
    <mergeCell ref="B11:H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13" workbookViewId="0">
      <selection activeCell="B25" sqref="B25"/>
    </sheetView>
  </sheetViews>
  <sheetFormatPr defaultRowHeight="15" x14ac:dyDescent="0.25"/>
  <cols>
    <col min="1" max="1" width="4.5703125" style="87" customWidth="1"/>
    <col min="2" max="2" width="36" style="87" customWidth="1"/>
    <col min="3" max="3" width="13.28515625" style="87" customWidth="1"/>
    <col min="4" max="4" width="17.28515625" style="87" customWidth="1"/>
    <col min="5" max="5" width="2.140625" style="87" customWidth="1"/>
  </cols>
  <sheetData>
    <row r="1" spans="1:5" ht="20.25" x14ac:dyDescent="0.3">
      <c r="A1" s="86"/>
      <c r="B1" s="23" t="s">
        <v>165</v>
      </c>
    </row>
    <row r="3" spans="1:5" x14ac:dyDescent="0.25">
      <c r="B3" s="88" t="s">
        <v>140</v>
      </c>
      <c r="C3" s="89"/>
      <c r="D3" s="89"/>
      <c r="E3" s="89"/>
    </row>
    <row r="4" spans="1:5" x14ac:dyDescent="0.25">
      <c r="B4" s="90" t="s">
        <v>141</v>
      </c>
      <c r="C4" s="91" t="s">
        <v>142</v>
      </c>
      <c r="D4" s="92"/>
      <c r="E4" s="92"/>
    </row>
    <row r="5" spans="1:5" x14ac:dyDescent="0.25">
      <c r="B5" s="90" t="s">
        <v>143</v>
      </c>
      <c r="C5" s="93">
        <v>9.8579604592665291</v>
      </c>
      <c r="D5" s="94"/>
      <c r="E5" s="94"/>
    </row>
    <row r="6" spans="1:5" x14ac:dyDescent="0.25">
      <c r="B6" s="89"/>
      <c r="C6" s="89"/>
      <c r="D6" s="89"/>
      <c r="E6" s="89"/>
    </row>
    <row r="7" spans="1:5" x14ac:dyDescent="0.25">
      <c r="B7" s="88" t="s">
        <v>144</v>
      </c>
      <c r="C7" s="89"/>
      <c r="D7" s="89"/>
      <c r="E7" s="89"/>
    </row>
    <row r="8" spans="1:5" x14ac:dyDescent="0.25">
      <c r="B8" s="90"/>
      <c r="C8" s="91" t="s">
        <v>142</v>
      </c>
      <c r="D8" s="92"/>
      <c r="E8" s="92"/>
    </row>
    <row r="9" spans="1:5" x14ac:dyDescent="0.25">
      <c r="B9" s="90" t="s">
        <v>145</v>
      </c>
      <c r="C9" s="95">
        <v>22.109997030069213</v>
      </c>
      <c r="D9" s="94"/>
      <c r="E9" s="94"/>
    </row>
    <row r="10" spans="1:5" x14ac:dyDescent="0.25">
      <c r="B10" s="90" t="s">
        <v>146</v>
      </c>
      <c r="C10" s="95">
        <v>14.08280065609504</v>
      </c>
      <c r="D10" s="94"/>
      <c r="E10" s="94"/>
    </row>
    <row r="11" spans="1:5" x14ac:dyDescent="0.25">
      <c r="B11" s="90" t="s">
        <v>147</v>
      </c>
      <c r="C11" s="95">
        <v>36.192797686164255</v>
      </c>
      <c r="D11" s="94"/>
      <c r="E11" s="94"/>
    </row>
    <row r="12" spans="1:5" x14ac:dyDescent="0.25">
      <c r="B12" s="89"/>
      <c r="C12" s="89"/>
      <c r="D12" s="89"/>
      <c r="E12" s="89"/>
    </row>
    <row r="13" spans="1:5" x14ac:dyDescent="0.25">
      <c r="B13" s="88" t="s">
        <v>148</v>
      </c>
      <c r="C13" s="88"/>
      <c r="D13" s="88"/>
      <c r="E13" s="88"/>
    </row>
    <row r="14" spans="1:5" x14ac:dyDescent="0.25">
      <c r="B14" s="88" t="s">
        <v>149</v>
      </c>
      <c r="C14" s="88"/>
      <c r="D14" s="88"/>
      <c r="E14" s="88"/>
    </row>
    <row r="15" spans="1:5" x14ac:dyDescent="0.25">
      <c r="B15" s="90"/>
      <c r="C15" s="91" t="s">
        <v>142</v>
      </c>
      <c r="D15" s="92"/>
      <c r="E15" s="92"/>
    </row>
    <row r="16" spans="1:5" x14ac:dyDescent="0.25">
      <c r="B16" s="90" t="s">
        <v>150</v>
      </c>
      <c r="C16" s="93">
        <v>2.8165601312190081</v>
      </c>
      <c r="D16" s="94"/>
      <c r="E16" s="94"/>
    </row>
    <row r="17" spans="2:5" x14ac:dyDescent="0.25">
      <c r="B17" s="90" t="s">
        <v>151</v>
      </c>
      <c r="C17" s="95">
        <v>30.137193404043387</v>
      </c>
      <c r="D17" s="94"/>
      <c r="E17" s="94"/>
    </row>
    <row r="18" spans="2:5" x14ac:dyDescent="0.25">
      <c r="B18" s="90" t="s">
        <v>152</v>
      </c>
      <c r="C18" s="95">
        <v>12.956176603607437</v>
      </c>
      <c r="D18" s="94"/>
      <c r="E18" s="94"/>
    </row>
    <row r="19" spans="2:5" x14ac:dyDescent="0.25">
      <c r="B19" s="90" t="s">
        <v>153</v>
      </c>
      <c r="C19" s="93">
        <v>4.5064962099504129</v>
      </c>
      <c r="D19" s="94"/>
      <c r="E19" s="94"/>
    </row>
    <row r="20" spans="2:5" ht="25.5" x14ac:dyDescent="0.25">
      <c r="B20" s="96" t="s">
        <v>154</v>
      </c>
      <c r="C20" s="95">
        <v>12.674520590485535</v>
      </c>
      <c r="D20" s="94"/>
      <c r="E20" s="94"/>
    </row>
    <row r="21" spans="2:5" x14ac:dyDescent="0.25">
      <c r="B21" s="90" t="s">
        <v>155</v>
      </c>
      <c r="C21" s="95">
        <v>63.09094693930578</v>
      </c>
      <c r="D21" s="94"/>
      <c r="E21" s="94"/>
    </row>
    <row r="22" spans="2:5" x14ac:dyDescent="0.25">
      <c r="B22" s="89"/>
      <c r="C22" s="89"/>
      <c r="D22" s="89"/>
      <c r="E22" s="89"/>
    </row>
    <row r="23" spans="2:5" x14ac:dyDescent="0.25">
      <c r="B23" s="89" t="s">
        <v>156</v>
      </c>
      <c r="C23" s="89"/>
      <c r="D23" s="89"/>
      <c r="E23" s="89"/>
    </row>
    <row r="24" spans="2:5" x14ac:dyDescent="0.25">
      <c r="B24" s="89" t="s">
        <v>157</v>
      </c>
      <c r="C24" s="89"/>
      <c r="D24" s="89"/>
      <c r="E24" s="89"/>
    </row>
    <row r="25" spans="2:5" x14ac:dyDescent="0.25">
      <c r="B25" s="89" t="s">
        <v>155</v>
      </c>
      <c r="C25" s="97">
        <f>C5+C11*5+C21</f>
        <v>253.91289582939359</v>
      </c>
      <c r="D25" s="89" t="s">
        <v>158</v>
      </c>
      <c r="E25" s="89"/>
    </row>
    <row r="26" spans="2:5" x14ac:dyDescent="0.25">
      <c r="B26" s="89"/>
      <c r="C26" s="89"/>
      <c r="D26" s="89"/>
    </row>
    <row r="27" spans="2:5" x14ac:dyDescent="0.25">
      <c r="B27" s="88" t="s">
        <v>159</v>
      </c>
      <c r="C27" s="89"/>
      <c r="D27" s="89"/>
    </row>
    <row r="28" spans="2:5" x14ac:dyDescent="0.25">
      <c r="B28" s="98"/>
      <c r="C28" s="91" t="s">
        <v>160</v>
      </c>
      <c r="D28" s="89"/>
    </row>
    <row r="29" spans="2:5" x14ac:dyDescent="0.25">
      <c r="B29" s="90" t="s">
        <v>161</v>
      </c>
      <c r="C29" s="91" t="s">
        <v>162</v>
      </c>
      <c r="D29" s="89"/>
    </row>
    <row r="30" spans="2:5" x14ac:dyDescent="0.25">
      <c r="B30" s="90" t="s">
        <v>163</v>
      </c>
      <c r="C30" s="91">
        <v>0.13</v>
      </c>
      <c r="D30" s="89"/>
    </row>
    <row r="31" spans="2:5" x14ac:dyDescent="0.25">
      <c r="B31" s="90" t="s">
        <v>164</v>
      </c>
      <c r="C31" s="91">
        <v>6.5</v>
      </c>
      <c r="D31" s="89"/>
    </row>
    <row r="32" spans="2:5" x14ac:dyDescent="0.25">
      <c r="C32" s="9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B28" sqref="B28"/>
    </sheetView>
  </sheetViews>
  <sheetFormatPr defaultRowHeight="15" x14ac:dyDescent="0.25"/>
  <cols>
    <col min="1" max="1" width="4.140625" style="3" customWidth="1"/>
    <col min="2" max="2" width="38.28515625" style="3" customWidth="1"/>
    <col min="3" max="3" width="7" style="3" customWidth="1"/>
    <col min="4" max="4" width="6.7109375" style="3" customWidth="1"/>
    <col min="5" max="5" width="7" style="3" customWidth="1"/>
    <col min="6" max="6" width="6.85546875" style="3" customWidth="1"/>
    <col min="7" max="7" width="7.140625" style="3" customWidth="1"/>
    <col min="8" max="8" width="6.28515625" style="3" customWidth="1"/>
    <col min="9" max="9" width="9.140625" style="3"/>
  </cols>
  <sheetData>
    <row r="1" spans="1:8" ht="20.25" x14ac:dyDescent="0.3">
      <c r="B1" s="23" t="s">
        <v>173</v>
      </c>
    </row>
    <row r="3" spans="1:8" x14ac:dyDescent="0.25">
      <c r="A3" s="24"/>
      <c r="B3" s="25" t="s">
        <v>0</v>
      </c>
      <c r="C3" s="120" t="s">
        <v>166</v>
      </c>
      <c r="D3" s="121"/>
      <c r="E3" s="121"/>
      <c r="F3" s="121"/>
      <c r="G3" s="121"/>
      <c r="H3" s="122"/>
    </row>
    <row r="4" spans="1:8" x14ac:dyDescent="0.25">
      <c r="A4" s="24"/>
      <c r="B4" s="26"/>
      <c r="C4" s="27">
        <v>2015</v>
      </c>
      <c r="D4" s="27">
        <v>2020</v>
      </c>
      <c r="E4" s="27">
        <v>2030</v>
      </c>
      <c r="F4" s="27">
        <v>2050</v>
      </c>
      <c r="G4" s="27" t="s">
        <v>2</v>
      </c>
      <c r="H4" s="27" t="s">
        <v>3</v>
      </c>
    </row>
    <row r="5" spans="1:8" x14ac:dyDescent="0.25">
      <c r="A5" s="24"/>
      <c r="B5" s="117" t="s">
        <v>4</v>
      </c>
      <c r="C5" s="118"/>
      <c r="D5" s="118"/>
      <c r="E5" s="118"/>
      <c r="F5" s="118"/>
      <c r="G5" s="118"/>
      <c r="H5" s="119"/>
    </row>
    <row r="6" spans="1:8" x14ac:dyDescent="0.25">
      <c r="A6" s="24"/>
      <c r="B6" s="82" t="s">
        <v>167</v>
      </c>
      <c r="C6" s="100">
        <v>2</v>
      </c>
      <c r="D6" s="101"/>
      <c r="E6" s="101"/>
      <c r="F6" s="101"/>
      <c r="G6" s="101"/>
      <c r="H6" s="100">
        <v>1</v>
      </c>
    </row>
    <row r="7" spans="1:8" x14ac:dyDescent="0.25">
      <c r="A7" s="24"/>
      <c r="B7" s="82" t="s">
        <v>168</v>
      </c>
      <c r="C7" s="100">
        <v>10</v>
      </c>
      <c r="D7" s="101"/>
      <c r="E7" s="101"/>
      <c r="F7" s="101"/>
      <c r="G7" s="101"/>
      <c r="H7" s="100">
        <v>1</v>
      </c>
    </row>
    <row r="8" spans="1:8" x14ac:dyDescent="0.25">
      <c r="A8" s="24"/>
      <c r="B8" s="26" t="s">
        <v>169</v>
      </c>
      <c r="C8" s="31">
        <v>35</v>
      </c>
      <c r="D8" s="31"/>
      <c r="E8" s="31"/>
      <c r="F8" s="31"/>
      <c r="G8" s="31" t="s">
        <v>7</v>
      </c>
      <c r="H8" s="31">
        <v>1</v>
      </c>
    </row>
    <row r="9" spans="1:8" x14ac:dyDescent="0.25">
      <c r="A9" s="24"/>
      <c r="B9" s="41" t="s">
        <v>170</v>
      </c>
      <c r="C9" s="29">
        <v>30</v>
      </c>
      <c r="D9" s="29"/>
      <c r="E9" s="29"/>
      <c r="F9" s="29"/>
      <c r="G9" s="29"/>
      <c r="H9" s="29">
        <v>1</v>
      </c>
    </row>
    <row r="10" spans="1:8" x14ac:dyDescent="0.25">
      <c r="A10" s="24"/>
      <c r="B10" s="117" t="s">
        <v>15</v>
      </c>
      <c r="C10" s="118"/>
      <c r="D10" s="118"/>
      <c r="E10" s="118"/>
      <c r="F10" s="118"/>
      <c r="G10" s="118"/>
      <c r="H10" s="119"/>
    </row>
    <row r="11" spans="1:8" x14ac:dyDescent="0.25">
      <c r="A11" s="24"/>
      <c r="B11" s="28" t="s">
        <v>53</v>
      </c>
      <c r="C11" s="50">
        <v>11</v>
      </c>
      <c r="D11" s="31"/>
      <c r="E11" s="31"/>
      <c r="F11" s="31"/>
      <c r="G11" s="31" t="s">
        <v>171</v>
      </c>
      <c r="H11" s="31">
        <v>1</v>
      </c>
    </row>
    <row r="12" spans="1:8" x14ac:dyDescent="0.25">
      <c r="A12" s="24"/>
      <c r="B12" s="28" t="s">
        <v>55</v>
      </c>
      <c r="C12" s="50">
        <v>3000</v>
      </c>
      <c r="D12" s="31"/>
      <c r="E12" s="31"/>
      <c r="F12" s="31"/>
      <c r="G12" s="31" t="s">
        <v>171</v>
      </c>
      <c r="H12" s="31">
        <v>1</v>
      </c>
    </row>
    <row r="13" spans="1:8" x14ac:dyDescent="0.25">
      <c r="A13" s="24"/>
      <c r="B13" s="26" t="s">
        <v>56</v>
      </c>
      <c r="C13" s="31"/>
      <c r="D13" s="31"/>
      <c r="E13" s="31"/>
      <c r="F13" s="31"/>
      <c r="G13" s="31"/>
      <c r="H13" s="31"/>
    </row>
    <row r="14" spans="1:8" x14ac:dyDescent="0.25">
      <c r="A14" s="24"/>
      <c r="B14" s="26" t="s">
        <v>25</v>
      </c>
      <c r="C14" s="31"/>
      <c r="D14" s="31"/>
      <c r="E14" s="31"/>
      <c r="F14" s="31"/>
      <c r="G14" s="31"/>
      <c r="H14" s="31"/>
    </row>
    <row r="15" spans="1:8" x14ac:dyDescent="0.25">
      <c r="A15" s="24"/>
      <c r="B15" s="24"/>
      <c r="C15" s="24"/>
      <c r="D15" s="24"/>
      <c r="E15" s="24"/>
      <c r="F15" s="24"/>
      <c r="G15" s="24"/>
      <c r="H15" s="24"/>
    </row>
    <row r="16" spans="1:8" x14ac:dyDescent="0.25">
      <c r="A16" s="37" t="s">
        <v>29</v>
      </c>
      <c r="B16" s="24"/>
      <c r="C16" s="24"/>
      <c r="D16" s="24"/>
      <c r="E16" s="24"/>
      <c r="F16" s="24"/>
      <c r="G16" s="24"/>
      <c r="H16" s="24"/>
    </row>
    <row r="17" spans="1:8" x14ac:dyDescent="0.25">
      <c r="A17" s="39">
        <v>1</v>
      </c>
      <c r="B17" s="111" t="s">
        <v>111</v>
      </c>
      <c r="C17" s="124"/>
      <c r="D17" s="124"/>
      <c r="E17" s="124"/>
      <c r="F17" s="124"/>
      <c r="G17" s="124"/>
      <c r="H17" s="124"/>
    </row>
    <row r="18" spans="1:8" x14ac:dyDescent="0.25">
      <c r="A18" s="37" t="s">
        <v>34</v>
      </c>
      <c r="B18" s="24"/>
      <c r="C18" s="24"/>
      <c r="D18" s="24"/>
      <c r="E18" s="24"/>
      <c r="F18" s="24"/>
      <c r="G18" s="24"/>
      <c r="H18" s="24"/>
    </row>
    <row r="19" spans="1:8" x14ac:dyDescent="0.25">
      <c r="A19" s="39" t="s">
        <v>7</v>
      </c>
      <c r="B19" s="129" t="s">
        <v>172</v>
      </c>
      <c r="C19" s="129"/>
      <c r="D19" s="129"/>
      <c r="E19" s="129"/>
      <c r="F19" s="129"/>
      <c r="G19" s="129"/>
      <c r="H19" s="129"/>
    </row>
    <row r="20" spans="1:8" x14ac:dyDescent="0.25">
      <c r="A20" s="39" t="s">
        <v>36</v>
      </c>
      <c r="B20" s="111" t="s">
        <v>70</v>
      </c>
      <c r="C20" s="111"/>
      <c r="D20" s="111"/>
      <c r="E20" s="111"/>
      <c r="F20" s="111"/>
      <c r="G20" s="111"/>
      <c r="H20" s="111"/>
    </row>
    <row r="21" spans="1:8" x14ac:dyDescent="0.25">
      <c r="A21" s="39" t="s">
        <v>38</v>
      </c>
      <c r="B21" s="111" t="s">
        <v>103</v>
      </c>
      <c r="C21" s="111"/>
      <c r="D21" s="111"/>
      <c r="E21" s="111"/>
      <c r="F21" s="111"/>
      <c r="G21" s="111"/>
      <c r="H21" s="111"/>
    </row>
    <row r="22" spans="1:8" x14ac:dyDescent="0.25">
      <c r="A22" s="102"/>
    </row>
  </sheetData>
  <mergeCells count="7">
    <mergeCell ref="B21:H21"/>
    <mergeCell ref="C3:H3"/>
    <mergeCell ref="B5:H5"/>
    <mergeCell ref="B10:H10"/>
    <mergeCell ref="B17:H17"/>
    <mergeCell ref="B19:H19"/>
    <mergeCell ref="B20:H2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2" sqref="J32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02D586100F4E349806EF82DABB1A1EE" ma:contentTypeVersion="1" ma:contentTypeDescription="Opret et nyt dokument." ma:contentTypeScope="" ma:versionID="881ec1d9be212b292415f1f5a7c4be51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a1bcee0594a72d7ab769975a2d9b61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 ma:readOnly="tru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0D77962-0415-47CF-ACD5-8051AC673C05}">
  <ds:schemaRefs>
    <ds:schemaRef ds:uri="http://www.w3.org/XML/1998/namespace"/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719EF026-4F0D-47CE-A58A-421B26CED1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821B69-1967-4341-852B-8284B23DAF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9</vt:i4>
      </vt:variant>
      <vt:variant>
        <vt:lpstr>Navngivne områder</vt:lpstr>
      </vt:variant>
      <vt:variant>
        <vt:i4>6</vt:i4>
      </vt:variant>
    </vt:vector>
  </HeadingPairs>
  <TitlesOfParts>
    <vt:vector size="15" baseType="lpstr">
      <vt:lpstr>50 Pumped Hydro Storage</vt:lpstr>
      <vt:lpstr>51 Compr. Air Energy Storage</vt:lpstr>
      <vt:lpstr>52 Batteries NaS </vt:lpstr>
      <vt:lpstr>52 Batteries VRB</vt:lpstr>
      <vt:lpstr>60 Heat Storage - Water Pits</vt:lpstr>
      <vt:lpstr>61 Large-scale Hot Water Tanks</vt:lpstr>
      <vt:lpstr>71 Underground Storage of Gas</vt:lpstr>
      <vt:lpstr>72 Hydrogen Storage</vt:lpstr>
      <vt:lpstr>Ark5</vt:lpstr>
      <vt:lpstr>'50 Pumped Hydro Storage'!_Toc319151906</vt:lpstr>
      <vt:lpstr>'51 Compr. Air Energy Storage'!_Toc319151907</vt:lpstr>
      <vt:lpstr>'52 Batteries NaS '!_Toc319151908</vt:lpstr>
      <vt:lpstr>'61 Large-scale Hot Water Tanks'!_Toc319151910</vt:lpstr>
      <vt:lpstr>'71 Underground Storage of Gas'!_Toc319151912</vt:lpstr>
      <vt:lpstr>'72 Hydrogen Storage'!_Toc319151913</vt:lpstr>
    </vt:vector>
  </TitlesOfParts>
  <Company>Energistyrelsen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Kristoffer Blinkenberg Brahms</dc:creator>
  <cp:lastModifiedBy>Ida Riise-Knudsen</cp:lastModifiedBy>
  <dcterms:created xsi:type="dcterms:W3CDTF">2012-03-27T07:28:16Z</dcterms:created>
  <dcterms:modified xsi:type="dcterms:W3CDTF">2015-01-15T09:37:21Z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0x010100602D586100F4E349806EF82DABB1A1EE</vt:lpwstr>
  </property>
</Properties>
</file>