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66925"/>
  <mc:AlternateContent xmlns:mc="http://schemas.openxmlformats.org/markup-compatibility/2006">
    <mc:Choice Requires="x15">
      <x15ac:absPath xmlns:x15ac="http://schemas.microsoft.com/office/spreadsheetml/2010/11/ac" url="https://spx.ens.dk/ccs/Dokumentbibliotek/Udbudsmateriale/sendt_til_KA_til_offentliggørelse/"/>
    </mc:Choice>
  </mc:AlternateContent>
  <xr:revisionPtr revIDLastSave="0" documentId="13_ncr:1_{98865523-166B-4BC5-B1A9-CCC426910901}" xr6:coauthVersionLast="36" xr6:coauthVersionMax="36" xr10:uidLastSave="{00000000-0000-0000-0000-000000000000}"/>
  <bookViews>
    <workbookView xWindow="0" yWindow="0" windowWidth="19200" windowHeight="6105" tabRatio="554" xr2:uid="{00000000-000D-0000-FFFF-FFFF00000000}"/>
  </bookViews>
  <sheets>
    <sheet name="Instructions to the Tenderers" sheetId="1" r:id="rId1"/>
    <sheet name="Offered Rate" sheetId="2" r:id="rId2"/>
    <sheet name="Contracted Quantity" sheetId="3" r:id="rId3"/>
    <sheet name="Baseline Values Tenderer" sheetId="4" r:id="rId4"/>
    <sheet name="Baseline Values DEA" sheetId="7" r:id="rId5"/>
    <sheet name="Baseline Savings" sheetId="8" r:id="rId6"/>
    <sheet name="Eval-tech supp &amp; Eval Amount" sheetId="9"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4" l="1"/>
  <c r="C8" i="4" l="1"/>
  <c r="E3" i="3"/>
  <c r="G3" i="3" l="1"/>
  <c r="B2" i="2" l="1"/>
  <c r="C3" i="8"/>
  <c r="G12" i="8"/>
  <c r="G13" i="8"/>
  <c r="D13" i="8"/>
  <c r="D12" i="8"/>
  <c r="D11" i="8"/>
  <c r="C13" i="8"/>
  <c r="C12" i="8"/>
  <c r="C11" i="8"/>
  <c r="D8" i="8"/>
  <c r="D7" i="8"/>
  <c r="D6" i="8"/>
  <c r="C8" i="8"/>
  <c r="C7" i="8"/>
  <c r="C6" i="8"/>
  <c r="R22" i="4"/>
  <c r="Q22" i="4"/>
  <c r="P22" i="4"/>
  <c r="O22" i="4"/>
  <c r="N22" i="4"/>
  <c r="M22" i="4"/>
  <c r="L22" i="4"/>
  <c r="K22" i="4"/>
  <c r="J22" i="4"/>
  <c r="I22" i="4"/>
  <c r="H22" i="4"/>
  <c r="G22" i="4"/>
  <c r="F22" i="4"/>
  <c r="E22" i="4"/>
  <c r="D22" i="4"/>
  <c r="R15" i="4"/>
  <c r="Q15" i="4"/>
  <c r="P15" i="4"/>
  <c r="O15" i="4"/>
  <c r="N15" i="4"/>
  <c r="M15" i="4"/>
  <c r="L15" i="4"/>
  <c r="K15" i="4"/>
  <c r="J15" i="4"/>
  <c r="I15" i="4"/>
  <c r="H15" i="4"/>
  <c r="G15" i="4"/>
  <c r="F15" i="4"/>
  <c r="E15" i="4"/>
  <c r="D15" i="4"/>
  <c r="C15" i="4"/>
  <c r="R3" i="3"/>
  <c r="R13" i="8" s="1"/>
  <c r="E3" i="8"/>
  <c r="F3" i="8"/>
  <c r="G3" i="8"/>
  <c r="H3" i="8"/>
  <c r="I3" i="8"/>
  <c r="J3" i="8"/>
  <c r="K3" i="8"/>
  <c r="L3" i="8"/>
  <c r="M3" i="8"/>
  <c r="N3" i="8"/>
  <c r="O3" i="8"/>
  <c r="P3" i="8"/>
  <c r="Q3" i="8"/>
  <c r="R3" i="8"/>
  <c r="D3" i="8"/>
  <c r="E13" i="8"/>
  <c r="F3" i="3"/>
  <c r="F12" i="8" s="1"/>
  <c r="G6" i="8"/>
  <c r="H3" i="3"/>
  <c r="H8" i="8" s="1"/>
  <c r="I3" i="3"/>
  <c r="I13" i="8" s="1"/>
  <c r="J3" i="3"/>
  <c r="J13" i="8" s="1"/>
  <c r="K3" i="3"/>
  <c r="K11" i="8" s="1"/>
  <c r="L3" i="3"/>
  <c r="L11" i="8" s="1"/>
  <c r="M3" i="3"/>
  <c r="M8" i="8" s="1"/>
  <c r="N3" i="3"/>
  <c r="N12" i="8" s="1"/>
  <c r="O3" i="3"/>
  <c r="O13" i="8" s="1"/>
  <c r="P3" i="3"/>
  <c r="P12" i="8" s="1"/>
  <c r="Q3" i="3"/>
  <c r="Q12" i="8" s="1"/>
  <c r="E8" i="4"/>
  <c r="F8" i="4"/>
  <c r="G8" i="4"/>
  <c r="H8" i="4"/>
  <c r="I8" i="4"/>
  <c r="J8" i="4"/>
  <c r="K8" i="4"/>
  <c r="L8" i="4"/>
  <c r="M8" i="4"/>
  <c r="N8" i="4"/>
  <c r="O8" i="4"/>
  <c r="P8" i="4"/>
  <c r="Q8" i="4"/>
  <c r="R8" i="4"/>
  <c r="D8" i="4"/>
  <c r="H12" i="8"/>
  <c r="G8" i="8"/>
  <c r="G7" i="8"/>
  <c r="G11" i="8"/>
  <c r="R7" i="8"/>
  <c r="M7" i="8"/>
  <c r="H11" i="8" l="1"/>
  <c r="H6" i="8"/>
  <c r="I6" i="8"/>
  <c r="L6" i="8"/>
  <c r="L7" i="8"/>
  <c r="O6" i="8"/>
  <c r="H7" i="8"/>
  <c r="O8" i="8"/>
  <c r="I11" i="8"/>
  <c r="Q6" i="8"/>
  <c r="I12" i="8"/>
  <c r="C16" i="8"/>
  <c r="C18" i="8" s="1"/>
  <c r="E6" i="8"/>
  <c r="E12" i="8"/>
  <c r="Q11" i="8"/>
  <c r="R12" i="8"/>
  <c r="E7" i="8"/>
  <c r="R11" i="8"/>
  <c r="J6" i="8"/>
  <c r="R6" i="8"/>
  <c r="P7" i="8"/>
  <c r="P11" i="8"/>
  <c r="P8" i="8"/>
  <c r="P13" i="8"/>
  <c r="R8" i="8"/>
  <c r="E8" i="8"/>
  <c r="O11" i="8"/>
  <c r="E11" i="8"/>
  <c r="Q8" i="8"/>
  <c r="P6" i="8"/>
  <c r="I8" i="8"/>
  <c r="M11" i="8"/>
  <c r="L8" i="8"/>
  <c r="I7" i="8"/>
  <c r="D16" i="8"/>
  <c r="D18" i="8" s="1"/>
  <c r="G16" i="8"/>
  <c r="G18" i="8" s="1"/>
  <c r="N6" i="8"/>
  <c r="K12" i="8"/>
  <c r="L12" i="8"/>
  <c r="M6" i="8"/>
  <c r="K13" i="8"/>
  <c r="K7" i="8"/>
  <c r="M12" i="8"/>
  <c r="L13" i="8"/>
  <c r="Q13" i="8"/>
  <c r="M13" i="8"/>
  <c r="Q7" i="8"/>
  <c r="N8" i="8"/>
  <c r="K6" i="8"/>
  <c r="J12" i="8"/>
  <c r="K8" i="8"/>
  <c r="N13" i="8"/>
  <c r="N11" i="8"/>
  <c r="J7" i="8"/>
  <c r="F6" i="8"/>
  <c r="O7" i="8"/>
  <c r="N7" i="8"/>
  <c r="H13" i="8"/>
  <c r="F11" i="8"/>
  <c r="J8" i="8"/>
  <c r="O12" i="8"/>
  <c r="F13" i="8"/>
  <c r="J11" i="8"/>
  <c r="F8" i="8"/>
  <c r="S4" i="3"/>
  <c r="F7" i="8"/>
  <c r="I16" i="8" l="1"/>
  <c r="I18" i="8" s="1"/>
  <c r="H16" i="8"/>
  <c r="H18" i="8" s="1"/>
  <c r="Q16" i="8"/>
  <c r="Q18" i="8" s="1"/>
  <c r="P16" i="8"/>
  <c r="P18" i="8" s="1"/>
  <c r="E16" i="8"/>
  <c r="E18" i="8" s="1"/>
  <c r="R16" i="8"/>
  <c r="R18" i="8" s="1"/>
  <c r="M16" i="8"/>
  <c r="M18" i="8" s="1"/>
  <c r="O16" i="8"/>
  <c r="O18" i="8" s="1"/>
  <c r="F16" i="8"/>
  <c r="F18" i="8" s="1"/>
  <c r="N16" i="8"/>
  <c r="N18" i="8" s="1"/>
  <c r="J16" i="8"/>
  <c r="J18" i="8" s="1"/>
  <c r="L16" i="8"/>
  <c r="L18" i="8" s="1"/>
  <c r="K16" i="8"/>
  <c r="K18" i="8" s="1"/>
  <c r="S16" i="8" l="1"/>
  <c r="B1" i="9" s="1"/>
  <c r="B3" i="9" s="1"/>
</calcChain>
</file>

<file path=xl/sharedStrings.xml><?xml version="1.0" encoding="utf-8"?>
<sst xmlns="http://schemas.openxmlformats.org/spreadsheetml/2006/main" count="184" uniqueCount="143">
  <si>
    <t>Appendix 6</t>
  </si>
  <si>
    <t>Offered Rate, Contracted Quantity &amp; baselines</t>
  </si>
  <si>
    <t>Instruction for tenderers</t>
  </si>
  <si>
    <t>This Appendix constitutes General Requirements in its entirety, see Tender specifications, paragraph 6.</t>
  </si>
  <si>
    <t>1: Introduction</t>
  </si>
  <si>
    <t xml:space="preserve">Appendix 6, Offered Rate, Contracted Quantity &amp; baselines, contains the Offered Rate and the Contracted Quantity. The Appendix also contains various baseline values - some of which the DEA has provided and some of which the tenderer is to provide. This Appendix also contains the calculation of the evaluation-technical supplement and the Evaluation Amount. </t>
  </si>
  <si>
    <t>The tenderer shall fill in the required information in the blank spaces (marked green) in the following sheets in accordance with the instructions below.</t>
  </si>
  <si>
    <t>Capitalised terms used in this Appendix shall have the meaning ascribed to them in Appendix 2, Definitions.</t>
  </si>
  <si>
    <t>The Subsidy is subject to VAT.</t>
  </si>
  <si>
    <t>2: Offered Rate</t>
  </si>
  <si>
    <t>In the blank (marked green) for “Offered Rate” in sheet “Offered Rate”, the tenderer must provide the Offered Rate per tonne of CO2 Stored.</t>
  </si>
  <si>
    <r>
      <t xml:space="preserve">The Offered Rate shall be stated as a fixed amount in DKK per tonne of CO2 excluding VAT and with a maximum of two decimal places. The Offered Rate shall be submitted in </t>
    </r>
    <r>
      <rPr>
        <i/>
        <sz val="10"/>
        <rFont val="Arial"/>
        <family val="2"/>
      </rPr>
      <t>2025-prices.</t>
    </r>
  </si>
  <si>
    <t>The tenderer can provide only one Offered Rate. This Offered Rate will apply to both the 2029-Quantity, if offered by the tenderer, and the Annual Quantity.</t>
  </si>
  <si>
    <t>3: Contracted Quantity</t>
  </si>
  <si>
    <t xml:space="preserve">  </t>
  </si>
  <si>
    <t>The 2029-Quantity</t>
  </si>
  <si>
    <t xml:space="preserve">The 2029-Quantity is the quantity of CO2 that the tenderer will be obliged to capture and Store in the period from 1 January 2029 at the earliest until (and including) 31 December 2029 in accordance with the Contract – if the tenderer chooses to offer such a quantity. The tenderer is not obliged to offer any 2029-Quantity. </t>
  </si>
  <si>
    <t>If the blank (marked green) under section “2029-Quantity” is left blank, no 2029-Quantity will be regarded as being offered.</t>
  </si>
  <si>
    <t>The Annual Quantity</t>
  </si>
  <si>
    <t xml:space="preserve">The Annual Quantity is the quantity of CO2 that the tenderer will be obliged to capture and Store every calendar year from 2030 until (and including) 2044 in accordance with the Contract. </t>
  </si>
  <si>
    <t>The tenderer shall offer a fixed Annual Quantity, meaning that the Annual Quantities shall be the same for all years from 2030 until (and including) 2044.</t>
  </si>
  <si>
    <t>Available annual subsidy</t>
  </si>
  <si>
    <t>4. Baseline Values Tenderer</t>
  </si>
  <si>
    <t>If the tenderer projects to generate income from Carbon Credits with differing values per Carbon Credit during a single year, the tenderer is to input the average expected value per Carbon Credit.</t>
  </si>
  <si>
    <t>5. Baseline Values DEA</t>
  </si>
  <si>
    <t>The DEA has provided baseline values for the following in the sheet "Baseline Values DEA":</t>
  </si>
  <si>
    <t>6. Baseline Savings</t>
  </si>
  <si>
    <t>The sheet “Baseline Savings” will specify the Baseline EUA Savings Per Tonne - an amount in DKK per tonne of CO2 calculated for each calendar year from 2030 (or 2029, if relevant) until (and including) 2044.</t>
  </si>
  <si>
    <t>The Baseline EUA Savings Per Tonne will be automatically calculated based on the Baseline EUA Value and the Baseline Fossil EUA Fraction.</t>
  </si>
  <si>
    <t>7. Evaluation-technical supplement &amp; Evaluation Amount</t>
  </si>
  <si>
    <t>The evaluation-technical supplement</t>
  </si>
  <si>
    <t>The automatically calculated evaluation-technical supplement can be found in sheet "Eval-tech supp &amp; Eval Amount" in this appendix.</t>
  </si>
  <si>
    <t>The Evaluation Amount</t>
  </si>
  <si>
    <t>Offered Rate</t>
  </si>
  <si>
    <t>DKK/tonne CO2 (2025-price level, excl. VAT)</t>
  </si>
  <si>
    <t>VAT of Offered Rate</t>
  </si>
  <si>
    <t>DKK/tonne CO2 (2025-price level)</t>
  </si>
  <si>
    <t>Year</t>
  </si>
  <si>
    <t>Total</t>
  </si>
  <si>
    <t>2029-Quantity</t>
  </si>
  <si>
    <t>tonnes of CO2</t>
  </si>
  <si>
    <t>-</t>
  </si>
  <si>
    <t>Annual Quantity</t>
  </si>
  <si>
    <t>Contracted Quantity</t>
  </si>
  <si>
    <t>Baseline Values / Year</t>
  </si>
  <si>
    <t>Definition</t>
  </si>
  <si>
    <t>Fraction of CO2 related to EU-ETS</t>
  </si>
  <si>
    <t>Baseline Fossil EUA Fraction</t>
  </si>
  <si>
    <t>Carbon Credit income</t>
  </si>
  <si>
    <t>Average value per Carbon Credit</t>
  </si>
  <si>
    <t>Projected income generated by Carbon Credits related to the Storage of CO2 for a given year</t>
  </si>
  <si>
    <t>Baseline Total Carbon Credit Income</t>
  </si>
  <si>
    <t>Fractions of Annual Quantity* related to CO2 Tax</t>
  </si>
  <si>
    <t>CO2 Tax (General CO2, space heating, non-ETS covered) fraction of Annual Quantity*</t>
  </si>
  <si>
    <t>CO2 Tax (space heating, ETS covered) fraction of Annual Quantity*</t>
  </si>
  <si>
    <t>CO2 Tax (process heating, non-ETS covered) fraction of Annual Quantity*</t>
  </si>
  <si>
    <t>No tax fraction of Annual Quantity*</t>
  </si>
  <si>
    <t>Sum of fractions of the Annual Quantity* as pertains to CO2 Tax</t>
  </si>
  <si>
    <t>Fractions of Annual Quantity* related to Emission Tax</t>
  </si>
  <si>
    <t>Emission Tax (space heating, ETS covered) fraction of Annual Quantity*</t>
  </si>
  <si>
    <t>Emission Tax (process heating, ETS covered) fraction of Annual Quantity*</t>
  </si>
  <si>
    <t>Emission Tax (non-metallic mineral production, ETS covered) fraction of Annual Quantity*</t>
  </si>
  <si>
    <t>No tax fraction of the Annual Quantity*</t>
  </si>
  <si>
    <t>Sum of fractions of the Annual Quantity* as pertains to Emission Tax</t>
  </si>
  <si>
    <t>Value</t>
  </si>
  <si>
    <t>The projected value of EUA for each year in the Contract period</t>
  </si>
  <si>
    <t>Baseline EUA Value</t>
  </si>
  <si>
    <t>DKK</t>
  </si>
  <si>
    <t>CO2 Tax Rate (general CO2, space heating, non-ETS covered)</t>
  </si>
  <si>
    <t>CO2 Tax Rate (space heating, ETS covered)</t>
  </si>
  <si>
    <t>CO2 Tax Rate (process heating, non-ETS covered)</t>
  </si>
  <si>
    <t>Emission Tax Rate (space heating, ETS covered)</t>
  </si>
  <si>
    <t>Emission Tax Rate (process heating, ETS covered)</t>
  </si>
  <si>
    <t>Emission Tax Rate (non-metallic mineral production, ETS covered)</t>
  </si>
  <si>
    <t>Expected Savings</t>
  </si>
  <si>
    <t>Savings related to EU-ETS</t>
  </si>
  <si>
    <t>The expected EUA savings per tonne of CO2 for each year</t>
  </si>
  <si>
    <t>Baseline EUA Savings Per Tonne</t>
  </si>
  <si>
    <t>Savings related to CO2 Tax</t>
  </si>
  <si>
    <t>Savings related to Emission Tax</t>
  </si>
  <si>
    <t>Baseline Total Tax Savings</t>
  </si>
  <si>
    <t>Baseline Tax Savings Per Tonne</t>
  </si>
  <si>
    <t>Evaluation-technical supplement</t>
  </si>
  <si>
    <t>Evaluation Amount</t>
  </si>
  <si>
    <t>DKK/tonne CO2</t>
  </si>
  <si>
    <r>
      <t>The Annual Quantity* refers to the Annual Quantity or the 2029-Quantity, if relevant.</t>
    </r>
    <r>
      <rPr>
        <sz val="9"/>
        <color theme="1"/>
        <rFont val="Century Schoolbook"/>
        <family val="1"/>
      </rPr>
      <t> </t>
    </r>
  </si>
  <si>
    <t xml:space="preserve">Fossil fraction (in percentage) of Annual Quantity* which would require EUA if not Stored </t>
  </si>
  <si>
    <t>Quantity of Carbon Credits</t>
  </si>
  <si>
    <t>Emission Tax (space heating, ETS covered) savings</t>
  </si>
  <si>
    <t>Emission Tax (process heating, ETS covered) savings</t>
  </si>
  <si>
    <t>Emission Tax (non-metallic mineral production, ETS covered) savings</t>
  </si>
  <si>
    <t>CO2 Tax (general CO2, space heating, non-ETS covered) savings</t>
  </si>
  <si>
    <t>CO2 Tax (space heating, ETS covered) savings</t>
  </si>
  <si>
    <t>CO2 Tax (process heating, non-ETS covered) savings</t>
  </si>
  <si>
    <t>Sum of Emission Tax and CO2 Tax savings for a given year</t>
  </si>
  <si>
    <t>The CO2 Tax and Emission Tax savings per tonne for a given year</t>
  </si>
  <si>
    <t>Contract on subsidy for carbon capture, transport and Storage</t>
  </si>
  <si>
    <t xml:space="preserve">The tenderer shall complete and submit this Appendix as a part of the tenderer’s offer. The tenderer shall also include a sub-appendix 6.A, Tax information, containing a description as further described in section 5 and the calculations mentioned in section 4 of these guidelines. </t>
  </si>
  <si>
    <t xml:space="preserve">The Subsidy Rate shall be based on the Offered Rate subject to indexation for the given year and be subject to deductions as described in Appendix 5, Subsidy and economy scheme, clauses 3.3 and 3.4, and in case of future legislation, either clause 3.8 or clause 3.9. </t>
  </si>
  <si>
    <t>This Appendix contains several variables and parameters that pertain to these possible deductions in the calculation of the Subsidy Rate - such as Baseline EUA Savings Per Tonne and Baseline Total Carbon Credit Income (see Appendix 5, Subsidy and economy scheme, clause 6).</t>
  </si>
  <si>
    <t xml:space="preserve">The evaluation-technical supplement and the Evaluation Amount will be used by the DEA in relation to award of contract. See Appendix A - Evaluation of offers. </t>
  </si>
  <si>
    <t xml:space="preserve">All monetary amounts shall be stated in 2025-prices. 
</t>
  </si>
  <si>
    <t xml:space="preserve">The Offered Rate, Baseline Total Carbon Credit Income, Baseline EUA Savings Per Tonne and Baseline Tax Savings Per Tonne shall be subject to inflation in accordance with the provisions set out in Appendix 5, Subsidy and economy scheme, clause 5. </t>
  </si>
  <si>
    <t xml:space="preserve">This guidance text will be deleted by the DEA in connection with conclusion of the Contract. The sheet “Eval-tech supp &amp; Eval Amount” will not be part of Appendix 6 for the Contract. </t>
  </si>
  <si>
    <t xml:space="preserve">The VAT (25%) of Offered Rate will be calculated in the sheet “Offered Rate” and will be used for the calculation of the Evaluation Amount. See sub-section "The Evaluation Amount" under section 7 in these guidelines. </t>
  </si>
  <si>
    <t>In the blanks (marked green) for “2029-Quantity” and “Annual Quantity” in sheet “Contracted Quantity”, the tenderer shall specify the 2029-Quantity and the Annual Quantity.
The quantities shall be stated in whole numbers and specified in tonnes of CO2.</t>
  </si>
  <si>
    <t>The 2029-Quantity can be any quantity above 0 tonnes of CO2, and can be up to the quantity of the Annual Quantity (meaning that the 2029-Quantity cannot exceed the Annual Quantity).</t>
  </si>
  <si>
    <t xml:space="preserve">The Annual Quantity shall be stated in tonnes of CO2 and shall be a quantity above 100,000 tonnes of CO2 applicable for each of the abovementioned calendar years. Reference is also made to sub-section Available annual funds below. </t>
  </si>
  <si>
    <t xml:space="preserve">The CCS Fund shall cover subsidy including VAT and the potential derived tax losses that stem from the award of contract(s) to tenderers who will avoid national CO2-related taxes (Emission Tax and CO2 Tax) by capturing and Storing their CO2 emissions. The total available annual funds for each year from 2029-2044 is 1,792,200,000. DKK (in 2025-prices, including VAT). </t>
  </si>
  <si>
    <t>An INDO with an Annual Quantity and an Offered Rate that results in an Evaluation Amount that when multiplied with the Annual Quantity exceeds the abovementioned amount will be included in the negotiations. However, a BAFO with an Evaluation Amount that when multiplied with the Annual Quantity exceeds DKK 1,792,200,000 will be considered as non-compliant and as result the BAFO will be rejected.</t>
  </si>
  <si>
    <t xml:space="preserve">Thus, the tenderer shall be aware that the Annual Quantity multiplied with the Evaluation Amount (i.e. the Offered Rate plus VAT of Offered Rate plus the evaluation-technical supplement) shall not exceed the total available annual funds under the CCS Fund as specified above. </t>
  </si>
  <si>
    <t>The tenderer must provide the following information regarding Baseline Fossil EUA Fraction, Baseline Total Carbon Credit Income and tax fractions by filling in the blanks (marked green) in the sheet "Baseline Values Tenderer" in this Appendix as further described below.</t>
  </si>
  <si>
    <t>The tenderer is to input the Baseline Fossil EUA Fraction and the various fractions subject to CO2 Tax or Emission Tax for each year as a percentage with a maximum of two decimals i.e. a Baseline Fossil EUA Fraction of 69.129% should be input as 69.13 not 0.69129.</t>
  </si>
  <si>
    <t xml:space="preserve">The tenderer shall provide the requested information regarding the Baseline Fossil EUA Fraction regardless of whether the Contracted Quantity originates from a tenderer subject to EUA with respect to the Contracted Quantity or from another entity (a sub-supplier) subject to EUA with respect to the Contracted Quantity. </t>
  </si>
  <si>
    <t>The Baseline Fossil EUA Fraction will be used to calculate the Baseline EUA Savings Per Tonne in sheet "Baseline Savings" in this Appendix.</t>
  </si>
  <si>
    <r>
      <rPr>
        <i/>
        <u/>
        <sz val="10"/>
        <color theme="1"/>
        <rFont val="Arial"/>
        <family val="2"/>
      </rPr>
      <t>Baseline Total Carbon Credit Income</t>
    </r>
    <r>
      <rPr>
        <i/>
        <sz val="10"/>
        <color theme="1"/>
        <rFont val="Arial"/>
        <family val="2"/>
      </rPr>
      <t xml:space="preserve">
The tenderer shall specify the income generated by Carbon Credits – e.g. income based on concluded agreements and/or a reservation corresponding to expectations to future agreements - related to the Storage of the Annual Quantity in a given year (for 2029, if relevant, of the 2029-Quantity) The tenderer shall for each calendar year from 2030 (or 2029, if relevant) until (and including) 2044 specify the quantity of Carbon Credits and value per Carbon Credit in DKK. The Baseline Total Credit Income will be calculated based on this information. 
</t>
    </r>
  </si>
  <si>
    <t>The tenderer is to input the Carbon Credit income regardless of whether the tenderer issues the Carbon Credits or the tenderer bases the performance of the Contract on another entity issues the Carbon Credits.</t>
  </si>
  <si>
    <r>
      <rPr>
        <i/>
        <u/>
        <sz val="10"/>
        <color theme="1"/>
        <rFont val="Arial"/>
        <family val="2"/>
      </rPr>
      <t>Tax fractions</t>
    </r>
    <r>
      <rPr>
        <i/>
        <sz val="10"/>
        <color theme="1"/>
        <rFont val="Arial"/>
        <family val="2"/>
      </rPr>
      <t xml:space="preserve">
The tender shall specify the projected tax fractions of the Annual Quantity in a given year (and of the 2029-Quantity, if relevant) as pertains to and as categorised by different activities subject to CO2 Tax or Emission Tax. The tax fractions shall be specified each calendar year from 2030 (or 2029, if relevant) until (and including) 2044.</t>
    </r>
  </si>
  <si>
    <t>The sum of the fractions for CO2 Tax respectively Emission Tax must be equal to 100% to ensure that the entire quantity of CO2, (i.e. the Annual Quantity or, if relevant, the 2029-Quantity), has been taken into account in regard to the expected savings of taxes for all listed activities. The no tax fractions refer to the fraction of the Annual Quantity (or, if relevant, the 2029-Quantity), which is not subject to CO2 Tax respectively not subject to Emission Tax.</t>
  </si>
  <si>
    <t xml:space="preserve">The tenderer shall provide the requested information regarding the fraction of the Annual Quantity (or, if relevant, the 2029-Quantity) regardless of whether the Contracted Quantity originates from a tenderer subject to CO2 Tax and Emission Tax with respect to the Contracted Quantity or from a sub-supplier (which the tenderer bases the performance of the Contract on) subject to such taxes with respect to the Contracted Quantity. </t>
  </si>
  <si>
    <t>The projected fractions of the quantity as pertains to different activities subject to CO2 or Emission Tax will be used to calculate the Baseline Total Tax Savings and Baseline Tax Savings Per Tonne in sheet "Baseline Savings" in this Appendix.</t>
  </si>
  <si>
    <t>If one of the listed activities subject to CO2 Tax or Emission Tax is not relevant for the tenderer’s Contracted Quantity, the tenderer is to input “0” for the listed activity. If all of tenderer’s Contracted is not subject to CO2 Tax respectively Emission Tax, the tenderer is to input “100” in the “no tax fraction” cell regarding CO2 Tax respectively Emission Tax.</t>
  </si>
  <si>
    <t xml:space="preserve">The tenderer shall provide the requested information regardless of whether or not the tenderer (or a sub-supplier of which the tenderer's performance of the Contract is based on), has identified a point source or a direct air capture plant (or a combination of point sources or direct air capture plants or a portfolio of several point sources or direct air capture plants) at the time of INDO respectively BAFO. </t>
  </si>
  <si>
    <t>The values submitted in this Appendix as part of the BAFO shall be binding and the baseline values will not be subject to amendment under the Contract. This also applies to a scenario where the tenderer (or a sub-supplier of which the tenderer's performance of the Contract is based on) after BAFO changes to a different point source or direct air capture plant - or a different combination of point sources or direct air capture plants or a different portfolio of several point sources or direct air capture plants, in accordance with the change management procedure (see clause 19 in the Contract).</t>
  </si>
  <si>
    <t>When submitting the fractions as pertains to the listed activities subject to CO2 Tax and/or Emission Tax (and the no tax fraction), the tenderer is to take into account and provide its responses in accordance with the legislation in force at the time of BAFO. For the INDO the tenderer is requested to submit calculations of the CO2 Tax and the Emission Tax provided for payment of the relevant tax for January, February and March 2025.</t>
  </si>
  <si>
    <t xml:space="preserve">Baseline EUA Value is the annual projected prices of EU allowances (EUA) for the period 2029 to 2044 provided by the Ministry of Finance in the key figures catalogue (in Danish: nøgletalskataloget). </t>
  </si>
  <si>
    <t>As part of the INDO in sub-appendix 6.A. Tax information, the tenderer shall describe whether the Contracted Quantity is subject to either CO2 Tax and/or Emission Tax, including which relevant category and tax rate is applicable to the Contracted Quantity. The description shall substantiate the activities and the tax rates applicable to the Contracted Quantity.</t>
  </si>
  <si>
    <t>The tenderer shall in addition to such description submit the calculations provided for the payment of CO2 tax respectively Emission Tax, see section 4 in these guidelines.</t>
  </si>
  <si>
    <t xml:space="preserve">If the tenderer finds that other activities of CO2 Tax rates respectively Emission Tax Rates are applicable to the Contracted Quantity, the tenderer shall submit such information in the description in sub-appendix 6.A, Tax information. </t>
  </si>
  <si>
    <t xml:space="preserve">The Baseline Total Tax Savings will be automatically calculated for each year as the sum of the CO2 tax savings and Emission Tax savings. 
The CO2 Tax respectively the Emission Tax savings for each year are calculated as the sum of the savings for each activity subject to CO2 Tax respectively Emission Tax for each year. 
The savings of each activity is calculated by multiplying the fraction of the Annual Quantity subject to CO2 Tax respectively Emission Tax as pertains to the relevant activity multiplied with the tax rate for the CO2 Tax respectively Emission Tax as pertains to the relevant activity (as provided by the DEA in Baseline Values DEA in this appendix) and multiplied with the tenderer's Annual Quantity (or 2029-Quantity, if relevant). </t>
  </si>
  <si>
    <t xml:space="preserve">The Baseline Tax Savings Per Tonne will also be automatically calculated for each calendar year from 2030 (or 2029, if relevant) until (and including) 2044 based on the Baseline Total Tax Savings divided by the Annual Quantity for each given year (or 2029-Quantity, if relevant). </t>
  </si>
  <si>
    <t xml:space="preserve">The evaluation-technical supplement will be automatically calculated based on the information in this Appendix. </t>
  </si>
  <si>
    <t>The evaluation-technical supplement will be calculated by dividing the total tax savings (the sum of the Baseline Total Tax Savings for each year) by the Contracted Quantity (the sum of the 2029-Quantity (if relevant) and 15 times the Annual Quantity).</t>
  </si>
  <si>
    <t>The evaluation-technical supplement is an amount in DKK per tonne. The result of the calculation can amount to 0 DKK.</t>
  </si>
  <si>
    <t>The Evaluation Amount will be automatically calculated based on the tenderer’s input in this Appendix.</t>
  </si>
  <si>
    <t>The Evaluation Amount will be calculated as the tenderer's Offered Rate + VAT of Offered Rate + the evaluation-technical supplement.</t>
  </si>
  <si>
    <t>Reference is made to Appendix A, Evaluation of offers, section 2.2.</t>
  </si>
  <si>
    <t xml:space="preserve">The Evaluation Amount may not exceed DKK 1,750 per tonne of CO2 (incl. VAT) (2025-prices). An INDO with an Evaluation Amount that exceeds DKK 1,750 per tonne of CO2 (incl. VAT) (2025-prices) will be included in the negotiations. However, a BAFO with an Evaluation Amount that exceeds DKK 1,750 per tonne of CO2 (incl. VAT) (2025-prices) will be considered as non-compliant and as result the BAFO will be rejected. </t>
  </si>
  <si>
    <t>The automatically calculated Evaluation Amount can be found in sheet "Eval-tech supp &amp; Eval Amount" in this appendix.</t>
  </si>
  <si>
    <r>
      <rPr>
        <i/>
        <u/>
        <sz val="10"/>
        <color theme="1"/>
        <rFont val="Arial"/>
        <family val="2"/>
      </rPr>
      <t xml:space="preserve">Baseline Fossil EUA Fraction
</t>
    </r>
    <r>
      <rPr>
        <i/>
        <sz val="10"/>
        <color theme="1"/>
        <rFont val="Arial"/>
        <family val="2"/>
      </rPr>
      <t xml:space="preserve">
The tenderer shall specify the fossil fraction (in percentage) of the Annual Quantity in a given year (and of the 2029-Quantity, if relevant) which would have required EUA if not Stored). The tenderer shall specify the Baseline Fossil EUA Fraction for each calendar year from 2030 (or 2029, if relevant) until (and including) 2044.
</t>
    </r>
  </si>
  <si>
    <t>The tenderer must be aware that the Offered Rate plus VAT of the Offered Rate plus the evaluation-technical supplement (i.e. the Evaluation Amount) must not exceed DKK 1,750, see sub-section "The Evaluation Amount" under section 7 in this sheet “Instructions for tenderers” in this Appendix. Reference is also made to the sub-section “Available annual subsidy” below.</t>
  </si>
  <si>
    <t xml:space="preserve">• The price of EUA for each calendar year from 2029 until (and including) 2044 (Baseline EUA Value)
• The CO2 Tax rates as pertains to different activities subject to CO2 Tax from 2029 until (and including) 2044
• The Emission Tax rates as pertains to different activities subject to Emission Tax from 2029 until (and including) 2044. </t>
  </si>
  <si>
    <r>
      <rPr>
        <i/>
        <u/>
        <sz val="10"/>
        <color theme="1"/>
        <rFont val="Arial"/>
        <family val="2"/>
      </rPr>
      <t>General information</t>
    </r>
    <r>
      <rPr>
        <i/>
        <sz val="10"/>
        <color theme="1"/>
        <rFont val="Arial"/>
        <family val="2"/>
      </rPr>
      <t xml:space="preserve">
The tenderer is to input "0" in the relevant cells if:
• The tenderer does not Store any fossil CO2 which would have required EUA if not Stored
• The tenderer has no and expects no income from Carbon Credits (in such case, the relevant cell is the cells related to “Quantity of Carbon Credits”).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</si>
</sst>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r.&quot;_-;\-* #,##0.00\ &quot;kr.&quot;_-;_-* &quot;-&quot;??\ &quot;kr.&quot;_-;_-@_-"/>
    <numFmt numFmtId="43" formatCode="_-* #,##0.00\ _k_r_._-;\-* #,##0.00\ _k_r_._-;_-* &quot;-&quot;??\ _k_r_._-;_-@_-"/>
    <numFmt numFmtId="164" formatCode="#,##0.00\ &quot;kr.&quot;"/>
    <numFmt numFmtId="165" formatCode="#.##000\ &quot;DKK&quot;"/>
    <numFmt numFmtId="166" formatCode="#,##0.00\ &quot;DKK&quot;"/>
  </numFmts>
  <fonts count="21" x14ac:knownFonts="1">
    <font>
      <sz val="11"/>
      <color theme="1"/>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
      <sz val="11"/>
      <color theme="1"/>
      <name val="Arial"/>
      <family val="2"/>
    </font>
    <font>
      <sz val="12"/>
      <color theme="1"/>
      <name val="Arial"/>
      <family val="2"/>
    </font>
    <font>
      <sz val="26"/>
      <color theme="1"/>
      <name val="Arial"/>
      <family val="2"/>
    </font>
    <font>
      <i/>
      <sz val="10"/>
      <color theme="1"/>
      <name val="Arial"/>
      <family val="2"/>
    </font>
    <font>
      <i/>
      <u/>
      <sz val="10"/>
      <color theme="1"/>
      <name val="Arial"/>
      <family val="2"/>
    </font>
    <font>
      <b/>
      <sz val="16"/>
      <color theme="1"/>
      <name val="Arial"/>
      <family val="2"/>
    </font>
    <font>
      <i/>
      <sz val="26"/>
      <color theme="1"/>
      <name val="Arial"/>
      <family val="2"/>
    </font>
    <font>
      <b/>
      <i/>
      <u/>
      <sz val="10"/>
      <color theme="1"/>
      <name val="Arial"/>
      <family val="2"/>
    </font>
    <font>
      <sz val="11"/>
      <name val="Arial"/>
      <family val="2"/>
    </font>
    <font>
      <i/>
      <sz val="10"/>
      <color rgb="FF000000"/>
      <name val="Arial"/>
      <family val="2"/>
    </font>
    <font>
      <i/>
      <sz val="10"/>
      <name val="Arial"/>
      <family val="2"/>
    </font>
    <font>
      <b/>
      <sz val="11"/>
      <name val="Arial"/>
      <family val="2"/>
    </font>
    <font>
      <b/>
      <sz val="11"/>
      <color theme="1"/>
      <name val="Arial"/>
      <family val="2"/>
    </font>
    <font>
      <sz val="12"/>
      <color theme="1"/>
      <name val="Century"/>
      <family val="1"/>
    </font>
    <font>
      <sz val="8"/>
      <color theme="1"/>
      <name val="Century Schoolbook"/>
      <family val="1"/>
    </font>
    <font>
      <i/>
      <sz val="9"/>
      <color rgb="FF000000"/>
      <name val="Arial"/>
      <family val="2"/>
    </font>
    <font>
      <sz val="9"/>
      <color theme="1"/>
      <name val="Century Schoolbook"/>
      <family val="1"/>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s>
  <borders count="2">
    <border>
      <left/>
      <right/>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cellStyleXfs>
  <cellXfs count="68">
    <xf numFmtId="0" fontId="0" fillId="0" borderId="0" xfId="0"/>
    <xf numFmtId="0" fontId="4" fillId="0" borderId="0" xfId="0" applyFont="1"/>
    <xf numFmtId="0" fontId="7" fillId="4" borderId="0" xfId="0" applyFont="1" applyFill="1" applyAlignment="1">
      <alignment vertical="center"/>
    </xf>
    <xf numFmtId="0" fontId="12" fillId="0" borderId="0" xfId="0" applyFont="1"/>
    <xf numFmtId="0" fontId="4" fillId="0" borderId="0" xfId="0" applyFont="1" applyAlignment="1">
      <alignment horizontal="center"/>
    </xf>
    <xf numFmtId="0" fontId="4" fillId="0" borderId="0" xfId="0" applyFont="1" applyAlignment="1">
      <alignment horizontal="left" wrapText="1"/>
    </xf>
    <xf numFmtId="3" fontId="12" fillId="0" borderId="0" xfId="1" applyNumberFormat="1" applyFont="1" applyAlignment="1">
      <alignment horizontal="center" vertical="center"/>
    </xf>
    <xf numFmtId="3" fontId="4" fillId="0" borderId="0" xfId="0" applyNumberFormat="1" applyFont="1" applyAlignment="1">
      <alignment horizontal="center" vertical="center"/>
    </xf>
    <xf numFmtId="164" fontId="4" fillId="0" borderId="0" xfId="0" applyNumberFormat="1" applyFont="1" applyAlignment="1">
      <alignment horizontal="center"/>
    </xf>
    <xf numFmtId="0" fontId="4" fillId="0" borderId="0" xfId="0" applyFont="1" applyAlignment="1">
      <alignment wrapText="1"/>
    </xf>
    <xf numFmtId="0" fontId="4" fillId="0" borderId="0" xfId="0" applyFont="1" applyAlignment="1">
      <alignment horizontal="left"/>
    </xf>
    <xf numFmtId="44" fontId="4" fillId="0" borderId="0" xfId="0" applyNumberFormat="1" applyFont="1"/>
    <xf numFmtId="166" fontId="4" fillId="0" borderId="0" xfId="0" applyNumberFormat="1" applyFont="1" applyAlignment="1">
      <alignment horizontal="center"/>
    </xf>
    <xf numFmtId="166" fontId="4" fillId="0" borderId="0" xfId="0" applyNumberFormat="1" applyFont="1" applyAlignment="1">
      <alignment horizontal="center" vertical="center"/>
    </xf>
    <xf numFmtId="3" fontId="4" fillId="0" borderId="0" xfId="0" applyNumberFormat="1" applyFont="1"/>
    <xf numFmtId="166" fontId="4" fillId="0" borderId="0" xfId="0" applyNumberFormat="1" applyFont="1"/>
    <xf numFmtId="0" fontId="7" fillId="0" borderId="0" xfId="0" applyFont="1" applyAlignment="1">
      <alignment vertical="center"/>
    </xf>
    <xf numFmtId="0" fontId="14" fillId="0" borderId="0" xfId="0" applyFont="1" applyAlignment="1">
      <alignment horizontal="left" vertical="center"/>
    </xf>
    <xf numFmtId="0" fontId="4" fillId="0" borderId="0" xfId="0" applyFont="1" applyAlignment="1">
      <alignment horizontal="center" vertical="center"/>
    </xf>
    <xf numFmtId="10" fontId="4" fillId="0" borderId="0" xfId="0" applyNumberFormat="1" applyFont="1" applyAlignment="1">
      <alignment horizontal="center"/>
    </xf>
    <xf numFmtId="165" fontId="4" fillId="0" borderId="0" xfId="0" applyNumberFormat="1" applyFont="1"/>
    <xf numFmtId="0" fontId="14" fillId="0" borderId="0" xfId="0" applyFont="1" applyAlignment="1">
      <alignment vertical="center"/>
    </xf>
    <xf numFmtId="3" fontId="4" fillId="0" borderId="0" xfId="0" applyNumberFormat="1" applyFont="1" applyAlignment="1">
      <alignment horizontal="center"/>
    </xf>
    <xf numFmtId="166" fontId="4" fillId="0" borderId="0" xfId="0" applyNumberFormat="1" applyFont="1" applyAlignment="1">
      <alignment horizontal="right"/>
    </xf>
    <xf numFmtId="0" fontId="4" fillId="0" borderId="0" xfId="0" applyFont="1" applyAlignment="1">
      <alignment horizontal="right"/>
    </xf>
    <xf numFmtId="0" fontId="12" fillId="0" borderId="0" xfId="4" applyFont="1" applyFill="1"/>
    <xf numFmtId="0" fontId="12" fillId="0" borderId="0" xfId="4" applyFont="1" applyFill="1" applyAlignment="1">
      <alignment horizontal="center" vertical="center"/>
    </xf>
    <xf numFmtId="0" fontId="12" fillId="0" borderId="0" xfId="4" applyFont="1" applyFill="1" applyAlignment="1">
      <alignment horizontal="center"/>
    </xf>
    <xf numFmtId="0" fontId="15" fillId="0" borderId="0" xfId="4" applyFont="1" applyFill="1" applyAlignment="1">
      <alignment horizontal="left" vertical="center"/>
    </xf>
    <xf numFmtId="0" fontId="12" fillId="3" borderId="1" xfId="4" applyFont="1" applyBorder="1" applyAlignment="1">
      <alignment horizontal="left" vertical="center"/>
    </xf>
    <xf numFmtId="0" fontId="12" fillId="3" borderId="1" xfId="4" applyFont="1" applyBorder="1"/>
    <xf numFmtId="0" fontId="12" fillId="3" borderId="1" xfId="4" applyFont="1" applyBorder="1" applyAlignment="1">
      <alignment horizontal="center" vertical="center"/>
    </xf>
    <xf numFmtId="0" fontId="12" fillId="3" borderId="1" xfId="4" applyFont="1" applyBorder="1" applyAlignment="1">
      <alignment horizontal="center"/>
    </xf>
    <xf numFmtId="0" fontId="16" fillId="0" borderId="0" xfId="0" applyFont="1" applyAlignment="1">
      <alignment horizontal="left" wrapText="1"/>
    </xf>
    <xf numFmtId="0" fontId="16" fillId="0" borderId="0" xfId="0" applyFont="1"/>
    <xf numFmtId="0" fontId="17" fillId="0" borderId="0" xfId="0" applyFont="1" applyAlignment="1">
      <alignment vertical="center"/>
    </xf>
    <xf numFmtId="0" fontId="18" fillId="0" borderId="0" xfId="0" applyFont="1" applyAlignment="1">
      <alignment horizontal="left" vertical="center"/>
    </xf>
    <xf numFmtId="0" fontId="19"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center" vertical="center" wrapText="1"/>
    </xf>
    <xf numFmtId="0" fontId="10" fillId="0" borderId="0" xfId="0" applyFont="1" applyAlignment="1">
      <alignment horizontal="center" vertical="center"/>
    </xf>
    <xf numFmtId="0" fontId="9" fillId="0" borderId="0" xfId="0" applyFont="1" applyAlignment="1">
      <alignment horizontal="left" vertical="center"/>
    </xf>
    <xf numFmtId="0" fontId="14" fillId="0" borderId="0" xfId="0" applyFont="1" applyAlignment="1">
      <alignment horizontal="left" vertical="center" wrapText="1"/>
    </xf>
    <xf numFmtId="0" fontId="6"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14" fillId="2" borderId="0" xfId="3" applyFont="1" applyAlignment="1">
      <alignment horizontal="left" vertical="center"/>
    </xf>
    <xf numFmtId="0" fontId="14"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wrapText="1"/>
    </xf>
    <xf numFmtId="0" fontId="14" fillId="0" borderId="0" xfId="0" applyFont="1" applyAlignment="1">
      <alignment horizontal="center" vertical="center"/>
    </xf>
    <xf numFmtId="0" fontId="8" fillId="0" borderId="0" xfId="0" applyFont="1" applyAlignment="1">
      <alignment horizontal="left" wrapText="1"/>
    </xf>
    <xf numFmtId="0" fontId="7" fillId="0" borderId="0" xfId="0" applyFont="1" applyAlignment="1">
      <alignment horizontal="left" wrapText="1"/>
    </xf>
    <xf numFmtId="166" fontId="12" fillId="2" borderId="0" xfId="3" applyNumberFormat="1" applyFont="1" applyProtection="1">
      <protection locked="0"/>
    </xf>
    <xf numFmtId="3" fontId="12" fillId="2" borderId="0" xfId="3" applyNumberFormat="1" applyFont="1" applyAlignment="1" applyProtection="1">
      <alignment horizontal="center" vertical="center"/>
      <protection locked="0"/>
    </xf>
    <xf numFmtId="10" fontId="12" fillId="2" borderId="0" xfId="2" applyNumberFormat="1" applyFont="1" applyFill="1" applyAlignment="1" applyProtection="1">
      <alignment horizontal="center" vertical="center"/>
      <protection locked="0"/>
    </xf>
    <xf numFmtId="3" fontId="12" fillId="2" borderId="0" xfId="3" applyNumberFormat="1" applyFont="1" applyAlignment="1" applyProtection="1">
      <alignment horizontal="center"/>
      <protection locked="0"/>
    </xf>
    <xf numFmtId="166" fontId="12" fillId="2" borderId="0" xfId="3" applyNumberFormat="1" applyFont="1" applyAlignment="1" applyProtection="1">
      <alignment horizontal="center"/>
      <protection locked="0"/>
    </xf>
    <xf numFmtId="10" fontId="12" fillId="2" borderId="0" xfId="3" applyNumberFormat="1" applyFont="1" applyAlignment="1" applyProtection="1">
      <alignment horizontal="center"/>
      <protection locked="0"/>
    </xf>
  </cellXfs>
  <cellStyles count="5">
    <cellStyle name="Comma" xfId="1" builtinId="3"/>
    <cellStyle name="Good" xfId="3" builtinId="26"/>
    <cellStyle name="Neutral" xfId="4" builtinId="28"/>
    <cellStyle name="Normal" xfId="0" builtinId="0"/>
    <cellStyle name="Percent" xfId="2" builtinId="5"/>
  </cellStyles>
  <dxfs count="2">
    <dxf>
      <fill>
        <patternFill>
          <bgColor rgb="FFFFCCCC"/>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278607</xdr:colOff>
      <xdr:row>1</xdr:row>
      <xdr:rowOff>11905</xdr:rowOff>
    </xdr:from>
    <xdr:to>
      <xdr:col>4</xdr:col>
      <xdr:colOff>181293</xdr:colOff>
      <xdr:row>4</xdr:row>
      <xdr:rowOff>88105</xdr:rowOff>
    </xdr:to>
    <xdr:pic>
      <xdr:nvPicPr>
        <xdr:cNvPr id="2" name="Billede 1">
          <a:extLst>
            <a:ext uri="{FF2B5EF4-FFF2-40B4-BE49-F238E27FC236}">
              <a16:creationId xmlns:a16="http://schemas.microsoft.com/office/drawing/2014/main" id="{F4A276C6-7187-455F-8FD1-7B0EB1C304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607" y="202405"/>
          <a:ext cx="2379186"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3"/>
  <sheetViews>
    <sheetView tabSelected="1" zoomScale="130" zoomScaleNormal="130" workbookViewId="0">
      <selection activeCell="A26" sqref="A26:R27"/>
    </sheetView>
  </sheetViews>
  <sheetFormatPr defaultColWidth="9.140625" defaultRowHeight="15" customHeight="1" x14ac:dyDescent="0.25"/>
  <cols>
    <col min="1" max="18" width="9.28515625" style="16" customWidth="1"/>
    <col min="19" max="19" width="9.140625" style="16" customWidth="1"/>
    <col min="20" max="16384" width="9.140625" style="16"/>
  </cols>
  <sheetData>
    <row r="1" spans="1:18" ht="15" customHeight="1" x14ac:dyDescent="0.25">
      <c r="A1" s="39"/>
      <c r="B1" s="39"/>
      <c r="C1" s="39"/>
      <c r="D1" s="39"/>
      <c r="E1" s="39"/>
      <c r="F1" s="39"/>
      <c r="G1" s="39"/>
      <c r="H1" s="39"/>
      <c r="I1" s="39"/>
      <c r="J1" s="39"/>
      <c r="K1" s="39"/>
      <c r="L1" s="39"/>
      <c r="M1" s="39"/>
      <c r="N1" s="39"/>
      <c r="O1" s="39"/>
      <c r="P1" s="39"/>
      <c r="Q1" s="39"/>
      <c r="R1" s="39"/>
    </row>
    <row r="2" spans="1:18" ht="15" customHeight="1" x14ac:dyDescent="0.25">
      <c r="A2" s="39"/>
      <c r="B2" s="39"/>
      <c r="C2" s="39"/>
      <c r="D2" s="39"/>
      <c r="E2" s="39"/>
      <c r="F2" s="39"/>
      <c r="G2" s="39"/>
      <c r="H2" s="39"/>
      <c r="I2" s="39"/>
      <c r="J2" s="39"/>
      <c r="K2" s="39"/>
      <c r="L2" s="39"/>
      <c r="M2" s="39"/>
      <c r="N2" s="39"/>
      <c r="O2" s="39"/>
      <c r="P2" s="39"/>
      <c r="Q2" s="39"/>
      <c r="R2" s="39"/>
    </row>
    <row r="3" spans="1:18" ht="15" customHeight="1" x14ac:dyDescent="0.25">
      <c r="A3" s="39"/>
      <c r="B3" s="39"/>
      <c r="C3" s="39"/>
      <c r="D3" s="39"/>
      <c r="E3" s="39"/>
      <c r="F3" s="39"/>
      <c r="G3" s="39"/>
      <c r="H3" s="39"/>
      <c r="I3" s="39"/>
      <c r="J3" s="39"/>
      <c r="K3" s="39"/>
      <c r="L3" s="39"/>
      <c r="M3" s="39"/>
      <c r="N3" s="39"/>
      <c r="O3" s="39"/>
      <c r="P3" s="39"/>
      <c r="Q3" s="39"/>
      <c r="R3" s="39"/>
    </row>
    <row r="4" spans="1:18" ht="15" customHeight="1" x14ac:dyDescent="0.25">
      <c r="A4" s="39"/>
      <c r="B4" s="39"/>
      <c r="C4" s="39"/>
      <c r="D4" s="39"/>
      <c r="E4" s="39"/>
      <c r="F4" s="39"/>
      <c r="G4" s="39"/>
      <c r="H4" s="39"/>
      <c r="I4" s="39"/>
      <c r="J4" s="39"/>
      <c r="K4" s="39"/>
      <c r="L4" s="39"/>
      <c r="M4" s="39"/>
      <c r="N4" s="39"/>
      <c r="O4" s="39"/>
      <c r="P4" s="39"/>
      <c r="Q4" s="39"/>
      <c r="R4" s="39"/>
    </row>
    <row r="5" spans="1:18" ht="15" customHeight="1" x14ac:dyDescent="0.25">
      <c r="A5" s="39"/>
      <c r="B5" s="39"/>
      <c r="C5" s="39"/>
      <c r="D5" s="39"/>
      <c r="E5" s="39"/>
      <c r="F5" s="39"/>
      <c r="G5" s="39"/>
      <c r="H5" s="39"/>
      <c r="I5" s="39"/>
      <c r="J5" s="39"/>
      <c r="K5" s="39"/>
      <c r="L5" s="39"/>
      <c r="M5" s="39"/>
      <c r="N5" s="39"/>
      <c r="O5" s="39"/>
      <c r="P5" s="39"/>
      <c r="Q5" s="39"/>
      <c r="R5" s="39"/>
    </row>
    <row r="6" spans="1:18" ht="15" customHeight="1" x14ac:dyDescent="0.25">
      <c r="A6" s="49" t="s">
        <v>0</v>
      </c>
      <c r="B6" s="49"/>
      <c r="C6" s="49"/>
      <c r="D6" s="49"/>
      <c r="E6" s="49"/>
      <c r="F6" s="49"/>
      <c r="G6" s="49"/>
      <c r="H6" s="49"/>
      <c r="I6" s="49"/>
      <c r="J6" s="49"/>
      <c r="K6" s="49"/>
      <c r="L6" s="49"/>
      <c r="M6" s="49"/>
      <c r="N6" s="49"/>
      <c r="O6" s="49"/>
      <c r="P6" s="49"/>
      <c r="Q6" s="49"/>
      <c r="R6" s="49"/>
    </row>
    <row r="7" spans="1:18" ht="15" customHeight="1" x14ac:dyDescent="0.25">
      <c r="A7" s="49"/>
      <c r="B7" s="49"/>
      <c r="C7" s="49"/>
      <c r="D7" s="49"/>
      <c r="E7" s="49"/>
      <c r="F7" s="49"/>
      <c r="G7" s="49"/>
      <c r="H7" s="49"/>
      <c r="I7" s="49"/>
      <c r="J7" s="49"/>
      <c r="K7" s="49"/>
      <c r="L7" s="49"/>
      <c r="M7" s="49"/>
      <c r="N7" s="49"/>
      <c r="O7" s="49"/>
      <c r="P7" s="49"/>
      <c r="Q7" s="49"/>
      <c r="R7" s="49"/>
    </row>
    <row r="8" spans="1:18" ht="15" customHeight="1" x14ac:dyDescent="0.25">
      <c r="A8" s="46"/>
      <c r="B8" s="46"/>
      <c r="C8" s="46"/>
      <c r="D8" s="46"/>
      <c r="E8" s="46"/>
      <c r="F8" s="46"/>
      <c r="G8" s="46"/>
      <c r="H8" s="46"/>
      <c r="I8" s="46"/>
      <c r="J8" s="46"/>
      <c r="K8" s="46"/>
      <c r="L8" s="46"/>
      <c r="M8" s="46"/>
      <c r="N8" s="46"/>
      <c r="O8" s="46"/>
      <c r="P8" s="46"/>
      <c r="Q8" s="46"/>
      <c r="R8" s="46"/>
    </row>
    <row r="9" spans="1:18" ht="15" customHeight="1" x14ac:dyDescent="0.25">
      <c r="A9" s="49" t="s">
        <v>1</v>
      </c>
      <c r="B9" s="49"/>
      <c r="C9" s="49"/>
      <c r="D9" s="49"/>
      <c r="E9" s="49"/>
      <c r="F9" s="49"/>
      <c r="G9" s="49"/>
      <c r="H9" s="49"/>
      <c r="I9" s="49"/>
      <c r="J9" s="49"/>
      <c r="K9" s="49"/>
      <c r="L9" s="49"/>
      <c r="M9" s="49"/>
      <c r="N9" s="49"/>
      <c r="O9" s="49"/>
      <c r="P9" s="49"/>
      <c r="Q9" s="49"/>
      <c r="R9" s="49"/>
    </row>
    <row r="10" spans="1:18" ht="15" customHeight="1" x14ac:dyDescent="0.25">
      <c r="A10" s="49"/>
      <c r="B10" s="49"/>
      <c r="C10" s="49"/>
      <c r="D10" s="49"/>
      <c r="E10" s="49"/>
      <c r="F10" s="49"/>
      <c r="G10" s="49"/>
      <c r="H10" s="49"/>
      <c r="I10" s="49"/>
      <c r="J10" s="49"/>
      <c r="K10" s="49"/>
      <c r="L10" s="49"/>
      <c r="M10" s="49"/>
      <c r="N10" s="49"/>
      <c r="O10" s="49"/>
      <c r="P10" s="49"/>
      <c r="Q10" s="49"/>
      <c r="R10" s="49"/>
    </row>
    <row r="11" spans="1:18" ht="15" customHeight="1" x14ac:dyDescent="0.25">
      <c r="A11" s="46"/>
      <c r="B11" s="46"/>
      <c r="C11" s="46"/>
      <c r="D11" s="46"/>
      <c r="E11" s="46"/>
      <c r="F11" s="46"/>
      <c r="G11" s="46"/>
      <c r="H11" s="46"/>
      <c r="I11" s="46"/>
      <c r="J11" s="46"/>
      <c r="K11" s="46"/>
      <c r="L11" s="46"/>
      <c r="M11" s="46"/>
      <c r="N11" s="46"/>
      <c r="O11" s="46"/>
      <c r="P11" s="46"/>
      <c r="Q11" s="46"/>
      <c r="R11" s="46"/>
    </row>
    <row r="12" spans="1:18" ht="15" customHeight="1" x14ac:dyDescent="0.25">
      <c r="A12" s="50"/>
      <c r="B12" s="50"/>
      <c r="C12" s="50"/>
      <c r="D12" s="50"/>
      <c r="E12" s="50"/>
      <c r="F12" s="50"/>
      <c r="G12" s="50"/>
      <c r="H12" s="50"/>
      <c r="I12" s="50"/>
      <c r="J12" s="50"/>
      <c r="K12" s="50"/>
      <c r="L12" s="50"/>
      <c r="M12" s="50"/>
      <c r="N12" s="50"/>
      <c r="O12" s="50"/>
      <c r="P12" s="50"/>
      <c r="Q12" s="50"/>
      <c r="R12" s="50"/>
    </row>
    <row r="13" spans="1:18" ht="15" customHeight="1" x14ac:dyDescent="0.25">
      <c r="A13" s="39"/>
      <c r="B13" s="39"/>
      <c r="C13" s="39"/>
      <c r="D13" s="39"/>
      <c r="E13" s="39"/>
      <c r="F13" s="39"/>
      <c r="G13" s="39"/>
      <c r="H13" s="39"/>
      <c r="I13" s="39"/>
      <c r="J13" s="39"/>
      <c r="K13" s="39"/>
      <c r="L13" s="39"/>
      <c r="M13" s="39"/>
      <c r="N13" s="39"/>
      <c r="O13" s="39"/>
      <c r="P13" s="39"/>
      <c r="Q13" s="39"/>
      <c r="R13" s="39"/>
    </row>
    <row r="14" spans="1:18" ht="15" customHeight="1" x14ac:dyDescent="0.25">
      <c r="A14" s="51" t="s">
        <v>96</v>
      </c>
      <c r="B14" s="51"/>
      <c r="C14" s="51"/>
      <c r="D14" s="51"/>
      <c r="E14" s="51"/>
      <c r="F14" s="51"/>
      <c r="G14" s="51"/>
      <c r="H14" s="51"/>
      <c r="I14" s="51"/>
      <c r="J14" s="51"/>
      <c r="K14" s="51"/>
      <c r="L14" s="51"/>
      <c r="M14" s="51"/>
      <c r="N14" s="51"/>
      <c r="O14" s="51"/>
      <c r="P14" s="51"/>
      <c r="Q14" s="51"/>
      <c r="R14" s="51"/>
    </row>
    <row r="15" spans="1:18" ht="15" customHeight="1" x14ac:dyDescent="0.25">
      <c r="A15" s="39"/>
      <c r="B15" s="39"/>
      <c r="C15" s="39"/>
      <c r="D15" s="39"/>
      <c r="E15" s="39"/>
      <c r="F15" s="39"/>
      <c r="G15" s="39"/>
      <c r="H15" s="39"/>
      <c r="I15" s="39"/>
      <c r="J15" s="39"/>
      <c r="K15" s="39"/>
      <c r="L15" s="39"/>
      <c r="M15" s="39"/>
      <c r="N15" s="39"/>
      <c r="O15" s="39"/>
      <c r="P15" s="39"/>
      <c r="Q15" s="39"/>
      <c r="R15" s="39"/>
    </row>
    <row r="16" spans="1:18" ht="15" customHeight="1" x14ac:dyDescent="0.25">
      <c r="A16" s="2"/>
      <c r="B16" s="2"/>
      <c r="C16" s="2"/>
      <c r="D16" s="2"/>
      <c r="E16" s="2"/>
      <c r="F16" s="2"/>
      <c r="G16" s="2"/>
      <c r="H16" s="2"/>
      <c r="I16" s="2"/>
      <c r="J16" s="2"/>
      <c r="K16" s="2"/>
      <c r="L16" s="2"/>
      <c r="M16" s="2"/>
      <c r="N16" s="2"/>
      <c r="O16" s="2"/>
      <c r="P16" s="2"/>
      <c r="Q16" s="2"/>
      <c r="R16" s="2"/>
    </row>
    <row r="17" spans="1:18" ht="15" customHeight="1" x14ac:dyDescent="0.25">
      <c r="A17" s="47" t="s">
        <v>2</v>
      </c>
      <c r="B17" s="47"/>
      <c r="C17" s="47"/>
      <c r="D17" s="47"/>
      <c r="E17" s="47"/>
      <c r="F17" s="47"/>
      <c r="G17" s="47"/>
      <c r="H17" s="47"/>
      <c r="I17" s="47"/>
      <c r="J17" s="47"/>
      <c r="K17" s="47"/>
      <c r="L17" s="47"/>
      <c r="M17" s="47"/>
      <c r="N17" s="47"/>
      <c r="O17" s="47"/>
      <c r="P17" s="47"/>
      <c r="Q17" s="47"/>
      <c r="R17" s="47"/>
    </row>
    <row r="18" spans="1:18" ht="15" customHeight="1" x14ac:dyDescent="0.25">
      <c r="A18" s="47"/>
      <c r="B18" s="47"/>
      <c r="C18" s="47"/>
      <c r="D18" s="47"/>
      <c r="E18" s="47"/>
      <c r="F18" s="47"/>
      <c r="G18" s="47"/>
      <c r="H18" s="47"/>
      <c r="I18" s="47"/>
      <c r="J18" s="47"/>
      <c r="K18" s="47"/>
      <c r="L18" s="47"/>
      <c r="M18" s="47"/>
      <c r="N18" s="47"/>
      <c r="O18" s="47"/>
      <c r="P18" s="47"/>
      <c r="Q18" s="47"/>
      <c r="R18" s="47"/>
    </row>
    <row r="19" spans="1:18" ht="15" customHeight="1" x14ac:dyDescent="0.25">
      <c r="A19" s="39"/>
      <c r="B19" s="39"/>
      <c r="C19" s="39"/>
      <c r="D19" s="39"/>
      <c r="E19" s="39"/>
      <c r="F19" s="39"/>
      <c r="G19" s="39"/>
      <c r="H19" s="39"/>
      <c r="I19" s="39"/>
      <c r="J19" s="39"/>
      <c r="K19" s="39"/>
      <c r="L19" s="39"/>
      <c r="M19" s="39"/>
      <c r="N19" s="39"/>
      <c r="O19" s="39"/>
      <c r="P19" s="39"/>
      <c r="Q19" s="39"/>
      <c r="R19" s="39"/>
    </row>
    <row r="20" spans="1:18" ht="15" customHeight="1" x14ac:dyDescent="0.25">
      <c r="A20" s="42" t="s">
        <v>3</v>
      </c>
      <c r="B20" s="42"/>
      <c r="C20" s="42"/>
      <c r="D20" s="42"/>
      <c r="E20" s="42"/>
      <c r="F20" s="42"/>
      <c r="G20" s="42"/>
      <c r="H20" s="42"/>
      <c r="I20" s="42"/>
      <c r="J20" s="42"/>
      <c r="K20" s="42"/>
      <c r="L20" s="42"/>
      <c r="M20" s="42"/>
      <c r="N20" s="42"/>
      <c r="O20" s="42"/>
      <c r="P20" s="42"/>
      <c r="Q20" s="42"/>
      <c r="R20" s="42"/>
    </row>
    <row r="21" spans="1:18" s="38" customFormat="1" ht="15" customHeight="1" x14ac:dyDescent="0.25">
      <c r="A21" s="39"/>
      <c r="B21" s="39"/>
      <c r="C21" s="39"/>
      <c r="D21" s="39"/>
      <c r="E21" s="39"/>
      <c r="F21" s="39"/>
      <c r="G21" s="39"/>
      <c r="H21" s="39"/>
      <c r="I21" s="39"/>
      <c r="J21" s="39"/>
      <c r="K21" s="39"/>
      <c r="L21" s="39"/>
      <c r="M21" s="39"/>
      <c r="N21" s="39"/>
      <c r="O21" s="39"/>
      <c r="P21" s="39"/>
      <c r="Q21" s="39"/>
      <c r="R21" s="39"/>
    </row>
    <row r="22" spans="1:18" s="38" customFormat="1" ht="15" customHeight="1" x14ac:dyDescent="0.25">
      <c r="A22" s="42" t="s">
        <v>7</v>
      </c>
      <c r="B22" s="42"/>
      <c r="C22" s="42"/>
      <c r="D22" s="42"/>
      <c r="E22" s="42"/>
      <c r="F22" s="42"/>
      <c r="G22" s="42"/>
      <c r="H22" s="42"/>
      <c r="I22" s="42"/>
      <c r="J22" s="42"/>
      <c r="K22" s="42"/>
      <c r="L22" s="42"/>
      <c r="M22" s="42"/>
      <c r="N22" s="42"/>
      <c r="O22" s="42"/>
      <c r="P22" s="42"/>
      <c r="Q22" s="42"/>
      <c r="R22" s="42"/>
    </row>
    <row r="23" spans="1:18" ht="15" customHeight="1" x14ac:dyDescent="0.25">
      <c r="A23" s="39"/>
      <c r="B23" s="39"/>
      <c r="C23" s="39"/>
      <c r="D23" s="39"/>
      <c r="E23" s="39"/>
      <c r="F23" s="39"/>
      <c r="G23" s="39"/>
      <c r="H23" s="39"/>
      <c r="I23" s="39"/>
      <c r="J23" s="39"/>
      <c r="K23" s="39"/>
      <c r="L23" s="39"/>
      <c r="M23" s="39"/>
      <c r="N23" s="39"/>
      <c r="O23" s="39"/>
      <c r="P23" s="39"/>
      <c r="Q23" s="39"/>
      <c r="R23" s="39"/>
    </row>
    <row r="24" spans="1:18" ht="15" customHeight="1" x14ac:dyDescent="0.25">
      <c r="A24" s="40" t="s">
        <v>4</v>
      </c>
      <c r="B24" s="40"/>
      <c r="C24" s="40"/>
      <c r="D24" s="40"/>
      <c r="E24" s="40"/>
      <c r="F24" s="40"/>
      <c r="G24" s="40"/>
      <c r="H24" s="40"/>
      <c r="I24" s="40"/>
      <c r="J24" s="40"/>
      <c r="K24" s="40"/>
      <c r="L24" s="40"/>
      <c r="M24" s="40"/>
      <c r="N24" s="40"/>
      <c r="O24" s="40"/>
      <c r="P24" s="40"/>
      <c r="Q24" s="40"/>
      <c r="R24" s="40"/>
    </row>
    <row r="25" spans="1:18" ht="15" customHeight="1" x14ac:dyDescent="0.25">
      <c r="A25" s="39"/>
      <c r="B25" s="39"/>
      <c r="C25" s="39"/>
      <c r="D25" s="39"/>
      <c r="E25" s="39"/>
      <c r="F25" s="39"/>
      <c r="G25" s="39"/>
      <c r="H25" s="39"/>
      <c r="I25" s="39"/>
      <c r="J25" s="39"/>
      <c r="K25" s="39"/>
      <c r="L25" s="39"/>
      <c r="M25" s="39"/>
      <c r="N25" s="39"/>
      <c r="O25" s="39"/>
      <c r="P25" s="39"/>
      <c r="Q25" s="39"/>
      <c r="R25" s="39"/>
    </row>
    <row r="26" spans="1:18" ht="15" customHeight="1" x14ac:dyDescent="0.25">
      <c r="A26" s="41" t="s">
        <v>97</v>
      </c>
      <c r="B26" s="41"/>
      <c r="C26" s="41"/>
      <c r="D26" s="41"/>
      <c r="E26" s="41"/>
      <c r="F26" s="41"/>
      <c r="G26" s="41"/>
      <c r="H26" s="41"/>
      <c r="I26" s="41"/>
      <c r="J26" s="41"/>
      <c r="K26" s="41"/>
      <c r="L26" s="41"/>
      <c r="M26" s="41"/>
      <c r="N26" s="41"/>
      <c r="O26" s="41"/>
      <c r="P26" s="41"/>
      <c r="Q26" s="41"/>
      <c r="R26" s="41"/>
    </row>
    <row r="27" spans="1:18" s="38" customFormat="1" ht="15" customHeight="1" x14ac:dyDescent="0.25">
      <c r="A27" s="41"/>
      <c r="B27" s="41"/>
      <c r="C27" s="41"/>
      <c r="D27" s="41"/>
      <c r="E27" s="41"/>
      <c r="F27" s="41"/>
      <c r="G27" s="41"/>
      <c r="H27" s="41"/>
      <c r="I27" s="41"/>
      <c r="J27" s="41"/>
      <c r="K27" s="41"/>
      <c r="L27" s="41"/>
      <c r="M27" s="41"/>
      <c r="N27" s="41"/>
      <c r="O27" s="41"/>
      <c r="P27" s="41"/>
      <c r="Q27" s="41"/>
      <c r="R27" s="41"/>
    </row>
    <row r="28" spans="1:18" ht="15" customHeight="1" x14ac:dyDescent="0.25">
      <c r="A28" s="39"/>
      <c r="B28" s="39"/>
      <c r="C28" s="39"/>
      <c r="D28" s="39"/>
      <c r="E28" s="39"/>
      <c r="F28" s="39"/>
      <c r="G28" s="39"/>
      <c r="H28" s="39"/>
      <c r="I28" s="39"/>
      <c r="J28" s="39"/>
      <c r="K28" s="39"/>
      <c r="L28" s="39"/>
      <c r="M28" s="39"/>
      <c r="N28" s="39"/>
      <c r="O28" s="39"/>
      <c r="P28" s="39"/>
      <c r="Q28" s="39"/>
      <c r="R28" s="39"/>
    </row>
    <row r="29" spans="1:18" ht="15" customHeight="1" x14ac:dyDescent="0.25">
      <c r="A29" s="48" t="s">
        <v>5</v>
      </c>
      <c r="B29" s="48"/>
      <c r="C29" s="48"/>
      <c r="D29" s="48"/>
      <c r="E29" s="48"/>
      <c r="F29" s="48"/>
      <c r="G29" s="48"/>
      <c r="H29" s="48"/>
      <c r="I29" s="48"/>
      <c r="J29" s="48"/>
      <c r="K29" s="48"/>
      <c r="L29" s="48"/>
      <c r="M29" s="48"/>
      <c r="N29" s="48"/>
      <c r="O29" s="48"/>
      <c r="P29" s="48"/>
      <c r="Q29" s="48"/>
      <c r="R29" s="48"/>
    </row>
    <row r="30" spans="1:18" ht="15" customHeight="1" x14ac:dyDescent="0.25">
      <c r="A30" s="48"/>
      <c r="B30" s="48"/>
      <c r="C30" s="48"/>
      <c r="D30" s="48"/>
      <c r="E30" s="48"/>
      <c r="F30" s="48"/>
      <c r="G30" s="48"/>
      <c r="H30" s="48"/>
      <c r="I30" s="48"/>
      <c r="J30" s="48"/>
      <c r="K30" s="48"/>
      <c r="L30" s="48"/>
      <c r="M30" s="48"/>
      <c r="N30" s="48"/>
      <c r="O30" s="48"/>
      <c r="P30" s="48"/>
      <c r="Q30" s="48"/>
      <c r="R30" s="48"/>
    </row>
    <row r="31" spans="1:18" ht="15" customHeight="1" x14ac:dyDescent="0.25">
      <c r="A31" s="53"/>
      <c r="B31" s="53"/>
      <c r="C31" s="53"/>
      <c r="D31" s="53"/>
      <c r="E31" s="53"/>
      <c r="F31" s="53"/>
      <c r="G31" s="53"/>
      <c r="H31" s="53"/>
      <c r="I31" s="53"/>
      <c r="J31" s="53"/>
      <c r="K31" s="53"/>
      <c r="L31" s="53"/>
      <c r="M31" s="53"/>
      <c r="N31" s="53"/>
      <c r="O31" s="53"/>
      <c r="P31" s="53"/>
      <c r="Q31" s="53"/>
      <c r="R31" s="53"/>
    </row>
    <row r="32" spans="1:18" ht="15" customHeight="1" x14ac:dyDescent="0.25">
      <c r="A32" s="48" t="s">
        <v>98</v>
      </c>
      <c r="B32" s="48"/>
      <c r="C32" s="48"/>
      <c r="D32" s="48"/>
      <c r="E32" s="48"/>
      <c r="F32" s="48"/>
      <c r="G32" s="48"/>
      <c r="H32" s="48"/>
      <c r="I32" s="48"/>
      <c r="J32" s="48"/>
      <c r="K32" s="48"/>
      <c r="L32" s="48"/>
      <c r="M32" s="48"/>
      <c r="N32" s="48"/>
      <c r="O32" s="48"/>
      <c r="P32" s="48"/>
      <c r="Q32" s="48"/>
      <c r="R32" s="48"/>
    </row>
    <row r="33" spans="1:18" ht="15" customHeight="1" x14ac:dyDescent="0.25">
      <c r="A33" s="48"/>
      <c r="B33" s="48"/>
      <c r="C33" s="48"/>
      <c r="D33" s="48"/>
      <c r="E33" s="48"/>
      <c r="F33" s="48"/>
      <c r="G33" s="48"/>
      <c r="H33" s="48"/>
      <c r="I33" s="48"/>
      <c r="J33" s="48"/>
      <c r="K33" s="48"/>
      <c r="L33" s="48"/>
      <c r="M33" s="48"/>
      <c r="N33" s="48"/>
      <c r="O33" s="48"/>
      <c r="P33" s="48"/>
      <c r="Q33" s="48"/>
      <c r="R33" s="48"/>
    </row>
    <row r="34" spans="1:18" ht="15" customHeight="1" x14ac:dyDescent="0.25">
      <c r="A34" s="53"/>
      <c r="B34" s="53"/>
      <c r="C34" s="53"/>
      <c r="D34" s="53"/>
      <c r="E34" s="53"/>
      <c r="F34" s="53"/>
      <c r="G34" s="53"/>
      <c r="H34" s="53"/>
      <c r="I34" s="53"/>
      <c r="J34" s="53"/>
      <c r="K34" s="53"/>
      <c r="L34" s="53"/>
      <c r="M34" s="53"/>
      <c r="N34" s="53"/>
      <c r="O34" s="53"/>
      <c r="P34" s="53"/>
      <c r="Q34" s="53"/>
      <c r="R34" s="53"/>
    </row>
    <row r="35" spans="1:18" ht="15" customHeight="1" x14ac:dyDescent="0.25">
      <c r="A35" s="58" t="s">
        <v>99</v>
      </c>
      <c r="B35" s="58"/>
      <c r="C35" s="58"/>
      <c r="D35" s="58"/>
      <c r="E35" s="58"/>
      <c r="F35" s="58"/>
      <c r="G35" s="58"/>
      <c r="H35" s="58"/>
      <c r="I35" s="58"/>
      <c r="J35" s="58"/>
      <c r="K35" s="58"/>
      <c r="L35" s="58"/>
      <c r="M35" s="58"/>
      <c r="N35" s="58"/>
      <c r="O35" s="58"/>
      <c r="P35" s="58"/>
      <c r="Q35" s="58"/>
      <c r="R35" s="58"/>
    </row>
    <row r="36" spans="1:18" ht="15" customHeight="1" x14ac:dyDescent="0.25">
      <c r="A36" s="58"/>
      <c r="B36" s="58"/>
      <c r="C36" s="58"/>
      <c r="D36" s="58"/>
      <c r="E36" s="58"/>
      <c r="F36" s="58"/>
      <c r="G36" s="58"/>
      <c r="H36" s="58"/>
      <c r="I36" s="58"/>
      <c r="J36" s="58"/>
      <c r="K36" s="58"/>
      <c r="L36" s="58"/>
      <c r="M36" s="58"/>
      <c r="N36" s="58"/>
      <c r="O36" s="58"/>
      <c r="P36" s="58"/>
      <c r="Q36" s="58"/>
      <c r="R36" s="58"/>
    </row>
    <row r="37" spans="1:18" ht="15" customHeight="1" x14ac:dyDescent="0.25">
      <c r="A37" s="53"/>
      <c r="B37" s="53"/>
      <c r="C37" s="53"/>
      <c r="D37" s="53"/>
      <c r="E37" s="53"/>
      <c r="F37" s="53"/>
      <c r="G37" s="53"/>
      <c r="H37" s="53"/>
      <c r="I37" s="53"/>
      <c r="J37" s="53"/>
      <c r="K37" s="53"/>
      <c r="L37" s="53"/>
      <c r="M37" s="53"/>
      <c r="N37" s="53"/>
      <c r="O37" s="53"/>
      <c r="P37" s="53"/>
      <c r="Q37" s="53"/>
      <c r="R37" s="53"/>
    </row>
    <row r="38" spans="1:18" s="38" customFormat="1" ht="15" customHeight="1" x14ac:dyDescent="0.25">
      <c r="A38" s="48" t="s">
        <v>100</v>
      </c>
      <c r="B38" s="48"/>
      <c r="C38" s="48"/>
      <c r="D38" s="48"/>
      <c r="E38" s="48"/>
      <c r="F38" s="48"/>
      <c r="G38" s="48"/>
      <c r="H38" s="48"/>
      <c r="I38" s="48"/>
      <c r="J38" s="48"/>
      <c r="K38" s="48"/>
      <c r="L38" s="48"/>
      <c r="M38" s="48"/>
      <c r="N38" s="48"/>
      <c r="O38" s="48"/>
      <c r="P38" s="48"/>
      <c r="Q38" s="48"/>
      <c r="R38" s="48"/>
    </row>
    <row r="39" spans="1:18" s="38" customFormat="1" ht="15" customHeight="1" x14ac:dyDescent="0.25">
      <c r="A39" s="53"/>
      <c r="B39" s="53"/>
      <c r="C39" s="53"/>
      <c r="D39" s="53"/>
      <c r="E39" s="53"/>
      <c r="F39" s="53"/>
      <c r="G39" s="53"/>
      <c r="H39" s="53"/>
      <c r="I39" s="53"/>
      <c r="J39" s="53"/>
      <c r="K39" s="53"/>
      <c r="L39" s="53"/>
      <c r="M39" s="53"/>
      <c r="N39" s="53"/>
      <c r="O39" s="53"/>
      <c r="P39" s="53"/>
      <c r="Q39" s="53"/>
      <c r="R39" s="53"/>
    </row>
    <row r="40" spans="1:18" ht="15" customHeight="1" x14ac:dyDescent="0.25">
      <c r="A40" s="52" t="s">
        <v>6</v>
      </c>
      <c r="B40" s="52"/>
      <c r="C40" s="52"/>
      <c r="D40" s="52"/>
      <c r="E40" s="52"/>
      <c r="F40" s="52"/>
      <c r="G40" s="52"/>
      <c r="H40" s="52"/>
      <c r="I40" s="52"/>
      <c r="J40" s="52"/>
      <c r="K40" s="52"/>
      <c r="L40" s="52"/>
      <c r="M40" s="52"/>
      <c r="N40" s="52"/>
      <c r="O40" s="52"/>
      <c r="P40" s="52"/>
      <c r="Q40" s="52"/>
      <c r="R40" s="52"/>
    </row>
    <row r="41" spans="1:18" ht="15" customHeight="1" x14ac:dyDescent="0.25">
      <c r="A41" s="39"/>
      <c r="B41" s="39"/>
      <c r="C41" s="39"/>
      <c r="D41" s="39"/>
      <c r="E41" s="39"/>
      <c r="F41" s="39"/>
      <c r="G41" s="39"/>
      <c r="H41" s="39"/>
      <c r="I41" s="39"/>
      <c r="J41" s="39"/>
      <c r="K41" s="39"/>
      <c r="L41" s="39"/>
      <c r="M41" s="39"/>
      <c r="N41" s="39"/>
      <c r="O41" s="39"/>
      <c r="P41" s="39"/>
      <c r="Q41" s="39"/>
      <c r="R41" s="39"/>
    </row>
    <row r="42" spans="1:18" s="21" customFormat="1" ht="15" customHeight="1" x14ac:dyDescent="0.25">
      <c r="A42" s="56" t="s">
        <v>101</v>
      </c>
      <c r="B42" s="56"/>
      <c r="C42" s="56"/>
      <c r="D42" s="56"/>
      <c r="E42" s="56"/>
      <c r="F42" s="56"/>
      <c r="G42" s="56"/>
      <c r="H42" s="56"/>
      <c r="I42" s="56"/>
      <c r="J42" s="56"/>
      <c r="K42" s="56"/>
      <c r="L42" s="56"/>
      <c r="M42" s="56"/>
      <c r="N42" s="56"/>
      <c r="O42" s="56"/>
      <c r="P42" s="56"/>
      <c r="Q42" s="56"/>
      <c r="R42" s="56"/>
    </row>
    <row r="43" spans="1:18" s="21" customFormat="1" ht="15" customHeight="1" x14ac:dyDescent="0.25">
      <c r="A43" s="53"/>
      <c r="B43" s="53"/>
      <c r="C43" s="53"/>
      <c r="D43" s="53"/>
      <c r="E43" s="53"/>
      <c r="F43" s="53"/>
      <c r="G43" s="53"/>
      <c r="H43" s="53"/>
      <c r="I43" s="53"/>
      <c r="J43" s="53"/>
      <c r="K43" s="53"/>
      <c r="L43" s="53"/>
      <c r="M43" s="53"/>
      <c r="N43" s="53"/>
      <c r="O43" s="53"/>
      <c r="P43" s="53"/>
      <c r="Q43" s="53"/>
      <c r="R43" s="53"/>
    </row>
    <row r="44" spans="1:18" s="21" customFormat="1" ht="15" customHeight="1" x14ac:dyDescent="0.25">
      <c r="A44" s="48" t="s">
        <v>102</v>
      </c>
      <c r="B44" s="48"/>
      <c r="C44" s="48"/>
      <c r="D44" s="48"/>
      <c r="E44" s="48"/>
      <c r="F44" s="48"/>
      <c r="G44" s="48"/>
      <c r="H44" s="48"/>
      <c r="I44" s="48"/>
      <c r="J44" s="48"/>
      <c r="K44" s="48"/>
      <c r="L44" s="48"/>
      <c r="M44" s="48"/>
      <c r="N44" s="48"/>
      <c r="O44" s="48"/>
      <c r="P44" s="48"/>
      <c r="Q44" s="48"/>
      <c r="R44" s="48"/>
    </row>
    <row r="45" spans="1:18" s="21" customFormat="1" ht="15" customHeight="1" x14ac:dyDescent="0.25">
      <c r="A45" s="48"/>
      <c r="B45" s="48"/>
      <c r="C45" s="48"/>
      <c r="D45" s="48"/>
      <c r="E45" s="48"/>
      <c r="F45" s="48"/>
      <c r="G45" s="48"/>
      <c r="H45" s="48"/>
      <c r="I45" s="48"/>
      <c r="J45" s="48"/>
      <c r="K45" s="48"/>
      <c r="L45" s="48"/>
      <c r="M45" s="48"/>
      <c r="N45" s="48"/>
      <c r="O45" s="48"/>
      <c r="P45" s="48"/>
      <c r="Q45" s="48"/>
      <c r="R45" s="48"/>
    </row>
    <row r="46" spans="1:18" s="17" customFormat="1" ht="15" customHeight="1" x14ac:dyDescent="0.25">
      <c r="A46" s="59"/>
      <c r="B46" s="59"/>
      <c r="C46" s="59"/>
      <c r="D46" s="59"/>
      <c r="E46" s="59"/>
      <c r="F46" s="59"/>
      <c r="G46" s="59"/>
      <c r="H46" s="59"/>
      <c r="I46" s="59"/>
      <c r="J46" s="59"/>
      <c r="K46" s="59"/>
      <c r="L46" s="59"/>
      <c r="M46" s="59"/>
      <c r="N46" s="59"/>
      <c r="O46" s="59"/>
      <c r="P46" s="59"/>
      <c r="Q46" s="59"/>
      <c r="R46" s="59"/>
    </row>
    <row r="47" spans="1:18" ht="15" customHeight="1" x14ac:dyDescent="0.25">
      <c r="A47" s="43" t="s">
        <v>8</v>
      </c>
      <c r="B47" s="43"/>
      <c r="C47" s="43"/>
      <c r="D47" s="43"/>
      <c r="E47" s="43"/>
      <c r="F47" s="43"/>
      <c r="G47" s="43"/>
      <c r="H47" s="43"/>
      <c r="I47" s="43"/>
      <c r="J47" s="43"/>
      <c r="K47" s="43"/>
      <c r="L47" s="43"/>
      <c r="M47" s="43"/>
      <c r="N47" s="43"/>
      <c r="O47" s="43"/>
      <c r="P47" s="43"/>
      <c r="Q47" s="43"/>
      <c r="R47" s="43"/>
    </row>
    <row r="48" spans="1:18" ht="15" customHeight="1" x14ac:dyDescent="0.25">
      <c r="A48" s="39"/>
      <c r="B48" s="39"/>
      <c r="C48" s="39"/>
      <c r="D48" s="39"/>
      <c r="E48" s="39"/>
      <c r="F48" s="39"/>
      <c r="G48" s="39"/>
      <c r="H48" s="39"/>
      <c r="I48" s="39"/>
      <c r="J48" s="39"/>
      <c r="K48" s="39"/>
      <c r="L48" s="39"/>
      <c r="M48" s="39"/>
      <c r="N48" s="39"/>
      <c r="O48" s="39"/>
      <c r="P48" s="39"/>
      <c r="Q48" s="39"/>
      <c r="R48" s="39"/>
    </row>
    <row r="49" spans="1:18" ht="15" customHeight="1" x14ac:dyDescent="0.25">
      <c r="A49" s="42" t="s">
        <v>103</v>
      </c>
      <c r="B49" s="42"/>
      <c r="C49" s="42"/>
      <c r="D49" s="42"/>
      <c r="E49" s="42"/>
      <c r="F49" s="42"/>
      <c r="G49" s="42"/>
      <c r="H49" s="42"/>
      <c r="I49" s="42"/>
      <c r="J49" s="42"/>
      <c r="K49" s="42"/>
      <c r="L49" s="42"/>
      <c r="M49" s="42"/>
      <c r="N49" s="42"/>
      <c r="O49" s="42"/>
      <c r="P49" s="42"/>
      <c r="Q49" s="42"/>
      <c r="R49" s="42"/>
    </row>
    <row r="50" spans="1:18" ht="15" customHeight="1" x14ac:dyDescent="0.25">
      <c r="A50" s="39"/>
      <c r="B50" s="39"/>
      <c r="C50" s="39"/>
      <c r="D50" s="39"/>
      <c r="E50" s="39"/>
      <c r="F50" s="39"/>
      <c r="G50" s="39"/>
      <c r="H50" s="39"/>
      <c r="I50" s="39"/>
      <c r="J50" s="39"/>
      <c r="K50" s="39"/>
      <c r="L50" s="39"/>
      <c r="M50" s="39"/>
      <c r="N50" s="39"/>
      <c r="O50" s="39"/>
      <c r="P50" s="39"/>
      <c r="Q50" s="39"/>
      <c r="R50" s="39"/>
    </row>
    <row r="51" spans="1:18" ht="15" customHeight="1" x14ac:dyDescent="0.25">
      <c r="A51" s="40" t="s">
        <v>9</v>
      </c>
      <c r="B51" s="40"/>
      <c r="C51" s="40"/>
      <c r="D51" s="40"/>
      <c r="E51" s="40"/>
      <c r="F51" s="40"/>
      <c r="G51" s="40"/>
      <c r="H51" s="40"/>
      <c r="I51" s="40"/>
      <c r="J51" s="40"/>
      <c r="K51" s="40"/>
      <c r="L51" s="40"/>
      <c r="M51" s="40"/>
      <c r="N51" s="40"/>
      <c r="O51" s="40"/>
      <c r="P51" s="40"/>
      <c r="Q51" s="40"/>
      <c r="R51" s="40"/>
    </row>
    <row r="52" spans="1:18" ht="15" customHeight="1" x14ac:dyDescent="0.25">
      <c r="A52" s="39"/>
      <c r="B52" s="39"/>
      <c r="C52" s="39"/>
      <c r="D52" s="39"/>
      <c r="E52" s="39"/>
      <c r="F52" s="39"/>
      <c r="G52" s="39"/>
      <c r="H52" s="39"/>
      <c r="I52" s="39"/>
      <c r="J52" s="39"/>
      <c r="K52" s="39"/>
      <c r="L52" s="39"/>
      <c r="M52" s="39"/>
      <c r="N52" s="39"/>
      <c r="O52" s="39"/>
      <c r="P52" s="39"/>
      <c r="Q52" s="39"/>
      <c r="R52" s="39"/>
    </row>
    <row r="53" spans="1:18" ht="15" customHeight="1" x14ac:dyDescent="0.25">
      <c r="A53" s="41" t="s">
        <v>10</v>
      </c>
      <c r="B53" s="41"/>
      <c r="C53" s="41"/>
      <c r="D53" s="41"/>
      <c r="E53" s="41"/>
      <c r="F53" s="41"/>
      <c r="G53" s="41"/>
      <c r="H53" s="41"/>
      <c r="I53" s="41"/>
      <c r="J53" s="41"/>
      <c r="K53" s="41"/>
      <c r="L53" s="41"/>
      <c r="M53" s="41"/>
      <c r="N53" s="41"/>
      <c r="O53" s="41"/>
      <c r="P53" s="41"/>
      <c r="Q53" s="41"/>
      <c r="R53" s="41"/>
    </row>
    <row r="54" spans="1:18" ht="15" customHeight="1" x14ac:dyDescent="0.25">
      <c r="A54" s="41"/>
      <c r="B54" s="41"/>
      <c r="C54" s="41"/>
      <c r="D54" s="41"/>
      <c r="E54" s="41"/>
      <c r="F54" s="41"/>
      <c r="G54" s="41"/>
      <c r="H54" s="41"/>
      <c r="I54" s="41"/>
      <c r="J54" s="41"/>
      <c r="K54" s="41"/>
      <c r="L54" s="41"/>
      <c r="M54" s="41"/>
      <c r="N54" s="41"/>
      <c r="O54" s="41"/>
      <c r="P54" s="41"/>
      <c r="Q54" s="41"/>
      <c r="R54" s="41"/>
    </row>
    <row r="55" spans="1:18" ht="15" customHeight="1" x14ac:dyDescent="0.25">
      <c r="A55" s="45"/>
      <c r="B55" s="45"/>
      <c r="C55" s="45"/>
      <c r="D55" s="45"/>
      <c r="E55" s="45"/>
      <c r="F55" s="45"/>
      <c r="G55" s="45"/>
      <c r="H55" s="45"/>
      <c r="I55" s="45"/>
      <c r="J55" s="45"/>
      <c r="K55" s="45"/>
      <c r="L55" s="45"/>
      <c r="M55" s="45"/>
      <c r="N55" s="45"/>
      <c r="O55" s="45"/>
      <c r="P55" s="45"/>
      <c r="Q55" s="45"/>
      <c r="R55" s="45"/>
    </row>
    <row r="56" spans="1:18" ht="15" customHeight="1" x14ac:dyDescent="0.25">
      <c r="A56" s="43" t="s">
        <v>11</v>
      </c>
      <c r="B56" s="43"/>
      <c r="C56" s="43"/>
      <c r="D56" s="43"/>
      <c r="E56" s="43"/>
      <c r="F56" s="43"/>
      <c r="G56" s="43"/>
      <c r="H56" s="43"/>
      <c r="I56" s="43"/>
      <c r="J56" s="43"/>
      <c r="K56" s="43"/>
      <c r="L56" s="43"/>
      <c r="M56" s="43"/>
      <c r="N56" s="43"/>
      <c r="O56" s="43"/>
      <c r="P56" s="43"/>
      <c r="Q56" s="43"/>
      <c r="R56" s="43"/>
    </row>
    <row r="57" spans="1:18" ht="15" customHeight="1" x14ac:dyDescent="0.25">
      <c r="A57" s="39"/>
      <c r="B57" s="39"/>
      <c r="C57" s="39"/>
      <c r="D57" s="39"/>
      <c r="E57" s="39"/>
      <c r="F57" s="39"/>
      <c r="G57" s="39"/>
      <c r="H57" s="39"/>
      <c r="I57" s="39"/>
      <c r="J57" s="39"/>
      <c r="K57" s="39"/>
      <c r="L57" s="39"/>
      <c r="M57" s="39"/>
      <c r="N57" s="39"/>
      <c r="O57" s="39"/>
      <c r="P57" s="39"/>
      <c r="Q57" s="39"/>
      <c r="R57" s="39"/>
    </row>
    <row r="58" spans="1:18" ht="15" customHeight="1" x14ac:dyDescent="0.25">
      <c r="A58" s="41" t="s">
        <v>12</v>
      </c>
      <c r="B58" s="41"/>
      <c r="C58" s="41"/>
      <c r="D58" s="41"/>
      <c r="E58" s="41"/>
      <c r="F58" s="41"/>
      <c r="G58" s="41"/>
      <c r="H58" s="41"/>
      <c r="I58" s="41"/>
      <c r="J58" s="41"/>
      <c r="K58" s="41"/>
      <c r="L58" s="41"/>
      <c r="M58" s="41"/>
      <c r="N58" s="41"/>
      <c r="O58" s="41"/>
      <c r="P58" s="41"/>
      <c r="Q58" s="41"/>
      <c r="R58" s="41"/>
    </row>
    <row r="59" spans="1:18" ht="15" customHeight="1" x14ac:dyDescent="0.25">
      <c r="A59" s="41"/>
      <c r="B59" s="41"/>
      <c r="C59" s="41"/>
      <c r="D59" s="41"/>
      <c r="E59" s="41"/>
      <c r="F59" s="41"/>
      <c r="G59" s="41"/>
      <c r="H59" s="41"/>
      <c r="I59" s="41"/>
      <c r="J59" s="41"/>
      <c r="K59" s="41"/>
      <c r="L59" s="41"/>
      <c r="M59" s="41"/>
      <c r="N59" s="41"/>
      <c r="O59" s="41"/>
      <c r="P59" s="41"/>
      <c r="Q59" s="41"/>
      <c r="R59" s="41"/>
    </row>
    <row r="60" spans="1:18" ht="15" customHeight="1" x14ac:dyDescent="0.25">
      <c r="A60" s="45"/>
      <c r="B60" s="45"/>
      <c r="C60" s="45"/>
      <c r="D60" s="45"/>
      <c r="E60" s="45"/>
      <c r="F60" s="45"/>
      <c r="G60" s="45"/>
      <c r="H60" s="45"/>
      <c r="I60" s="45"/>
      <c r="J60" s="45"/>
      <c r="K60" s="45"/>
      <c r="L60" s="45"/>
      <c r="M60" s="45"/>
      <c r="N60" s="45"/>
      <c r="O60" s="45"/>
      <c r="P60" s="45"/>
      <c r="Q60" s="45"/>
      <c r="R60" s="45"/>
    </row>
    <row r="61" spans="1:18" ht="15" customHeight="1" x14ac:dyDescent="0.25">
      <c r="A61" s="48" t="s">
        <v>140</v>
      </c>
      <c r="B61" s="48"/>
      <c r="C61" s="48"/>
      <c r="D61" s="48"/>
      <c r="E61" s="48"/>
      <c r="F61" s="48"/>
      <c r="G61" s="48"/>
      <c r="H61" s="48"/>
      <c r="I61" s="48"/>
      <c r="J61" s="48"/>
      <c r="K61" s="48"/>
      <c r="L61" s="48"/>
      <c r="M61" s="48"/>
      <c r="N61" s="48"/>
      <c r="O61" s="48"/>
      <c r="P61" s="48"/>
      <c r="Q61" s="48"/>
      <c r="R61" s="48"/>
    </row>
    <row r="62" spans="1:18" ht="15" customHeight="1" x14ac:dyDescent="0.25">
      <c r="A62" s="48"/>
      <c r="B62" s="48"/>
      <c r="C62" s="48"/>
      <c r="D62" s="48"/>
      <c r="E62" s="48"/>
      <c r="F62" s="48"/>
      <c r="G62" s="48"/>
      <c r="H62" s="48"/>
      <c r="I62" s="48"/>
      <c r="J62" s="48"/>
      <c r="K62" s="48"/>
      <c r="L62" s="48"/>
      <c r="M62" s="48"/>
      <c r="N62" s="48"/>
      <c r="O62" s="48"/>
      <c r="P62" s="48"/>
      <c r="Q62" s="48"/>
      <c r="R62" s="48"/>
    </row>
    <row r="63" spans="1:18" ht="15" customHeight="1" x14ac:dyDescent="0.25">
      <c r="A63" s="39"/>
      <c r="B63" s="39"/>
      <c r="C63" s="39"/>
      <c r="D63" s="39"/>
      <c r="E63" s="39"/>
      <c r="F63" s="39"/>
      <c r="G63" s="39"/>
      <c r="H63" s="39"/>
      <c r="I63" s="39"/>
      <c r="J63" s="39"/>
      <c r="K63" s="39"/>
      <c r="L63" s="39"/>
      <c r="M63" s="39"/>
      <c r="N63" s="39"/>
      <c r="O63" s="39"/>
      <c r="P63" s="39"/>
      <c r="Q63" s="39"/>
      <c r="R63" s="39"/>
    </row>
    <row r="64" spans="1:18" ht="15" customHeight="1" x14ac:dyDescent="0.25">
      <c r="A64" s="41" t="s">
        <v>104</v>
      </c>
      <c r="B64" s="41"/>
      <c r="C64" s="41"/>
      <c r="D64" s="41"/>
      <c r="E64" s="41"/>
      <c r="F64" s="41"/>
      <c r="G64" s="41"/>
      <c r="H64" s="41"/>
      <c r="I64" s="41"/>
      <c r="J64" s="41"/>
      <c r="K64" s="41"/>
      <c r="L64" s="41"/>
      <c r="M64" s="41"/>
      <c r="N64" s="41"/>
      <c r="O64" s="41"/>
      <c r="P64" s="41"/>
      <c r="Q64" s="41"/>
      <c r="R64" s="41"/>
    </row>
    <row r="65" spans="1:18" ht="15" customHeight="1" x14ac:dyDescent="0.25">
      <c r="A65" s="41"/>
      <c r="B65" s="41"/>
      <c r="C65" s="41"/>
      <c r="D65" s="41"/>
      <c r="E65" s="41"/>
      <c r="F65" s="41"/>
      <c r="G65" s="41"/>
      <c r="H65" s="41"/>
      <c r="I65" s="41"/>
      <c r="J65" s="41"/>
      <c r="K65" s="41"/>
      <c r="L65" s="41"/>
      <c r="M65" s="41"/>
      <c r="N65" s="41"/>
      <c r="O65" s="41"/>
      <c r="P65" s="41"/>
      <c r="Q65" s="41"/>
      <c r="R65" s="41"/>
    </row>
    <row r="66" spans="1:18" ht="15" customHeight="1" x14ac:dyDescent="0.25">
      <c r="A66" s="39"/>
      <c r="B66" s="39"/>
      <c r="C66" s="39"/>
      <c r="D66" s="39"/>
      <c r="E66" s="39"/>
      <c r="F66" s="39"/>
      <c r="G66" s="39"/>
      <c r="H66" s="39"/>
      <c r="I66" s="39"/>
      <c r="J66" s="39"/>
      <c r="K66" s="39"/>
      <c r="L66" s="39"/>
      <c r="M66" s="39"/>
      <c r="N66" s="39"/>
      <c r="O66" s="39"/>
      <c r="P66" s="39"/>
      <c r="Q66" s="39"/>
      <c r="R66" s="39"/>
    </row>
    <row r="67" spans="1:18" ht="15" customHeight="1" x14ac:dyDescent="0.25">
      <c r="A67" s="40" t="s">
        <v>13</v>
      </c>
      <c r="B67" s="40"/>
      <c r="C67" s="40"/>
      <c r="D67" s="40"/>
      <c r="E67" s="40"/>
      <c r="F67" s="40"/>
      <c r="G67" s="40"/>
      <c r="H67" s="40"/>
      <c r="I67" s="40"/>
      <c r="J67" s="40"/>
      <c r="K67" s="40"/>
      <c r="L67" s="40"/>
      <c r="M67" s="40"/>
      <c r="N67" s="40"/>
      <c r="O67" s="40"/>
      <c r="P67" s="40"/>
      <c r="Q67" s="40"/>
      <c r="R67" s="40"/>
    </row>
    <row r="68" spans="1:18" ht="15" customHeight="1" x14ac:dyDescent="0.25">
      <c r="A68" s="39" t="s">
        <v>14</v>
      </c>
      <c r="B68" s="39"/>
      <c r="C68" s="39"/>
      <c r="D68" s="39"/>
      <c r="E68" s="39"/>
      <c r="F68" s="39"/>
      <c r="G68" s="39"/>
      <c r="H68" s="39"/>
      <c r="I68" s="39"/>
      <c r="J68" s="39"/>
      <c r="K68" s="39"/>
      <c r="L68" s="39"/>
      <c r="M68" s="39"/>
      <c r="N68" s="39"/>
      <c r="O68" s="39"/>
      <c r="P68" s="39"/>
      <c r="Q68" s="39"/>
      <c r="R68" s="39"/>
    </row>
    <row r="69" spans="1:18" ht="15" customHeight="1" x14ac:dyDescent="0.25">
      <c r="A69" s="41" t="s">
        <v>105</v>
      </c>
      <c r="B69" s="41"/>
      <c r="C69" s="41"/>
      <c r="D69" s="41"/>
      <c r="E69" s="41"/>
      <c r="F69" s="41"/>
      <c r="G69" s="41"/>
      <c r="H69" s="41"/>
      <c r="I69" s="41"/>
      <c r="J69" s="41"/>
      <c r="K69" s="41"/>
      <c r="L69" s="41"/>
      <c r="M69" s="41"/>
      <c r="N69" s="41"/>
      <c r="O69" s="41"/>
      <c r="P69" s="41"/>
      <c r="Q69" s="41"/>
      <c r="R69" s="41"/>
    </row>
    <row r="70" spans="1:18" ht="15" customHeight="1" x14ac:dyDescent="0.25">
      <c r="A70" s="41"/>
      <c r="B70" s="41"/>
      <c r="C70" s="41"/>
      <c r="D70" s="41"/>
      <c r="E70" s="41"/>
      <c r="F70" s="41"/>
      <c r="G70" s="41"/>
      <c r="H70" s="41"/>
      <c r="I70" s="41"/>
      <c r="J70" s="41"/>
      <c r="K70" s="41"/>
      <c r="L70" s="41"/>
      <c r="M70" s="41"/>
      <c r="N70" s="41"/>
      <c r="O70" s="41"/>
      <c r="P70" s="41"/>
      <c r="Q70" s="41"/>
      <c r="R70" s="41"/>
    </row>
    <row r="71" spans="1:18" ht="15" customHeight="1" x14ac:dyDescent="0.25">
      <c r="A71" s="41"/>
      <c r="B71" s="41"/>
      <c r="C71" s="41"/>
      <c r="D71" s="41"/>
      <c r="E71" s="41"/>
      <c r="F71" s="41"/>
      <c r="G71" s="41"/>
      <c r="H71" s="41"/>
      <c r="I71" s="41"/>
      <c r="J71" s="41"/>
      <c r="K71" s="41"/>
      <c r="L71" s="41"/>
      <c r="M71" s="41"/>
      <c r="N71" s="41"/>
      <c r="O71" s="41"/>
      <c r="P71" s="41"/>
      <c r="Q71" s="41"/>
      <c r="R71" s="41"/>
    </row>
    <row r="72" spans="1:18" ht="15" customHeight="1" x14ac:dyDescent="0.25">
      <c r="A72" s="43"/>
      <c r="B72" s="43"/>
      <c r="C72" s="43"/>
      <c r="D72" s="43"/>
      <c r="E72" s="43"/>
      <c r="F72" s="43"/>
      <c r="G72" s="43"/>
      <c r="H72" s="43"/>
      <c r="I72" s="43"/>
      <c r="J72" s="43"/>
      <c r="K72" s="43"/>
      <c r="L72" s="43"/>
      <c r="M72" s="43"/>
      <c r="N72" s="43"/>
      <c r="O72" s="43"/>
      <c r="P72" s="43"/>
      <c r="Q72" s="43"/>
      <c r="R72" s="43"/>
    </row>
    <row r="73" spans="1:18" ht="15" customHeight="1" x14ac:dyDescent="0.25">
      <c r="A73" s="44" t="s">
        <v>15</v>
      </c>
      <c r="B73" s="44"/>
      <c r="C73" s="44"/>
      <c r="D73" s="44"/>
      <c r="E73" s="44"/>
      <c r="F73" s="44"/>
      <c r="G73" s="44"/>
      <c r="H73" s="44"/>
      <c r="I73" s="44"/>
      <c r="J73" s="44"/>
      <c r="K73" s="44"/>
      <c r="L73" s="44"/>
      <c r="M73" s="44"/>
      <c r="N73" s="44"/>
      <c r="O73" s="44"/>
      <c r="P73" s="44"/>
      <c r="Q73" s="44"/>
      <c r="R73" s="44"/>
    </row>
    <row r="74" spans="1:18" ht="15" customHeight="1" x14ac:dyDescent="0.25">
      <c r="A74" s="39"/>
      <c r="B74" s="39"/>
      <c r="C74" s="39"/>
      <c r="D74" s="39"/>
      <c r="E74" s="39"/>
      <c r="F74" s="39"/>
      <c r="G74" s="39"/>
      <c r="H74" s="39"/>
      <c r="I74" s="39"/>
      <c r="J74" s="39"/>
      <c r="K74" s="39"/>
      <c r="L74" s="39"/>
      <c r="M74" s="39"/>
      <c r="N74" s="39"/>
      <c r="O74" s="39"/>
      <c r="P74" s="39"/>
      <c r="Q74" s="39"/>
      <c r="R74" s="39"/>
    </row>
    <row r="75" spans="1:18" ht="15" customHeight="1" x14ac:dyDescent="0.25">
      <c r="A75" s="41" t="s">
        <v>16</v>
      </c>
      <c r="B75" s="41"/>
      <c r="C75" s="41"/>
      <c r="D75" s="41"/>
      <c r="E75" s="41"/>
      <c r="F75" s="41"/>
      <c r="G75" s="41"/>
      <c r="H75" s="41"/>
      <c r="I75" s="41"/>
      <c r="J75" s="41"/>
      <c r="K75" s="41"/>
      <c r="L75" s="41"/>
      <c r="M75" s="41"/>
      <c r="N75" s="41"/>
      <c r="O75" s="41"/>
      <c r="P75" s="41"/>
      <c r="Q75" s="41"/>
      <c r="R75" s="41"/>
    </row>
    <row r="76" spans="1:18" ht="15" customHeight="1" x14ac:dyDescent="0.25">
      <c r="A76" s="41"/>
      <c r="B76" s="41"/>
      <c r="C76" s="41"/>
      <c r="D76" s="41"/>
      <c r="E76" s="41"/>
      <c r="F76" s="41"/>
      <c r="G76" s="41"/>
      <c r="H76" s="41"/>
      <c r="I76" s="41"/>
      <c r="J76" s="41"/>
      <c r="K76" s="41"/>
      <c r="L76" s="41"/>
      <c r="M76" s="41"/>
      <c r="N76" s="41"/>
      <c r="O76" s="41"/>
      <c r="P76" s="41"/>
      <c r="Q76" s="41"/>
      <c r="R76" s="41"/>
    </row>
    <row r="77" spans="1:18" ht="15" customHeight="1" x14ac:dyDescent="0.25">
      <c r="A77" s="39"/>
      <c r="B77" s="39"/>
      <c r="C77" s="39"/>
      <c r="D77" s="39"/>
      <c r="E77" s="39"/>
      <c r="F77" s="39"/>
      <c r="G77" s="39"/>
      <c r="H77" s="39"/>
      <c r="I77" s="39"/>
      <c r="J77" s="39"/>
      <c r="K77" s="39"/>
      <c r="L77" s="39"/>
      <c r="M77" s="39"/>
      <c r="N77" s="39"/>
      <c r="O77" s="39"/>
      <c r="P77" s="39"/>
      <c r="Q77" s="39"/>
      <c r="R77" s="39"/>
    </row>
    <row r="78" spans="1:18" ht="15" customHeight="1" x14ac:dyDescent="0.25">
      <c r="A78" s="42" t="s">
        <v>17</v>
      </c>
      <c r="B78" s="42"/>
      <c r="C78" s="42"/>
      <c r="D78" s="42"/>
      <c r="E78" s="42"/>
      <c r="F78" s="42"/>
      <c r="G78" s="42"/>
      <c r="H78" s="42"/>
      <c r="I78" s="42"/>
      <c r="J78" s="42"/>
      <c r="K78" s="42"/>
      <c r="L78" s="42"/>
      <c r="M78" s="42"/>
      <c r="N78" s="42"/>
      <c r="O78" s="42"/>
      <c r="P78" s="42"/>
      <c r="Q78" s="42"/>
      <c r="R78" s="42"/>
    </row>
    <row r="79" spans="1:18" ht="15" customHeight="1" x14ac:dyDescent="0.25">
      <c r="A79" s="39"/>
      <c r="B79" s="39"/>
      <c r="C79" s="39"/>
      <c r="D79" s="39"/>
      <c r="E79" s="39"/>
      <c r="F79" s="39"/>
      <c r="G79" s="39"/>
      <c r="H79" s="39"/>
      <c r="I79" s="39"/>
      <c r="J79" s="39"/>
      <c r="K79" s="39"/>
      <c r="L79" s="39"/>
      <c r="M79" s="39"/>
      <c r="N79" s="39"/>
      <c r="O79" s="39"/>
      <c r="P79" s="39"/>
      <c r="Q79" s="39"/>
      <c r="R79" s="39"/>
    </row>
    <row r="80" spans="1:18" ht="15" customHeight="1" x14ac:dyDescent="0.25">
      <c r="A80" s="41" t="s">
        <v>106</v>
      </c>
      <c r="B80" s="41"/>
      <c r="C80" s="41"/>
      <c r="D80" s="41"/>
      <c r="E80" s="41"/>
      <c r="F80" s="41"/>
      <c r="G80" s="41"/>
      <c r="H80" s="41"/>
      <c r="I80" s="41"/>
      <c r="J80" s="41"/>
      <c r="K80" s="41"/>
      <c r="L80" s="41"/>
      <c r="M80" s="41"/>
      <c r="N80" s="41"/>
      <c r="O80" s="41"/>
      <c r="P80" s="41"/>
      <c r="Q80" s="41"/>
      <c r="R80" s="41"/>
    </row>
    <row r="81" spans="1:18" ht="15" customHeight="1" x14ac:dyDescent="0.25">
      <c r="A81" s="39"/>
      <c r="B81" s="39"/>
      <c r="C81" s="39"/>
      <c r="D81" s="39"/>
      <c r="E81" s="39"/>
      <c r="F81" s="39"/>
      <c r="G81" s="39"/>
      <c r="H81" s="39"/>
      <c r="I81" s="39"/>
      <c r="J81" s="39"/>
      <c r="K81" s="39"/>
      <c r="L81" s="39"/>
      <c r="M81" s="39"/>
      <c r="N81" s="39"/>
      <c r="O81" s="39"/>
      <c r="P81" s="39"/>
      <c r="Q81" s="39"/>
      <c r="R81" s="39"/>
    </row>
    <row r="82" spans="1:18" ht="15" customHeight="1" x14ac:dyDescent="0.25">
      <c r="A82" s="44" t="s">
        <v>18</v>
      </c>
      <c r="B82" s="44"/>
      <c r="C82" s="44"/>
      <c r="D82" s="44"/>
      <c r="E82" s="44"/>
      <c r="F82" s="44"/>
      <c r="G82" s="44"/>
      <c r="H82" s="44"/>
      <c r="I82" s="44"/>
      <c r="J82" s="44"/>
      <c r="K82" s="44"/>
      <c r="L82" s="44"/>
      <c r="M82" s="44"/>
      <c r="N82" s="44"/>
      <c r="O82" s="44"/>
      <c r="P82" s="44"/>
      <c r="Q82" s="44"/>
      <c r="R82" s="44"/>
    </row>
    <row r="83" spans="1:18" ht="15" customHeight="1" x14ac:dyDescent="0.25">
      <c r="A83" s="39"/>
      <c r="B83" s="39"/>
      <c r="C83" s="39"/>
      <c r="D83" s="39"/>
      <c r="E83" s="39"/>
      <c r="F83" s="39"/>
      <c r="G83" s="39"/>
      <c r="H83" s="39"/>
      <c r="I83" s="39"/>
      <c r="J83" s="39"/>
      <c r="K83" s="39"/>
      <c r="L83" s="39"/>
      <c r="M83" s="39"/>
      <c r="N83" s="39"/>
      <c r="O83" s="39"/>
      <c r="P83" s="39"/>
      <c r="Q83" s="39"/>
      <c r="R83" s="39"/>
    </row>
    <row r="84" spans="1:18" ht="15" customHeight="1" x14ac:dyDescent="0.25">
      <c r="A84" s="42" t="s">
        <v>19</v>
      </c>
      <c r="B84" s="42"/>
      <c r="C84" s="42"/>
      <c r="D84" s="42"/>
      <c r="E84" s="42"/>
      <c r="F84" s="42"/>
      <c r="G84" s="42"/>
      <c r="H84" s="42"/>
      <c r="I84" s="42"/>
      <c r="J84" s="42"/>
      <c r="K84" s="42"/>
      <c r="L84" s="42"/>
      <c r="M84" s="42"/>
      <c r="N84" s="42"/>
      <c r="O84" s="42"/>
      <c r="P84" s="42"/>
      <c r="Q84" s="42"/>
      <c r="R84" s="42"/>
    </row>
    <row r="85" spans="1:18" ht="15" customHeight="1" x14ac:dyDescent="0.25">
      <c r="A85" s="39"/>
      <c r="B85" s="39"/>
      <c r="C85" s="39"/>
      <c r="D85" s="39"/>
      <c r="E85" s="39"/>
      <c r="F85" s="39"/>
      <c r="G85" s="39"/>
      <c r="H85" s="39"/>
      <c r="I85" s="39"/>
      <c r="J85" s="39"/>
      <c r="K85" s="39"/>
      <c r="L85" s="39"/>
      <c r="M85" s="39"/>
      <c r="N85" s="39"/>
      <c r="O85" s="39"/>
      <c r="P85" s="39"/>
      <c r="Q85" s="39"/>
      <c r="R85" s="39"/>
    </row>
    <row r="86" spans="1:18" ht="15" customHeight="1" x14ac:dyDescent="0.25">
      <c r="A86" s="41" t="s">
        <v>107</v>
      </c>
      <c r="B86" s="41"/>
      <c r="C86" s="41"/>
      <c r="D86" s="41"/>
      <c r="E86" s="41"/>
      <c r="F86" s="41"/>
      <c r="G86" s="41"/>
      <c r="H86" s="41"/>
      <c r="I86" s="41"/>
      <c r="J86" s="41"/>
      <c r="K86" s="41"/>
      <c r="L86" s="41"/>
      <c r="M86" s="41"/>
      <c r="N86" s="41"/>
      <c r="O86" s="41"/>
      <c r="P86" s="41"/>
      <c r="Q86" s="41"/>
      <c r="R86" s="41"/>
    </row>
    <row r="87" spans="1:18" ht="15" customHeight="1" x14ac:dyDescent="0.25">
      <c r="A87" s="41"/>
      <c r="B87" s="41"/>
      <c r="C87" s="41"/>
      <c r="D87" s="41"/>
      <c r="E87" s="41"/>
      <c r="F87" s="41"/>
      <c r="G87" s="41"/>
      <c r="H87" s="41"/>
      <c r="I87" s="41"/>
      <c r="J87" s="41"/>
      <c r="K87" s="41"/>
      <c r="L87" s="41"/>
      <c r="M87" s="41"/>
      <c r="N87" s="41"/>
      <c r="O87" s="41"/>
      <c r="P87" s="41"/>
      <c r="Q87" s="41"/>
      <c r="R87" s="41"/>
    </row>
    <row r="88" spans="1:18" ht="15" customHeight="1" x14ac:dyDescent="0.25">
      <c r="A88" s="45"/>
      <c r="B88" s="45"/>
      <c r="C88" s="45"/>
      <c r="D88" s="45"/>
      <c r="E88" s="45"/>
      <c r="F88" s="45"/>
      <c r="G88" s="45"/>
      <c r="H88" s="45"/>
      <c r="I88" s="45"/>
      <c r="J88" s="45"/>
      <c r="K88" s="45"/>
      <c r="L88" s="45"/>
      <c r="M88" s="45"/>
      <c r="N88" s="45"/>
      <c r="O88" s="45"/>
      <c r="P88" s="45"/>
      <c r="Q88" s="45"/>
      <c r="R88" s="45"/>
    </row>
    <row r="89" spans="1:18" ht="15" customHeight="1" x14ac:dyDescent="0.25">
      <c r="A89" s="42" t="s">
        <v>20</v>
      </c>
      <c r="B89" s="42"/>
      <c r="C89" s="42"/>
      <c r="D89" s="42"/>
      <c r="E89" s="42"/>
      <c r="F89" s="42"/>
      <c r="G89" s="42"/>
      <c r="H89" s="42"/>
      <c r="I89" s="42"/>
      <c r="J89" s="42"/>
      <c r="K89" s="42"/>
      <c r="L89" s="42"/>
      <c r="M89" s="42"/>
      <c r="N89" s="42"/>
      <c r="O89" s="42"/>
      <c r="P89" s="42"/>
      <c r="Q89" s="42"/>
      <c r="R89" s="42"/>
    </row>
    <row r="90" spans="1:18" ht="15" customHeight="1" x14ac:dyDescent="0.25">
      <c r="A90" s="39"/>
      <c r="B90" s="39"/>
      <c r="C90" s="39"/>
      <c r="D90" s="39"/>
      <c r="E90" s="39"/>
      <c r="F90" s="39"/>
      <c r="G90" s="39"/>
      <c r="H90" s="39"/>
      <c r="I90" s="39"/>
      <c r="J90" s="39"/>
      <c r="K90" s="39"/>
      <c r="L90" s="39"/>
      <c r="M90" s="39"/>
      <c r="N90" s="39"/>
      <c r="O90" s="39"/>
      <c r="P90" s="39"/>
      <c r="Q90" s="39"/>
      <c r="R90" s="39"/>
    </row>
    <row r="91" spans="1:18" ht="15" customHeight="1" x14ac:dyDescent="0.25">
      <c r="A91" s="44" t="s">
        <v>21</v>
      </c>
      <c r="B91" s="44"/>
      <c r="C91" s="44"/>
      <c r="D91" s="44"/>
      <c r="E91" s="44"/>
      <c r="F91" s="44"/>
      <c r="G91" s="44"/>
      <c r="H91" s="44"/>
      <c r="I91" s="44"/>
      <c r="J91" s="44"/>
      <c r="K91" s="44"/>
      <c r="L91" s="44"/>
      <c r="M91" s="44"/>
      <c r="N91" s="44"/>
      <c r="O91" s="44"/>
      <c r="P91" s="44"/>
      <c r="Q91" s="44"/>
      <c r="R91" s="44"/>
    </row>
    <row r="92" spans="1:18" ht="15" customHeight="1" x14ac:dyDescent="0.25">
      <c r="A92" s="39"/>
      <c r="B92" s="39"/>
      <c r="C92" s="39"/>
      <c r="D92" s="39"/>
      <c r="E92" s="39"/>
      <c r="F92" s="39"/>
      <c r="G92" s="39"/>
      <c r="H92" s="39"/>
      <c r="I92" s="39"/>
      <c r="J92" s="39"/>
      <c r="K92" s="39"/>
      <c r="L92" s="39"/>
      <c r="M92" s="39"/>
      <c r="N92" s="39"/>
      <c r="O92" s="39"/>
      <c r="P92" s="39"/>
      <c r="Q92" s="39"/>
      <c r="R92" s="39"/>
    </row>
    <row r="93" spans="1:18" ht="15" customHeight="1" x14ac:dyDescent="0.25">
      <c r="A93" s="57" t="s">
        <v>108</v>
      </c>
      <c r="B93" s="57"/>
      <c r="C93" s="57"/>
      <c r="D93" s="57"/>
      <c r="E93" s="57"/>
      <c r="F93" s="57"/>
      <c r="G93" s="57"/>
      <c r="H93" s="57"/>
      <c r="I93" s="57"/>
      <c r="J93" s="57"/>
      <c r="K93" s="57"/>
      <c r="L93" s="57"/>
      <c r="M93" s="57"/>
      <c r="N93" s="57"/>
      <c r="O93" s="57"/>
      <c r="P93" s="57"/>
      <c r="Q93" s="57"/>
      <c r="R93" s="57"/>
    </row>
    <row r="94" spans="1:18" ht="15" customHeight="1" x14ac:dyDescent="0.25">
      <c r="A94" s="57"/>
      <c r="B94" s="57"/>
      <c r="C94" s="57"/>
      <c r="D94" s="57"/>
      <c r="E94" s="57"/>
      <c r="F94" s="57"/>
      <c r="G94" s="57"/>
      <c r="H94" s="57"/>
      <c r="I94" s="57"/>
      <c r="J94" s="57"/>
      <c r="K94" s="57"/>
      <c r="L94" s="57"/>
      <c r="M94" s="57"/>
      <c r="N94" s="57"/>
      <c r="O94" s="57"/>
      <c r="P94" s="57"/>
      <c r="Q94" s="57"/>
      <c r="R94" s="57"/>
    </row>
    <row r="95" spans="1:18" ht="15" customHeight="1" x14ac:dyDescent="0.25">
      <c r="A95" s="42"/>
      <c r="B95" s="42"/>
      <c r="C95" s="42"/>
      <c r="D95" s="42"/>
      <c r="E95" s="42"/>
      <c r="F95" s="42"/>
      <c r="G95" s="42"/>
      <c r="H95" s="42"/>
      <c r="I95" s="42"/>
      <c r="J95" s="42"/>
      <c r="K95" s="42"/>
      <c r="L95" s="42"/>
      <c r="M95" s="42"/>
      <c r="N95" s="42"/>
      <c r="O95" s="42"/>
      <c r="P95" s="42"/>
      <c r="Q95" s="42"/>
      <c r="R95" s="42"/>
    </row>
    <row r="96" spans="1:18" ht="15" customHeight="1" x14ac:dyDescent="0.25">
      <c r="A96" s="41" t="s">
        <v>110</v>
      </c>
      <c r="B96" s="41"/>
      <c r="C96" s="41"/>
      <c r="D96" s="41"/>
      <c r="E96" s="41"/>
      <c r="F96" s="41"/>
      <c r="G96" s="41"/>
      <c r="H96" s="41"/>
      <c r="I96" s="41"/>
      <c r="J96" s="41"/>
      <c r="K96" s="41"/>
      <c r="L96" s="41"/>
      <c r="M96" s="41"/>
      <c r="N96" s="41"/>
      <c r="O96" s="41"/>
      <c r="P96" s="41"/>
      <c r="Q96" s="41"/>
      <c r="R96" s="41"/>
    </row>
    <row r="97" spans="1:18" ht="15" customHeight="1" x14ac:dyDescent="0.25">
      <c r="A97" s="41"/>
      <c r="B97" s="41"/>
      <c r="C97" s="41"/>
      <c r="D97" s="41"/>
      <c r="E97" s="41"/>
      <c r="F97" s="41"/>
      <c r="G97" s="41"/>
      <c r="H97" s="41"/>
      <c r="I97" s="41"/>
      <c r="J97" s="41"/>
      <c r="K97" s="41"/>
      <c r="L97" s="41"/>
      <c r="M97" s="41"/>
      <c r="N97" s="41"/>
      <c r="O97" s="41"/>
      <c r="P97" s="41"/>
      <c r="Q97" s="41"/>
      <c r="R97" s="41"/>
    </row>
    <row r="98" spans="1:18" ht="15" customHeight="1" x14ac:dyDescent="0.25">
      <c r="A98" s="39"/>
      <c r="B98" s="39"/>
      <c r="C98" s="39"/>
      <c r="D98" s="39"/>
      <c r="E98" s="39"/>
      <c r="F98" s="39"/>
      <c r="G98" s="39"/>
      <c r="H98" s="39"/>
      <c r="I98" s="39"/>
      <c r="J98" s="39"/>
      <c r="K98" s="39"/>
      <c r="L98" s="39"/>
      <c r="M98" s="39"/>
      <c r="N98" s="39"/>
      <c r="O98" s="39"/>
      <c r="P98" s="39"/>
      <c r="Q98" s="39"/>
      <c r="R98" s="39"/>
    </row>
    <row r="99" spans="1:18" ht="15" customHeight="1" x14ac:dyDescent="0.25">
      <c r="A99" s="41" t="s">
        <v>109</v>
      </c>
      <c r="B99" s="41"/>
      <c r="C99" s="41"/>
      <c r="D99" s="41"/>
      <c r="E99" s="41"/>
      <c r="F99" s="41"/>
      <c r="G99" s="41"/>
      <c r="H99" s="41"/>
      <c r="I99" s="41"/>
      <c r="J99" s="41"/>
      <c r="K99" s="41"/>
      <c r="L99" s="41"/>
      <c r="M99" s="41"/>
      <c r="N99" s="41"/>
      <c r="O99" s="41"/>
      <c r="P99" s="41"/>
      <c r="Q99" s="41"/>
      <c r="R99" s="41"/>
    </row>
    <row r="100" spans="1:18" ht="15" customHeight="1" x14ac:dyDescent="0.25">
      <c r="A100" s="41"/>
      <c r="B100" s="41"/>
      <c r="C100" s="41"/>
      <c r="D100" s="41"/>
      <c r="E100" s="41"/>
      <c r="F100" s="41"/>
      <c r="G100" s="41"/>
      <c r="H100" s="41"/>
      <c r="I100" s="41"/>
      <c r="J100" s="41"/>
      <c r="K100" s="41"/>
      <c r="L100" s="41"/>
      <c r="M100" s="41"/>
      <c r="N100" s="41"/>
      <c r="O100" s="41"/>
      <c r="P100" s="41"/>
      <c r="Q100" s="41"/>
      <c r="R100" s="41"/>
    </row>
    <row r="101" spans="1:18" ht="15" customHeight="1" x14ac:dyDescent="0.25">
      <c r="A101" s="41"/>
      <c r="B101" s="41"/>
      <c r="C101" s="41"/>
      <c r="D101" s="41"/>
      <c r="E101" s="41"/>
      <c r="F101" s="41"/>
      <c r="G101" s="41"/>
      <c r="H101" s="41"/>
      <c r="I101" s="41"/>
      <c r="J101" s="41"/>
      <c r="K101" s="41"/>
      <c r="L101" s="41"/>
      <c r="M101" s="41"/>
      <c r="N101" s="41"/>
      <c r="O101" s="41"/>
      <c r="P101" s="41"/>
      <c r="Q101" s="41"/>
      <c r="R101" s="41"/>
    </row>
    <row r="102" spans="1:18" ht="15" customHeight="1" x14ac:dyDescent="0.25">
      <c r="A102" s="39"/>
      <c r="B102" s="39"/>
      <c r="C102" s="39"/>
      <c r="D102" s="39"/>
      <c r="E102" s="39"/>
      <c r="F102" s="39"/>
      <c r="G102" s="39"/>
      <c r="H102" s="39"/>
      <c r="I102" s="39"/>
      <c r="J102" s="39"/>
      <c r="K102" s="39"/>
      <c r="L102" s="39"/>
      <c r="M102" s="39"/>
      <c r="N102" s="39"/>
      <c r="O102" s="39"/>
      <c r="P102" s="39"/>
      <c r="Q102" s="39"/>
      <c r="R102" s="39"/>
    </row>
    <row r="103" spans="1:18" ht="15" customHeight="1" x14ac:dyDescent="0.25">
      <c r="A103" s="40" t="s">
        <v>22</v>
      </c>
      <c r="B103" s="40"/>
      <c r="C103" s="40"/>
      <c r="D103" s="40"/>
      <c r="E103" s="40"/>
      <c r="F103" s="40"/>
      <c r="G103" s="40"/>
      <c r="H103" s="40"/>
      <c r="I103" s="40"/>
      <c r="J103" s="40"/>
      <c r="K103" s="40"/>
      <c r="L103" s="40"/>
      <c r="M103" s="40"/>
      <c r="N103" s="40"/>
      <c r="O103" s="40"/>
      <c r="P103" s="40"/>
      <c r="Q103" s="40"/>
      <c r="R103" s="40"/>
    </row>
    <row r="104" spans="1:18" ht="15" customHeight="1" x14ac:dyDescent="0.25">
      <c r="A104" s="42"/>
      <c r="B104" s="42"/>
      <c r="C104" s="42"/>
      <c r="D104" s="42"/>
      <c r="E104" s="42"/>
      <c r="F104" s="42"/>
      <c r="G104" s="42"/>
      <c r="H104" s="42"/>
      <c r="I104" s="42"/>
      <c r="J104" s="42"/>
      <c r="K104" s="42"/>
      <c r="L104" s="42"/>
      <c r="M104" s="42"/>
      <c r="N104" s="42"/>
      <c r="O104" s="42"/>
      <c r="P104" s="42"/>
      <c r="Q104" s="42"/>
      <c r="R104" s="42"/>
    </row>
    <row r="105" spans="1:18" ht="15" customHeight="1" x14ac:dyDescent="0.25">
      <c r="A105" s="41" t="s">
        <v>111</v>
      </c>
      <c r="B105" s="41"/>
      <c r="C105" s="41"/>
      <c r="D105" s="41"/>
      <c r="E105" s="41"/>
      <c r="F105" s="41"/>
      <c r="G105" s="41"/>
      <c r="H105" s="41"/>
      <c r="I105" s="41"/>
      <c r="J105" s="41"/>
      <c r="K105" s="41"/>
      <c r="L105" s="41"/>
      <c r="M105" s="41"/>
      <c r="N105" s="41"/>
      <c r="O105" s="41"/>
      <c r="P105" s="41"/>
      <c r="Q105" s="41"/>
      <c r="R105" s="41"/>
    </row>
    <row r="106" spans="1:18" ht="15" customHeight="1" x14ac:dyDescent="0.25">
      <c r="A106" s="41"/>
      <c r="B106" s="41"/>
      <c r="C106" s="41"/>
      <c r="D106" s="41"/>
      <c r="E106" s="41"/>
      <c r="F106" s="41"/>
      <c r="G106" s="41"/>
      <c r="H106" s="41"/>
      <c r="I106" s="41"/>
      <c r="J106" s="41"/>
      <c r="K106" s="41"/>
      <c r="L106" s="41"/>
      <c r="M106" s="41"/>
      <c r="N106" s="41"/>
      <c r="O106" s="41"/>
      <c r="P106" s="41"/>
      <c r="Q106" s="41"/>
      <c r="R106" s="41"/>
    </row>
    <row r="107" spans="1:18" ht="15" customHeight="1" x14ac:dyDescent="0.25">
      <c r="A107" s="45"/>
      <c r="B107" s="45"/>
      <c r="C107" s="45"/>
      <c r="D107" s="45"/>
      <c r="E107" s="45"/>
      <c r="F107" s="45"/>
      <c r="G107" s="45"/>
      <c r="H107" s="45"/>
      <c r="I107" s="45"/>
      <c r="J107" s="45"/>
      <c r="K107" s="45"/>
      <c r="L107" s="45"/>
      <c r="M107" s="45"/>
      <c r="N107" s="45"/>
      <c r="O107" s="45"/>
      <c r="P107" s="45"/>
      <c r="Q107" s="45"/>
      <c r="R107" s="45"/>
    </row>
    <row r="108" spans="1:18" ht="15" customHeight="1" x14ac:dyDescent="0.25">
      <c r="A108" s="41" t="s">
        <v>139</v>
      </c>
      <c r="B108" s="41"/>
      <c r="C108" s="41"/>
      <c r="D108" s="41"/>
      <c r="E108" s="41"/>
      <c r="F108" s="41"/>
      <c r="G108" s="41"/>
      <c r="H108" s="41"/>
      <c r="I108" s="41"/>
      <c r="J108" s="41"/>
      <c r="K108" s="41"/>
      <c r="L108" s="41"/>
      <c r="M108" s="41"/>
      <c r="N108" s="41"/>
      <c r="O108" s="41"/>
      <c r="P108" s="41"/>
      <c r="Q108" s="41"/>
      <c r="R108" s="41"/>
    </row>
    <row r="109" spans="1:18" ht="15" customHeight="1" x14ac:dyDescent="0.25">
      <c r="A109" s="41"/>
      <c r="B109" s="41"/>
      <c r="C109" s="41"/>
      <c r="D109" s="41"/>
      <c r="E109" s="41"/>
      <c r="F109" s="41"/>
      <c r="G109" s="41"/>
      <c r="H109" s="41"/>
      <c r="I109" s="41"/>
      <c r="J109" s="41"/>
      <c r="K109" s="41"/>
      <c r="L109" s="41"/>
      <c r="M109" s="41"/>
      <c r="N109" s="41"/>
      <c r="O109" s="41"/>
      <c r="P109" s="41"/>
      <c r="Q109" s="41"/>
      <c r="R109" s="41"/>
    </row>
    <row r="110" spans="1:18" ht="15" customHeight="1" x14ac:dyDescent="0.25">
      <c r="A110" s="41"/>
      <c r="B110" s="41"/>
      <c r="C110" s="41"/>
      <c r="D110" s="41"/>
      <c r="E110" s="41"/>
      <c r="F110" s="41"/>
      <c r="G110" s="41"/>
      <c r="H110" s="41"/>
      <c r="I110" s="41"/>
      <c r="J110" s="41"/>
      <c r="K110" s="41"/>
      <c r="L110" s="41"/>
      <c r="M110" s="41"/>
      <c r="N110" s="41"/>
      <c r="O110" s="41"/>
      <c r="P110" s="41"/>
      <c r="Q110" s="41"/>
      <c r="R110" s="41"/>
    </row>
    <row r="111" spans="1:18" ht="15" customHeight="1" x14ac:dyDescent="0.25">
      <c r="A111" s="41"/>
      <c r="B111" s="41"/>
      <c r="C111" s="41"/>
      <c r="D111" s="41"/>
      <c r="E111" s="41"/>
      <c r="F111" s="41"/>
      <c r="G111" s="41"/>
      <c r="H111" s="41"/>
      <c r="I111" s="41"/>
      <c r="J111" s="41"/>
      <c r="K111" s="41"/>
      <c r="L111" s="41"/>
      <c r="M111" s="41"/>
      <c r="N111" s="41"/>
      <c r="O111" s="41"/>
      <c r="P111" s="41"/>
      <c r="Q111" s="41"/>
      <c r="R111" s="41"/>
    </row>
    <row r="112" spans="1:18" ht="15" customHeight="1" x14ac:dyDescent="0.25">
      <c r="A112" s="45"/>
      <c r="B112" s="45"/>
      <c r="C112" s="45"/>
      <c r="D112" s="45"/>
      <c r="E112" s="45"/>
      <c r="F112" s="45"/>
      <c r="G112" s="45"/>
      <c r="H112" s="45"/>
      <c r="I112" s="45"/>
      <c r="J112" s="45"/>
      <c r="K112" s="45"/>
      <c r="L112" s="45"/>
      <c r="M112" s="45"/>
      <c r="N112" s="45"/>
      <c r="O112" s="45"/>
      <c r="P112" s="45"/>
      <c r="Q112" s="45"/>
      <c r="R112" s="45"/>
    </row>
    <row r="113" spans="1:18" ht="15" customHeight="1" x14ac:dyDescent="0.25">
      <c r="A113" s="41" t="s">
        <v>112</v>
      </c>
      <c r="B113" s="41"/>
      <c r="C113" s="41"/>
      <c r="D113" s="41"/>
      <c r="E113" s="41"/>
      <c r="F113" s="41"/>
      <c r="G113" s="41"/>
      <c r="H113" s="41"/>
      <c r="I113" s="41"/>
      <c r="J113" s="41"/>
      <c r="K113" s="41"/>
      <c r="L113" s="41"/>
      <c r="M113" s="41"/>
      <c r="N113" s="41"/>
      <c r="O113" s="41"/>
      <c r="P113" s="41"/>
      <c r="Q113" s="41"/>
      <c r="R113" s="41"/>
    </row>
    <row r="114" spans="1:18" ht="15" customHeight="1" x14ac:dyDescent="0.25">
      <c r="A114" s="41"/>
      <c r="B114" s="41"/>
      <c r="C114" s="41"/>
      <c r="D114" s="41"/>
      <c r="E114" s="41"/>
      <c r="F114" s="41"/>
      <c r="G114" s="41"/>
      <c r="H114" s="41"/>
      <c r="I114" s="41"/>
      <c r="J114" s="41"/>
      <c r="K114" s="41"/>
      <c r="L114" s="41"/>
      <c r="M114" s="41"/>
      <c r="N114" s="41"/>
      <c r="O114" s="41"/>
      <c r="P114" s="41"/>
      <c r="Q114" s="41"/>
      <c r="R114" s="41"/>
    </row>
    <row r="115" spans="1:18" s="38" customFormat="1" ht="15" customHeight="1" x14ac:dyDescent="0.25">
      <c r="A115" s="45"/>
      <c r="B115" s="45"/>
      <c r="C115" s="45"/>
      <c r="D115" s="45"/>
      <c r="E115" s="45"/>
      <c r="F115" s="45"/>
      <c r="G115" s="45"/>
      <c r="H115" s="45"/>
      <c r="I115" s="45"/>
      <c r="J115" s="45"/>
      <c r="K115" s="45"/>
      <c r="L115" s="45"/>
      <c r="M115" s="45"/>
      <c r="N115" s="45"/>
      <c r="O115" s="45"/>
      <c r="P115" s="45"/>
      <c r="Q115" s="45"/>
      <c r="R115" s="45"/>
    </row>
    <row r="116" spans="1:18" s="38" customFormat="1" ht="15" customHeight="1" x14ac:dyDescent="0.25">
      <c r="A116" s="41" t="s">
        <v>113</v>
      </c>
      <c r="B116" s="41"/>
      <c r="C116" s="41"/>
      <c r="D116" s="41"/>
      <c r="E116" s="41"/>
      <c r="F116" s="41"/>
      <c r="G116" s="41"/>
      <c r="H116" s="41"/>
      <c r="I116" s="41"/>
      <c r="J116" s="41"/>
      <c r="K116" s="41"/>
      <c r="L116" s="41"/>
      <c r="M116" s="41"/>
      <c r="N116" s="41"/>
      <c r="O116" s="41"/>
      <c r="P116" s="41"/>
      <c r="Q116" s="41"/>
      <c r="R116" s="41"/>
    </row>
    <row r="117" spans="1:18" s="38" customFormat="1" ht="15" customHeight="1" x14ac:dyDescent="0.25">
      <c r="A117" s="41"/>
      <c r="B117" s="41"/>
      <c r="C117" s="41"/>
      <c r="D117" s="41"/>
      <c r="E117" s="41"/>
      <c r="F117" s="41"/>
      <c r="G117" s="41"/>
      <c r="H117" s="41"/>
      <c r="I117" s="41"/>
      <c r="J117" s="41"/>
      <c r="K117" s="41"/>
      <c r="L117" s="41"/>
      <c r="M117" s="41"/>
      <c r="N117" s="41"/>
      <c r="O117" s="41"/>
      <c r="P117" s="41"/>
      <c r="Q117" s="41"/>
      <c r="R117" s="41"/>
    </row>
    <row r="118" spans="1:18" s="38" customFormat="1" ht="15" customHeight="1" x14ac:dyDescent="0.25">
      <c r="A118" s="45"/>
      <c r="B118" s="45"/>
      <c r="C118" s="45"/>
      <c r="D118" s="45"/>
      <c r="E118" s="45"/>
      <c r="F118" s="45"/>
      <c r="G118" s="45"/>
      <c r="H118" s="45"/>
      <c r="I118" s="45"/>
      <c r="J118" s="45"/>
      <c r="K118" s="45"/>
      <c r="L118" s="45"/>
      <c r="M118" s="45"/>
      <c r="N118" s="45"/>
      <c r="O118" s="45"/>
      <c r="P118" s="45"/>
      <c r="Q118" s="45"/>
      <c r="R118" s="45"/>
    </row>
    <row r="119" spans="1:18" ht="15" customHeight="1" x14ac:dyDescent="0.25">
      <c r="A119" s="41" t="s">
        <v>114</v>
      </c>
      <c r="B119" s="41"/>
      <c r="C119" s="41"/>
      <c r="D119" s="41"/>
      <c r="E119" s="41"/>
      <c r="F119" s="41"/>
      <c r="G119" s="41"/>
      <c r="H119" s="41"/>
      <c r="I119" s="41"/>
      <c r="J119" s="41"/>
      <c r="K119" s="41"/>
      <c r="L119" s="41"/>
      <c r="M119" s="41"/>
      <c r="N119" s="41"/>
      <c r="O119" s="41"/>
      <c r="P119" s="41"/>
      <c r="Q119" s="41"/>
      <c r="R119" s="41"/>
    </row>
    <row r="120" spans="1:18" ht="15" customHeight="1" x14ac:dyDescent="0.25">
      <c r="A120" s="39"/>
      <c r="B120" s="39"/>
      <c r="C120" s="39"/>
      <c r="D120" s="39"/>
      <c r="E120" s="39"/>
      <c r="F120" s="39"/>
      <c r="G120" s="39"/>
      <c r="H120" s="39"/>
      <c r="I120" s="39"/>
      <c r="J120" s="39"/>
      <c r="K120" s="39"/>
      <c r="L120" s="39"/>
      <c r="M120" s="39"/>
      <c r="N120" s="39"/>
      <c r="O120" s="39"/>
      <c r="P120" s="39"/>
      <c r="Q120" s="39"/>
      <c r="R120" s="39"/>
    </row>
    <row r="121" spans="1:18" ht="15" customHeight="1" x14ac:dyDescent="0.25">
      <c r="A121" s="41" t="s">
        <v>115</v>
      </c>
      <c r="B121" s="41"/>
      <c r="C121" s="41"/>
      <c r="D121" s="41"/>
      <c r="E121" s="41"/>
      <c r="F121" s="41"/>
      <c r="G121" s="41"/>
      <c r="H121" s="41"/>
      <c r="I121" s="41"/>
      <c r="J121" s="41"/>
      <c r="K121" s="41"/>
      <c r="L121" s="41"/>
      <c r="M121" s="41"/>
      <c r="N121" s="41"/>
      <c r="O121" s="41"/>
      <c r="P121" s="41"/>
      <c r="Q121" s="41"/>
      <c r="R121" s="41"/>
    </row>
    <row r="122" spans="1:18" ht="15" customHeight="1" x14ac:dyDescent="0.25">
      <c r="A122" s="41"/>
      <c r="B122" s="41"/>
      <c r="C122" s="41"/>
      <c r="D122" s="41"/>
      <c r="E122" s="41"/>
      <c r="F122" s="41"/>
      <c r="G122" s="41"/>
      <c r="H122" s="41"/>
      <c r="I122" s="41"/>
      <c r="J122" s="41"/>
      <c r="K122" s="41"/>
      <c r="L122" s="41"/>
      <c r="M122" s="41"/>
      <c r="N122" s="41"/>
      <c r="O122" s="41"/>
      <c r="P122" s="41"/>
      <c r="Q122" s="41"/>
      <c r="R122" s="41"/>
    </row>
    <row r="123" spans="1:18" ht="15" customHeight="1" x14ac:dyDescent="0.25">
      <c r="A123" s="41"/>
      <c r="B123" s="41"/>
      <c r="C123" s="41"/>
      <c r="D123" s="41"/>
      <c r="E123" s="41"/>
      <c r="F123" s="41"/>
      <c r="G123" s="41"/>
      <c r="H123" s="41"/>
      <c r="I123" s="41"/>
      <c r="J123" s="41"/>
      <c r="K123" s="41"/>
      <c r="L123" s="41"/>
      <c r="M123" s="41"/>
      <c r="N123" s="41"/>
      <c r="O123" s="41"/>
      <c r="P123" s="41"/>
      <c r="Q123" s="41"/>
      <c r="R123" s="41"/>
    </row>
    <row r="124" spans="1:18" ht="15" customHeight="1" x14ac:dyDescent="0.25">
      <c r="A124" s="41"/>
      <c r="B124" s="41"/>
      <c r="C124" s="41"/>
      <c r="D124" s="41"/>
      <c r="E124" s="41"/>
      <c r="F124" s="41"/>
      <c r="G124" s="41"/>
      <c r="H124" s="41"/>
      <c r="I124" s="41"/>
      <c r="J124" s="41"/>
      <c r="K124" s="41"/>
      <c r="L124" s="41"/>
      <c r="M124" s="41"/>
      <c r="N124" s="41"/>
      <c r="O124" s="41"/>
      <c r="P124" s="41"/>
      <c r="Q124" s="41"/>
      <c r="R124" s="41"/>
    </row>
    <row r="125" spans="1:18" ht="15" customHeight="1" x14ac:dyDescent="0.25">
      <c r="A125" s="41"/>
      <c r="B125" s="41"/>
      <c r="C125" s="41"/>
      <c r="D125" s="41"/>
      <c r="E125" s="41"/>
      <c r="F125" s="41"/>
      <c r="G125" s="41"/>
      <c r="H125" s="41"/>
      <c r="I125" s="41"/>
      <c r="J125" s="41"/>
      <c r="K125" s="41"/>
      <c r="L125" s="41"/>
      <c r="M125" s="41"/>
      <c r="N125" s="41"/>
      <c r="O125" s="41"/>
      <c r="P125" s="41"/>
      <c r="Q125" s="41"/>
      <c r="R125" s="41"/>
    </row>
    <row r="126" spans="1:18" ht="15" customHeight="1" x14ac:dyDescent="0.25">
      <c r="A126" s="45"/>
      <c r="B126" s="45"/>
      <c r="C126" s="45"/>
      <c r="D126" s="45"/>
      <c r="E126" s="45"/>
      <c r="F126" s="45"/>
      <c r="G126" s="45"/>
      <c r="H126" s="45"/>
      <c r="I126" s="45"/>
      <c r="J126" s="45"/>
      <c r="K126" s="45"/>
      <c r="L126" s="45"/>
      <c r="M126" s="45"/>
      <c r="N126" s="45"/>
      <c r="O126" s="45"/>
      <c r="P126" s="45"/>
      <c r="Q126" s="45"/>
      <c r="R126" s="45"/>
    </row>
    <row r="127" spans="1:18" ht="15" customHeight="1" x14ac:dyDescent="0.25">
      <c r="A127" s="41" t="s">
        <v>23</v>
      </c>
      <c r="B127" s="41"/>
      <c r="C127" s="41"/>
      <c r="D127" s="41"/>
      <c r="E127" s="41"/>
      <c r="F127" s="41"/>
      <c r="G127" s="41"/>
      <c r="H127" s="41"/>
      <c r="I127" s="41"/>
      <c r="J127" s="41"/>
      <c r="K127" s="41"/>
      <c r="L127" s="41"/>
      <c r="M127" s="41"/>
      <c r="N127" s="41"/>
      <c r="O127" s="41"/>
      <c r="P127" s="41"/>
      <c r="Q127" s="41"/>
      <c r="R127" s="41"/>
    </row>
    <row r="128" spans="1:18" ht="15" customHeight="1" x14ac:dyDescent="0.25">
      <c r="A128" s="45"/>
      <c r="B128" s="45"/>
      <c r="C128" s="45"/>
      <c r="D128" s="45"/>
      <c r="E128" s="45"/>
      <c r="F128" s="45"/>
      <c r="G128" s="45"/>
      <c r="H128" s="45"/>
      <c r="I128" s="45"/>
      <c r="J128" s="45"/>
      <c r="K128" s="45"/>
      <c r="L128" s="45"/>
      <c r="M128" s="45"/>
      <c r="N128" s="45"/>
      <c r="O128" s="45"/>
      <c r="P128" s="45"/>
      <c r="Q128" s="45"/>
      <c r="R128" s="45"/>
    </row>
    <row r="129" spans="1:18" ht="15" customHeight="1" x14ac:dyDescent="0.25">
      <c r="A129" s="41" t="s">
        <v>116</v>
      </c>
      <c r="B129" s="41"/>
      <c r="C129" s="41"/>
      <c r="D129" s="41"/>
      <c r="E129" s="41"/>
      <c r="F129" s="41"/>
      <c r="G129" s="41"/>
      <c r="H129" s="41"/>
      <c r="I129" s="41"/>
      <c r="J129" s="41"/>
      <c r="K129" s="41"/>
      <c r="L129" s="41"/>
      <c r="M129" s="41"/>
      <c r="N129" s="41"/>
      <c r="O129" s="41"/>
      <c r="P129" s="41"/>
      <c r="Q129" s="41"/>
      <c r="R129" s="41"/>
    </row>
    <row r="130" spans="1:18" ht="15" customHeight="1" x14ac:dyDescent="0.25">
      <c r="A130" s="41"/>
      <c r="B130" s="41"/>
      <c r="C130" s="41"/>
      <c r="D130" s="41"/>
      <c r="E130" s="41"/>
      <c r="F130" s="41"/>
      <c r="G130" s="41"/>
      <c r="H130" s="41"/>
      <c r="I130" s="41"/>
      <c r="J130" s="41"/>
      <c r="K130" s="41"/>
      <c r="L130" s="41"/>
      <c r="M130" s="41"/>
      <c r="N130" s="41"/>
      <c r="O130" s="41"/>
      <c r="P130" s="41"/>
      <c r="Q130" s="41"/>
      <c r="R130" s="41"/>
    </row>
    <row r="131" spans="1:18" ht="15" customHeight="1" x14ac:dyDescent="0.25">
      <c r="A131" s="41"/>
      <c r="B131" s="41"/>
      <c r="C131" s="41"/>
      <c r="D131" s="41"/>
      <c r="E131" s="41"/>
      <c r="F131" s="41"/>
      <c r="G131" s="41"/>
      <c r="H131" s="41"/>
      <c r="I131" s="41"/>
      <c r="J131" s="41"/>
      <c r="K131" s="41"/>
      <c r="L131" s="41"/>
      <c r="M131" s="41"/>
      <c r="N131" s="41"/>
      <c r="O131" s="41"/>
      <c r="P131" s="41"/>
      <c r="Q131" s="41"/>
      <c r="R131" s="41"/>
    </row>
    <row r="132" spans="1:18" s="38" customFormat="1" ht="15" customHeight="1" x14ac:dyDescent="0.25">
      <c r="A132" s="41" t="s">
        <v>117</v>
      </c>
      <c r="B132" s="41"/>
      <c r="C132" s="41"/>
      <c r="D132" s="41"/>
      <c r="E132" s="41"/>
      <c r="F132" s="41"/>
      <c r="G132" s="41"/>
      <c r="H132" s="41"/>
      <c r="I132" s="41"/>
      <c r="J132" s="41"/>
      <c r="K132" s="41"/>
      <c r="L132" s="41"/>
      <c r="M132" s="41"/>
      <c r="N132" s="41"/>
      <c r="O132" s="41"/>
      <c r="P132" s="41"/>
      <c r="Q132" s="41"/>
      <c r="R132" s="41"/>
    </row>
    <row r="133" spans="1:18" s="38" customFormat="1" ht="15" customHeight="1" x14ac:dyDescent="0.25">
      <c r="A133" s="41"/>
      <c r="B133" s="41"/>
      <c r="C133" s="41"/>
      <c r="D133" s="41"/>
      <c r="E133" s="41"/>
      <c r="F133" s="41"/>
      <c r="G133" s="41"/>
      <c r="H133" s="41"/>
      <c r="I133" s="41"/>
      <c r="J133" s="41"/>
      <c r="K133" s="41"/>
      <c r="L133" s="41"/>
      <c r="M133" s="41"/>
      <c r="N133" s="41"/>
      <c r="O133" s="41"/>
      <c r="P133" s="41"/>
      <c r="Q133" s="41"/>
      <c r="R133" s="41"/>
    </row>
    <row r="134" spans="1:18" s="38" customFormat="1" ht="15" customHeight="1" x14ac:dyDescent="0.25">
      <c r="A134" s="41"/>
      <c r="B134" s="41"/>
      <c r="C134" s="41"/>
      <c r="D134" s="41"/>
      <c r="E134" s="41"/>
      <c r="F134" s="41"/>
      <c r="G134" s="41"/>
      <c r="H134" s="41"/>
      <c r="I134" s="41"/>
      <c r="J134" s="41"/>
      <c r="K134" s="41"/>
      <c r="L134" s="41"/>
      <c r="M134" s="41"/>
      <c r="N134" s="41"/>
      <c r="O134" s="41"/>
      <c r="P134" s="41"/>
      <c r="Q134" s="41"/>
      <c r="R134" s="41"/>
    </row>
    <row r="135" spans="1:18" s="38" customFormat="1" ht="15" customHeight="1" x14ac:dyDescent="0.25">
      <c r="A135" s="45"/>
      <c r="B135" s="45"/>
      <c r="C135" s="45"/>
      <c r="D135" s="45"/>
      <c r="E135" s="45"/>
      <c r="F135" s="45"/>
      <c r="G135" s="45"/>
      <c r="H135" s="45"/>
      <c r="I135" s="45"/>
      <c r="J135" s="45"/>
      <c r="K135" s="45"/>
      <c r="L135" s="45"/>
      <c r="M135" s="45"/>
      <c r="N135" s="45"/>
      <c r="O135" s="45"/>
      <c r="P135" s="45"/>
      <c r="Q135" s="45"/>
      <c r="R135" s="45"/>
    </row>
    <row r="136" spans="1:18" s="38" customFormat="1" ht="15" customHeight="1" x14ac:dyDescent="0.25">
      <c r="A136" s="41" t="s">
        <v>118</v>
      </c>
      <c r="B136" s="41"/>
      <c r="C136" s="41"/>
      <c r="D136" s="41"/>
      <c r="E136" s="41"/>
      <c r="F136" s="41"/>
      <c r="G136" s="41"/>
      <c r="H136" s="41"/>
      <c r="I136" s="41"/>
      <c r="J136" s="41"/>
      <c r="K136" s="41"/>
      <c r="L136" s="41"/>
      <c r="M136" s="41"/>
      <c r="N136" s="41"/>
      <c r="O136" s="41"/>
      <c r="P136" s="41"/>
      <c r="Q136" s="41"/>
      <c r="R136" s="41"/>
    </row>
    <row r="137" spans="1:18" s="38" customFormat="1" ht="15" customHeight="1" x14ac:dyDescent="0.25">
      <c r="A137" s="41"/>
      <c r="B137" s="41"/>
      <c r="C137" s="41"/>
      <c r="D137" s="41"/>
      <c r="E137" s="41"/>
      <c r="F137" s="41"/>
      <c r="G137" s="41"/>
      <c r="H137" s="41"/>
      <c r="I137" s="41"/>
      <c r="J137" s="41"/>
      <c r="K137" s="41"/>
      <c r="L137" s="41"/>
      <c r="M137" s="41"/>
      <c r="N137" s="41"/>
      <c r="O137" s="41"/>
      <c r="P137" s="41"/>
      <c r="Q137" s="41"/>
      <c r="R137" s="41"/>
    </row>
    <row r="138" spans="1:18" s="38" customFormat="1" ht="15" customHeight="1" x14ac:dyDescent="0.25">
      <c r="A138" s="41"/>
      <c r="B138" s="41"/>
      <c r="C138" s="41"/>
      <c r="D138" s="41"/>
      <c r="E138" s="41"/>
      <c r="F138" s="41"/>
      <c r="G138" s="41"/>
      <c r="H138" s="41"/>
      <c r="I138" s="41"/>
      <c r="J138" s="41"/>
      <c r="K138" s="41"/>
      <c r="L138" s="41"/>
      <c r="M138" s="41"/>
      <c r="N138" s="41"/>
      <c r="O138" s="41"/>
      <c r="P138" s="41"/>
      <c r="Q138" s="41"/>
      <c r="R138" s="41"/>
    </row>
    <row r="139" spans="1:18" s="38" customFormat="1" ht="15" customHeight="1" x14ac:dyDescent="0.25">
      <c r="A139" s="45"/>
      <c r="B139" s="45"/>
      <c r="C139" s="45"/>
      <c r="D139" s="45"/>
      <c r="E139" s="45"/>
      <c r="F139" s="45"/>
      <c r="G139" s="45"/>
      <c r="H139" s="45"/>
      <c r="I139" s="45"/>
      <c r="J139" s="45"/>
      <c r="K139" s="45"/>
      <c r="L139" s="45"/>
      <c r="M139" s="45"/>
      <c r="N139" s="45"/>
      <c r="O139" s="45"/>
      <c r="P139" s="45"/>
      <c r="Q139" s="45"/>
      <c r="R139" s="45"/>
    </row>
    <row r="140" spans="1:18" s="38" customFormat="1" ht="15" customHeight="1" x14ac:dyDescent="0.25">
      <c r="A140" s="41" t="s">
        <v>119</v>
      </c>
      <c r="B140" s="41"/>
      <c r="C140" s="41"/>
      <c r="D140" s="41"/>
      <c r="E140" s="41"/>
      <c r="F140" s="41"/>
      <c r="G140" s="41"/>
      <c r="H140" s="41"/>
      <c r="I140" s="41"/>
      <c r="J140" s="41"/>
      <c r="K140" s="41"/>
      <c r="L140" s="41"/>
      <c r="M140" s="41"/>
      <c r="N140" s="41"/>
      <c r="O140" s="41"/>
      <c r="P140" s="41"/>
      <c r="Q140" s="41"/>
      <c r="R140" s="41"/>
    </row>
    <row r="141" spans="1:18" s="38" customFormat="1" ht="15" customHeight="1" x14ac:dyDescent="0.25">
      <c r="A141" s="41"/>
      <c r="B141" s="41"/>
      <c r="C141" s="41"/>
      <c r="D141" s="41"/>
      <c r="E141" s="41"/>
      <c r="F141" s="41"/>
      <c r="G141" s="41"/>
      <c r="H141" s="41"/>
      <c r="I141" s="41"/>
      <c r="J141" s="41"/>
      <c r="K141" s="41"/>
      <c r="L141" s="41"/>
      <c r="M141" s="41"/>
      <c r="N141" s="41"/>
      <c r="O141" s="41"/>
      <c r="P141" s="41"/>
      <c r="Q141" s="41"/>
      <c r="R141" s="41"/>
    </row>
    <row r="142" spans="1:18" s="38" customFormat="1" ht="15" customHeight="1" x14ac:dyDescent="0.25">
      <c r="A142" s="41"/>
      <c r="B142" s="41"/>
      <c r="C142" s="41"/>
      <c r="D142" s="41"/>
      <c r="E142" s="41"/>
      <c r="F142" s="41"/>
      <c r="G142" s="41"/>
      <c r="H142" s="41"/>
      <c r="I142" s="41"/>
      <c r="J142" s="41"/>
      <c r="K142" s="41"/>
      <c r="L142" s="41"/>
      <c r="M142" s="41"/>
      <c r="N142" s="41"/>
      <c r="O142" s="41"/>
      <c r="P142" s="41"/>
      <c r="Q142" s="41"/>
      <c r="R142" s="41"/>
    </row>
    <row r="143" spans="1:18" s="38" customFormat="1" ht="15" customHeight="1" x14ac:dyDescent="0.25">
      <c r="A143" s="45"/>
      <c r="B143" s="45"/>
      <c r="C143" s="45"/>
      <c r="D143" s="45"/>
      <c r="E143" s="45"/>
      <c r="F143" s="45"/>
      <c r="G143" s="45"/>
      <c r="H143" s="45"/>
      <c r="I143" s="45"/>
      <c r="J143" s="45"/>
      <c r="K143" s="45"/>
      <c r="L143" s="45"/>
      <c r="M143" s="45"/>
      <c r="N143" s="45"/>
      <c r="O143" s="45"/>
      <c r="P143" s="45"/>
      <c r="Q143" s="45"/>
      <c r="R143" s="45"/>
    </row>
    <row r="144" spans="1:18" s="38" customFormat="1" ht="15" customHeight="1" x14ac:dyDescent="0.25">
      <c r="A144" s="41" t="s">
        <v>120</v>
      </c>
      <c r="B144" s="41"/>
      <c r="C144" s="41"/>
      <c r="D144" s="41"/>
      <c r="E144" s="41"/>
      <c r="F144" s="41"/>
      <c r="G144" s="41"/>
      <c r="H144" s="41"/>
      <c r="I144" s="41"/>
      <c r="J144" s="41"/>
      <c r="K144" s="41"/>
      <c r="L144" s="41"/>
      <c r="M144" s="41"/>
      <c r="N144" s="41"/>
      <c r="O144" s="41"/>
      <c r="P144" s="41"/>
      <c r="Q144" s="41"/>
      <c r="R144" s="41"/>
    </row>
    <row r="145" spans="1:18" s="38" customFormat="1" ht="15" customHeight="1" x14ac:dyDescent="0.25">
      <c r="A145" s="41"/>
      <c r="B145" s="41"/>
      <c r="C145" s="41"/>
      <c r="D145" s="41"/>
      <c r="E145" s="41"/>
      <c r="F145" s="41"/>
      <c r="G145" s="41"/>
      <c r="H145" s="41"/>
      <c r="I145" s="41"/>
      <c r="J145" s="41"/>
      <c r="K145" s="41"/>
      <c r="L145" s="41"/>
      <c r="M145" s="41"/>
      <c r="N145" s="41"/>
      <c r="O145" s="41"/>
      <c r="P145" s="41"/>
      <c r="Q145" s="41"/>
      <c r="R145" s="41"/>
    </row>
    <row r="146" spans="1:18" s="38" customFormat="1" ht="15" customHeight="1" x14ac:dyDescent="0.25">
      <c r="A146" s="45"/>
      <c r="B146" s="45"/>
      <c r="C146" s="45"/>
      <c r="D146" s="45"/>
      <c r="E146" s="45"/>
      <c r="F146" s="45"/>
      <c r="G146" s="45"/>
      <c r="H146" s="45"/>
      <c r="I146" s="45"/>
      <c r="J146" s="45"/>
      <c r="K146" s="45"/>
      <c r="L146" s="45"/>
      <c r="M146" s="45"/>
      <c r="N146" s="45"/>
      <c r="O146" s="45"/>
      <c r="P146" s="45"/>
      <c r="Q146" s="45"/>
      <c r="R146" s="45"/>
    </row>
    <row r="147" spans="1:18" s="38" customFormat="1" ht="15" customHeight="1" x14ac:dyDescent="0.25">
      <c r="A147" s="41" t="s">
        <v>142</v>
      </c>
      <c r="B147" s="41"/>
      <c r="C147" s="41"/>
      <c r="D147" s="41"/>
      <c r="E147" s="41"/>
      <c r="F147" s="41"/>
      <c r="G147" s="41"/>
      <c r="H147" s="41"/>
      <c r="I147" s="41"/>
      <c r="J147" s="41"/>
      <c r="K147" s="41"/>
      <c r="L147" s="41"/>
      <c r="M147" s="41"/>
      <c r="N147" s="41"/>
      <c r="O147" s="41"/>
      <c r="P147" s="41"/>
      <c r="Q147" s="41"/>
      <c r="R147" s="41"/>
    </row>
    <row r="148" spans="1:18" s="38" customFormat="1" ht="15" customHeight="1" x14ac:dyDescent="0.25">
      <c r="A148" s="41"/>
      <c r="B148" s="41"/>
      <c r="C148" s="41"/>
      <c r="D148" s="41"/>
      <c r="E148" s="41"/>
      <c r="F148" s="41"/>
      <c r="G148" s="41"/>
      <c r="H148" s="41"/>
      <c r="I148" s="41"/>
      <c r="J148" s="41"/>
      <c r="K148" s="41"/>
      <c r="L148" s="41"/>
      <c r="M148" s="41"/>
      <c r="N148" s="41"/>
      <c r="O148" s="41"/>
      <c r="P148" s="41"/>
      <c r="Q148" s="41"/>
      <c r="R148" s="41"/>
    </row>
    <row r="149" spans="1:18" s="38" customFormat="1" ht="15" customHeight="1" x14ac:dyDescent="0.25">
      <c r="A149" s="41"/>
      <c r="B149" s="41"/>
      <c r="C149" s="41"/>
      <c r="D149" s="41"/>
      <c r="E149" s="41"/>
      <c r="F149" s="41"/>
      <c r="G149" s="41"/>
      <c r="H149" s="41"/>
      <c r="I149" s="41"/>
      <c r="J149" s="41"/>
      <c r="K149" s="41"/>
      <c r="L149" s="41"/>
      <c r="M149" s="41"/>
      <c r="N149" s="41"/>
      <c r="O149" s="41"/>
      <c r="P149" s="41"/>
      <c r="Q149" s="41"/>
      <c r="R149" s="41"/>
    </row>
    <row r="150" spans="1:18" s="38" customFormat="1" ht="15" customHeight="1" x14ac:dyDescent="0.25">
      <c r="A150" s="41"/>
      <c r="B150" s="41"/>
      <c r="C150" s="41"/>
      <c r="D150" s="41"/>
      <c r="E150" s="41"/>
      <c r="F150" s="41"/>
      <c r="G150" s="41"/>
      <c r="H150" s="41"/>
      <c r="I150" s="41"/>
      <c r="J150" s="41"/>
      <c r="K150" s="41"/>
      <c r="L150" s="41"/>
      <c r="M150" s="41"/>
      <c r="N150" s="41"/>
      <c r="O150" s="41"/>
      <c r="P150" s="41"/>
      <c r="Q150" s="41"/>
      <c r="R150" s="41"/>
    </row>
    <row r="151" spans="1:18" s="38" customFormat="1" ht="15" customHeight="1" x14ac:dyDescent="0.25">
      <c r="A151" s="41"/>
      <c r="B151" s="41"/>
      <c r="C151" s="41"/>
      <c r="D151" s="41"/>
      <c r="E151" s="41"/>
      <c r="F151" s="41"/>
      <c r="G151" s="41"/>
      <c r="H151" s="41"/>
      <c r="I151" s="41"/>
      <c r="J151" s="41"/>
      <c r="K151" s="41"/>
      <c r="L151" s="41"/>
      <c r="M151" s="41"/>
      <c r="N151" s="41"/>
      <c r="O151" s="41"/>
      <c r="P151" s="41"/>
      <c r="Q151" s="41"/>
      <c r="R151" s="41"/>
    </row>
    <row r="152" spans="1:18" s="38" customFormat="1" ht="15" customHeight="1" x14ac:dyDescent="0.25">
      <c r="A152" s="41"/>
      <c r="B152" s="41"/>
      <c r="C152" s="41"/>
      <c r="D152" s="41"/>
      <c r="E152" s="41"/>
      <c r="F152" s="41"/>
      <c r="G152" s="41"/>
      <c r="H152" s="41"/>
      <c r="I152" s="41"/>
      <c r="J152" s="41"/>
      <c r="K152" s="41"/>
      <c r="L152" s="41"/>
      <c r="M152" s="41"/>
      <c r="N152" s="41"/>
      <c r="O152" s="41"/>
      <c r="P152" s="41"/>
      <c r="Q152" s="41"/>
      <c r="R152" s="41"/>
    </row>
    <row r="153" spans="1:18" s="38" customFormat="1" ht="15" customHeight="1" x14ac:dyDescent="0.25">
      <c r="A153" s="45"/>
      <c r="B153" s="45"/>
      <c r="C153" s="45"/>
      <c r="D153" s="45"/>
      <c r="E153" s="45"/>
      <c r="F153" s="45"/>
      <c r="G153" s="45"/>
      <c r="H153" s="45"/>
      <c r="I153" s="45"/>
      <c r="J153" s="45"/>
      <c r="K153" s="45"/>
      <c r="L153" s="45"/>
      <c r="M153" s="45"/>
      <c r="N153" s="45"/>
      <c r="O153" s="45"/>
      <c r="P153" s="45"/>
      <c r="Q153" s="45"/>
      <c r="R153" s="45"/>
    </row>
    <row r="154" spans="1:18" s="38" customFormat="1" ht="15" customHeight="1" x14ac:dyDescent="0.25">
      <c r="A154" s="41" t="s">
        <v>121</v>
      </c>
      <c r="B154" s="41"/>
      <c r="C154" s="41"/>
      <c r="D154" s="41"/>
      <c r="E154" s="41"/>
      <c r="F154" s="41"/>
      <c r="G154" s="41"/>
      <c r="H154" s="41"/>
      <c r="I154" s="41"/>
      <c r="J154" s="41"/>
      <c r="K154" s="41"/>
      <c r="L154" s="41"/>
      <c r="M154" s="41"/>
      <c r="N154" s="41"/>
      <c r="O154" s="41"/>
      <c r="P154" s="41"/>
      <c r="Q154" s="41"/>
      <c r="R154" s="41"/>
    </row>
    <row r="155" spans="1:18" s="38" customFormat="1" ht="15" customHeight="1" x14ac:dyDescent="0.25">
      <c r="A155" s="41"/>
      <c r="B155" s="41"/>
      <c r="C155" s="41"/>
      <c r="D155" s="41"/>
      <c r="E155" s="41"/>
      <c r="F155" s="41"/>
      <c r="G155" s="41"/>
      <c r="H155" s="41"/>
      <c r="I155" s="41"/>
      <c r="J155" s="41"/>
      <c r="K155" s="41"/>
      <c r="L155" s="41"/>
      <c r="M155" s="41"/>
      <c r="N155" s="41"/>
      <c r="O155" s="41"/>
      <c r="P155" s="41"/>
      <c r="Q155" s="41"/>
      <c r="R155" s="41"/>
    </row>
    <row r="156" spans="1:18" s="38" customFormat="1" ht="15" customHeight="1" x14ac:dyDescent="0.25">
      <c r="A156" s="45"/>
      <c r="B156" s="45"/>
      <c r="C156" s="45"/>
      <c r="D156" s="45"/>
      <c r="E156" s="45"/>
      <c r="F156" s="45"/>
      <c r="G156" s="45"/>
      <c r="H156" s="45"/>
      <c r="I156" s="45"/>
      <c r="J156" s="45"/>
      <c r="K156" s="45"/>
      <c r="L156" s="45"/>
      <c r="M156" s="45"/>
      <c r="N156" s="45"/>
      <c r="O156" s="45"/>
      <c r="P156" s="45"/>
      <c r="Q156" s="45"/>
      <c r="R156" s="45"/>
    </row>
    <row r="157" spans="1:18" s="38" customFormat="1" ht="15" customHeight="1" x14ac:dyDescent="0.25">
      <c r="A157" s="41" t="s">
        <v>122</v>
      </c>
      <c r="B157" s="41"/>
      <c r="C157" s="41"/>
      <c r="D157" s="41"/>
      <c r="E157" s="41"/>
      <c r="F157" s="41"/>
      <c r="G157" s="41"/>
      <c r="H157" s="41"/>
      <c r="I157" s="41"/>
      <c r="J157" s="41"/>
      <c r="K157" s="41"/>
      <c r="L157" s="41"/>
      <c r="M157" s="41"/>
      <c r="N157" s="41"/>
      <c r="O157" s="41"/>
      <c r="P157" s="41"/>
      <c r="Q157" s="41"/>
      <c r="R157" s="41"/>
    </row>
    <row r="158" spans="1:18" s="38" customFormat="1" ht="15" customHeight="1" x14ac:dyDescent="0.25">
      <c r="A158" s="41"/>
      <c r="B158" s="41"/>
      <c r="C158" s="41"/>
      <c r="D158" s="41"/>
      <c r="E158" s="41"/>
      <c r="F158" s="41"/>
      <c r="G158" s="41"/>
      <c r="H158" s="41"/>
      <c r="I158" s="41"/>
      <c r="J158" s="41"/>
      <c r="K158" s="41"/>
      <c r="L158" s="41"/>
      <c r="M158" s="41"/>
      <c r="N158" s="41"/>
      <c r="O158" s="41"/>
      <c r="P158" s="41"/>
      <c r="Q158" s="41"/>
      <c r="R158" s="41"/>
    </row>
    <row r="159" spans="1:18" s="38" customFormat="1" ht="15" customHeight="1" x14ac:dyDescent="0.25">
      <c r="A159" s="41"/>
      <c r="B159" s="41"/>
      <c r="C159" s="41"/>
      <c r="D159" s="41"/>
      <c r="E159" s="41"/>
      <c r="F159" s="41"/>
      <c r="G159" s="41"/>
      <c r="H159" s="41"/>
      <c r="I159" s="41"/>
      <c r="J159" s="41"/>
      <c r="K159" s="41"/>
      <c r="L159" s="41"/>
      <c r="M159" s="41"/>
      <c r="N159" s="41"/>
      <c r="O159" s="41"/>
      <c r="P159" s="41"/>
      <c r="Q159" s="41"/>
      <c r="R159" s="41"/>
    </row>
    <row r="160" spans="1:18" s="38" customFormat="1" ht="15" customHeight="1" x14ac:dyDescent="0.25">
      <c r="A160" s="45"/>
      <c r="B160" s="45"/>
      <c r="C160" s="45"/>
      <c r="D160" s="45"/>
      <c r="E160" s="45"/>
      <c r="F160" s="45"/>
      <c r="G160" s="45"/>
      <c r="H160" s="45"/>
      <c r="I160" s="45"/>
      <c r="J160" s="45"/>
      <c r="K160" s="45"/>
      <c r="L160" s="45"/>
      <c r="M160" s="45"/>
      <c r="N160" s="45"/>
      <c r="O160" s="45"/>
      <c r="P160" s="45"/>
      <c r="Q160" s="45"/>
      <c r="R160" s="45"/>
    </row>
    <row r="161" spans="1:18" s="38" customFormat="1" ht="15" customHeight="1" x14ac:dyDescent="0.25">
      <c r="A161" s="41" t="s">
        <v>123</v>
      </c>
      <c r="B161" s="41"/>
      <c r="C161" s="41"/>
      <c r="D161" s="41"/>
      <c r="E161" s="41"/>
      <c r="F161" s="41"/>
      <c r="G161" s="41"/>
      <c r="H161" s="41"/>
      <c r="I161" s="41"/>
      <c r="J161" s="41"/>
      <c r="K161" s="41"/>
      <c r="L161" s="41"/>
      <c r="M161" s="41"/>
      <c r="N161" s="41"/>
      <c r="O161" s="41"/>
      <c r="P161" s="41"/>
      <c r="Q161" s="41"/>
      <c r="R161" s="41"/>
    </row>
    <row r="162" spans="1:18" s="38" customFormat="1" ht="15" customHeight="1" x14ac:dyDescent="0.25">
      <c r="A162" s="41"/>
      <c r="B162" s="41"/>
      <c r="C162" s="41"/>
      <c r="D162" s="41"/>
      <c r="E162" s="41"/>
      <c r="F162" s="41"/>
      <c r="G162" s="41"/>
      <c r="H162" s="41"/>
      <c r="I162" s="41"/>
      <c r="J162" s="41"/>
      <c r="K162" s="41"/>
      <c r="L162" s="41"/>
      <c r="M162" s="41"/>
      <c r="N162" s="41"/>
      <c r="O162" s="41"/>
      <c r="P162" s="41"/>
      <c r="Q162" s="41"/>
      <c r="R162" s="41"/>
    </row>
    <row r="163" spans="1:18" s="38" customFormat="1" ht="15" customHeight="1" x14ac:dyDescent="0.25">
      <c r="A163" s="41"/>
      <c r="B163" s="41"/>
      <c r="C163" s="41"/>
      <c r="D163" s="41"/>
      <c r="E163" s="41"/>
      <c r="F163" s="41"/>
      <c r="G163" s="41"/>
      <c r="H163" s="41"/>
      <c r="I163" s="41"/>
      <c r="J163" s="41"/>
      <c r="K163" s="41"/>
      <c r="L163" s="41"/>
      <c r="M163" s="41"/>
      <c r="N163" s="41"/>
      <c r="O163" s="41"/>
      <c r="P163" s="41"/>
      <c r="Q163" s="41"/>
      <c r="R163" s="41"/>
    </row>
    <row r="164" spans="1:18" s="38" customFormat="1" ht="15" customHeight="1" x14ac:dyDescent="0.25">
      <c r="A164" s="45"/>
      <c r="B164" s="45"/>
      <c r="C164" s="45"/>
      <c r="D164" s="45"/>
      <c r="E164" s="45"/>
      <c r="F164" s="45"/>
      <c r="G164" s="45"/>
      <c r="H164" s="45"/>
      <c r="I164" s="45"/>
      <c r="J164" s="45"/>
      <c r="K164" s="45"/>
      <c r="L164" s="45"/>
      <c r="M164" s="45"/>
      <c r="N164" s="45"/>
      <c r="O164" s="45"/>
      <c r="P164" s="45"/>
      <c r="Q164" s="45"/>
      <c r="R164" s="45"/>
    </row>
    <row r="165" spans="1:18" s="38" customFormat="1" ht="15" customHeight="1" x14ac:dyDescent="0.25">
      <c r="A165" s="41" t="s">
        <v>124</v>
      </c>
      <c r="B165" s="41"/>
      <c r="C165" s="41"/>
      <c r="D165" s="41"/>
      <c r="E165" s="41"/>
      <c r="F165" s="41"/>
      <c r="G165" s="41"/>
      <c r="H165" s="41"/>
      <c r="I165" s="41"/>
      <c r="J165" s="41"/>
      <c r="K165" s="41"/>
      <c r="L165" s="41"/>
      <c r="M165" s="41"/>
      <c r="N165" s="41"/>
      <c r="O165" s="41"/>
      <c r="P165" s="41"/>
      <c r="Q165" s="41"/>
      <c r="R165" s="41"/>
    </row>
    <row r="166" spans="1:18" s="38" customFormat="1" ht="15" customHeight="1" x14ac:dyDescent="0.25">
      <c r="A166" s="41"/>
      <c r="B166" s="41"/>
      <c r="C166" s="41"/>
      <c r="D166" s="41"/>
      <c r="E166" s="41"/>
      <c r="F166" s="41"/>
      <c r="G166" s="41"/>
      <c r="H166" s="41"/>
      <c r="I166" s="41"/>
      <c r="J166" s="41"/>
      <c r="K166" s="41"/>
      <c r="L166" s="41"/>
      <c r="M166" s="41"/>
      <c r="N166" s="41"/>
      <c r="O166" s="41"/>
      <c r="P166" s="41"/>
      <c r="Q166" s="41"/>
      <c r="R166" s="41"/>
    </row>
    <row r="167" spans="1:18" s="38" customFormat="1" ht="15" customHeight="1" x14ac:dyDescent="0.25">
      <c r="A167" s="41"/>
      <c r="B167" s="41"/>
      <c r="C167" s="41"/>
      <c r="D167" s="41"/>
      <c r="E167" s="41"/>
      <c r="F167" s="41"/>
      <c r="G167" s="41"/>
      <c r="H167" s="41"/>
      <c r="I167" s="41"/>
      <c r="J167" s="41"/>
      <c r="K167" s="41"/>
      <c r="L167" s="41"/>
      <c r="M167" s="41"/>
      <c r="N167" s="41"/>
      <c r="O167" s="41"/>
      <c r="P167" s="41"/>
      <c r="Q167" s="41"/>
      <c r="R167" s="41"/>
    </row>
    <row r="168" spans="1:18" ht="15" customHeight="1" x14ac:dyDescent="0.25">
      <c r="A168" s="39"/>
      <c r="B168" s="39"/>
      <c r="C168" s="39"/>
      <c r="D168" s="39"/>
      <c r="E168" s="39"/>
      <c r="F168" s="39"/>
      <c r="G168" s="39"/>
      <c r="H168" s="39"/>
      <c r="I168" s="39"/>
      <c r="J168" s="39"/>
      <c r="K168" s="39"/>
      <c r="L168" s="39"/>
      <c r="M168" s="39"/>
      <c r="N168" s="39"/>
      <c r="O168" s="39"/>
      <c r="P168" s="39"/>
      <c r="Q168" s="39"/>
      <c r="R168" s="39"/>
    </row>
    <row r="169" spans="1:18" ht="15" customHeight="1" x14ac:dyDescent="0.25">
      <c r="A169" s="40" t="s">
        <v>24</v>
      </c>
      <c r="B169" s="40"/>
      <c r="C169" s="40"/>
      <c r="D169" s="40"/>
      <c r="E169" s="40"/>
      <c r="F169" s="40"/>
      <c r="G169" s="40"/>
      <c r="H169" s="40"/>
      <c r="I169" s="40"/>
      <c r="J169" s="40"/>
      <c r="K169" s="40"/>
      <c r="L169" s="40"/>
      <c r="M169" s="40"/>
      <c r="N169" s="40"/>
      <c r="O169" s="40"/>
      <c r="P169" s="40"/>
      <c r="Q169" s="40"/>
      <c r="R169" s="40"/>
    </row>
    <row r="170" spans="1:18" ht="15" customHeight="1" x14ac:dyDescent="0.25">
      <c r="A170" s="55"/>
      <c r="B170" s="55"/>
      <c r="C170" s="55"/>
      <c r="D170" s="55"/>
      <c r="E170" s="55"/>
      <c r="F170" s="55"/>
      <c r="G170" s="55"/>
      <c r="H170" s="55"/>
      <c r="I170" s="55"/>
      <c r="J170" s="55"/>
      <c r="K170" s="55"/>
      <c r="L170" s="55"/>
      <c r="M170" s="55"/>
      <c r="N170" s="55"/>
      <c r="O170" s="55"/>
      <c r="P170" s="55"/>
      <c r="Q170" s="55"/>
      <c r="R170" s="55"/>
    </row>
    <row r="171" spans="1:18" ht="15" customHeight="1" x14ac:dyDescent="0.25">
      <c r="A171" s="42" t="s">
        <v>25</v>
      </c>
      <c r="B171" s="42"/>
      <c r="C171" s="42"/>
      <c r="D171" s="42"/>
      <c r="E171" s="42"/>
      <c r="F171" s="42"/>
      <c r="G171" s="42"/>
      <c r="H171" s="42"/>
      <c r="I171" s="42"/>
      <c r="J171" s="42"/>
      <c r="K171" s="42"/>
      <c r="L171" s="42"/>
      <c r="M171" s="42"/>
      <c r="N171" s="42"/>
      <c r="O171" s="42"/>
      <c r="P171" s="42"/>
      <c r="Q171" s="42"/>
      <c r="R171" s="42"/>
    </row>
    <row r="172" spans="1:18" ht="15" customHeight="1" x14ac:dyDescent="0.25">
      <c r="A172" s="39"/>
      <c r="B172" s="39"/>
      <c r="C172" s="39"/>
      <c r="D172" s="39"/>
      <c r="E172" s="39"/>
      <c r="F172" s="39"/>
      <c r="G172" s="39"/>
      <c r="H172" s="39"/>
      <c r="I172" s="39"/>
      <c r="J172" s="39"/>
      <c r="K172" s="39"/>
      <c r="L172" s="39"/>
      <c r="M172" s="39"/>
      <c r="N172" s="39"/>
      <c r="O172" s="39"/>
      <c r="P172" s="39"/>
      <c r="Q172" s="39"/>
      <c r="R172" s="39"/>
    </row>
    <row r="173" spans="1:18" ht="15" customHeight="1" x14ac:dyDescent="0.25">
      <c r="A173" s="41" t="s">
        <v>141</v>
      </c>
      <c r="B173" s="42"/>
      <c r="C173" s="42"/>
      <c r="D173" s="42"/>
      <c r="E173" s="42"/>
      <c r="F173" s="42"/>
      <c r="G173" s="42"/>
      <c r="H173" s="42"/>
      <c r="I173" s="42"/>
      <c r="J173" s="42"/>
      <c r="K173" s="42"/>
      <c r="L173" s="42"/>
      <c r="M173" s="42"/>
      <c r="N173" s="42"/>
      <c r="O173" s="42"/>
      <c r="P173" s="42"/>
      <c r="Q173" s="42"/>
      <c r="R173" s="42"/>
    </row>
    <row r="174" spans="1:18" ht="15" customHeight="1" x14ac:dyDescent="0.25">
      <c r="A174" s="42"/>
      <c r="B174" s="42"/>
      <c r="C174" s="42"/>
      <c r="D174" s="42"/>
      <c r="E174" s="42"/>
      <c r="F174" s="42"/>
      <c r="G174" s="42"/>
      <c r="H174" s="42"/>
      <c r="I174" s="42"/>
      <c r="J174" s="42"/>
      <c r="K174" s="42"/>
      <c r="L174" s="42"/>
      <c r="M174" s="42"/>
      <c r="N174" s="42"/>
      <c r="O174" s="42"/>
      <c r="P174" s="42"/>
      <c r="Q174" s="42"/>
      <c r="R174" s="42"/>
    </row>
    <row r="175" spans="1:18" ht="15" customHeight="1" x14ac:dyDescent="0.25">
      <c r="A175" s="42"/>
      <c r="B175" s="42"/>
      <c r="C175" s="42"/>
      <c r="D175" s="42"/>
      <c r="E175" s="42"/>
      <c r="F175" s="42"/>
      <c r="G175" s="42"/>
      <c r="H175" s="42"/>
      <c r="I175" s="42"/>
      <c r="J175" s="42"/>
      <c r="K175" s="42"/>
      <c r="L175" s="42"/>
      <c r="M175" s="42"/>
      <c r="N175" s="42"/>
      <c r="O175" s="42"/>
      <c r="P175" s="42"/>
      <c r="Q175" s="42"/>
      <c r="R175" s="42"/>
    </row>
    <row r="176" spans="1:18" ht="15" customHeight="1" x14ac:dyDescent="0.25">
      <c r="A176" s="42"/>
      <c r="B176" s="42"/>
      <c r="C176" s="42"/>
      <c r="D176" s="42"/>
      <c r="E176" s="42"/>
      <c r="F176" s="42"/>
      <c r="G176" s="42"/>
      <c r="H176" s="42"/>
      <c r="I176" s="42"/>
      <c r="J176" s="42"/>
      <c r="K176" s="42"/>
      <c r="L176" s="42"/>
      <c r="M176" s="42"/>
      <c r="N176" s="42"/>
      <c r="O176" s="42"/>
      <c r="P176" s="42"/>
      <c r="Q176" s="42"/>
      <c r="R176" s="42"/>
    </row>
    <row r="177" spans="1:18" ht="15" customHeight="1" x14ac:dyDescent="0.25">
      <c r="A177" s="39"/>
      <c r="B177" s="39"/>
      <c r="C177" s="39"/>
      <c r="D177" s="39"/>
      <c r="E177" s="39"/>
      <c r="F177" s="39"/>
      <c r="G177" s="39"/>
      <c r="H177" s="39"/>
      <c r="I177" s="39"/>
      <c r="J177" s="39"/>
      <c r="K177" s="39"/>
      <c r="L177" s="39"/>
      <c r="M177" s="39"/>
      <c r="N177" s="39"/>
      <c r="O177" s="39"/>
      <c r="P177" s="39"/>
      <c r="Q177" s="39"/>
      <c r="R177" s="39"/>
    </row>
    <row r="178" spans="1:18" ht="15" customHeight="1" x14ac:dyDescent="0.25">
      <c r="A178" s="41" t="s">
        <v>125</v>
      </c>
      <c r="B178" s="41"/>
      <c r="C178" s="41"/>
      <c r="D178" s="41"/>
      <c r="E178" s="41"/>
      <c r="F178" s="41"/>
      <c r="G178" s="41"/>
      <c r="H178" s="41"/>
      <c r="I178" s="41"/>
      <c r="J178" s="41"/>
      <c r="K178" s="41"/>
      <c r="L178" s="41"/>
      <c r="M178" s="41"/>
      <c r="N178" s="41"/>
      <c r="O178" s="41"/>
      <c r="P178" s="41"/>
      <c r="Q178" s="41"/>
      <c r="R178" s="41"/>
    </row>
    <row r="179" spans="1:18" s="38" customFormat="1" ht="15" customHeight="1" x14ac:dyDescent="0.25">
      <c r="A179" s="45"/>
      <c r="B179" s="45"/>
      <c r="C179" s="45"/>
      <c r="D179" s="45"/>
      <c r="E179" s="45"/>
      <c r="F179" s="45"/>
      <c r="G179" s="45"/>
      <c r="H179" s="45"/>
      <c r="I179" s="45"/>
      <c r="J179" s="45"/>
      <c r="K179" s="45"/>
      <c r="L179" s="45"/>
      <c r="M179" s="45"/>
      <c r="N179" s="45"/>
      <c r="O179" s="45"/>
      <c r="P179" s="45"/>
      <c r="Q179" s="45"/>
      <c r="R179" s="45"/>
    </row>
    <row r="180" spans="1:18" ht="15" customHeight="1" x14ac:dyDescent="0.25">
      <c r="A180" s="41" t="s">
        <v>126</v>
      </c>
      <c r="B180" s="41"/>
      <c r="C180" s="41"/>
      <c r="D180" s="41"/>
      <c r="E180" s="41"/>
      <c r="F180" s="41"/>
      <c r="G180" s="41"/>
      <c r="H180" s="41"/>
      <c r="I180" s="41"/>
      <c r="J180" s="41"/>
      <c r="K180" s="41"/>
      <c r="L180" s="41"/>
      <c r="M180" s="41"/>
      <c r="N180" s="41"/>
      <c r="O180" s="41"/>
      <c r="P180" s="41"/>
      <c r="Q180" s="41"/>
      <c r="R180" s="41"/>
    </row>
    <row r="181" spans="1:18" s="38" customFormat="1" ht="15" customHeight="1" x14ac:dyDescent="0.25">
      <c r="A181" s="41"/>
      <c r="B181" s="41"/>
      <c r="C181" s="41"/>
      <c r="D181" s="41"/>
      <c r="E181" s="41"/>
      <c r="F181" s="41"/>
      <c r="G181" s="41"/>
      <c r="H181" s="41"/>
      <c r="I181" s="41"/>
      <c r="J181" s="41"/>
      <c r="K181" s="41"/>
      <c r="L181" s="41"/>
      <c r="M181" s="41"/>
      <c r="N181" s="41"/>
      <c r="O181" s="41"/>
      <c r="P181" s="41"/>
      <c r="Q181" s="41"/>
      <c r="R181" s="41"/>
    </row>
    <row r="182" spans="1:18" s="38" customFormat="1" ht="15" customHeight="1" x14ac:dyDescent="0.25">
      <c r="A182" s="45"/>
      <c r="B182" s="45"/>
      <c r="C182" s="45"/>
      <c r="D182" s="45"/>
      <c r="E182" s="45"/>
      <c r="F182" s="45"/>
      <c r="G182" s="45"/>
      <c r="H182" s="45"/>
      <c r="I182" s="45"/>
      <c r="J182" s="45"/>
      <c r="K182" s="45"/>
      <c r="L182" s="45"/>
      <c r="M182" s="45"/>
      <c r="N182" s="45"/>
      <c r="O182" s="45"/>
      <c r="P182" s="45"/>
      <c r="Q182" s="45"/>
      <c r="R182" s="45"/>
    </row>
    <row r="183" spans="1:18" s="38" customFormat="1" ht="15" customHeight="1" x14ac:dyDescent="0.25">
      <c r="A183" s="41" t="s">
        <v>127</v>
      </c>
      <c r="B183" s="41"/>
      <c r="C183" s="41"/>
      <c r="D183" s="41"/>
      <c r="E183" s="41"/>
      <c r="F183" s="41"/>
      <c r="G183" s="41"/>
      <c r="H183" s="41"/>
      <c r="I183" s="41"/>
      <c r="J183" s="41"/>
      <c r="K183" s="41"/>
      <c r="L183" s="41"/>
      <c r="M183" s="41"/>
      <c r="N183" s="41"/>
      <c r="O183" s="41"/>
      <c r="P183" s="41"/>
      <c r="Q183" s="41"/>
      <c r="R183" s="41"/>
    </row>
    <row r="184" spans="1:18" s="38" customFormat="1" ht="15" customHeight="1" x14ac:dyDescent="0.25">
      <c r="A184" s="45"/>
      <c r="B184" s="45"/>
      <c r="C184" s="45"/>
      <c r="D184" s="45"/>
      <c r="E184" s="45"/>
      <c r="F184" s="45"/>
      <c r="G184" s="45"/>
      <c r="H184" s="45"/>
      <c r="I184" s="45"/>
      <c r="J184" s="45"/>
      <c r="K184" s="45"/>
      <c r="L184" s="45"/>
      <c r="M184" s="45"/>
      <c r="N184" s="45"/>
      <c r="O184" s="45"/>
      <c r="P184" s="45"/>
      <c r="Q184" s="45"/>
      <c r="R184" s="45"/>
    </row>
    <row r="185" spans="1:18" ht="15" customHeight="1" x14ac:dyDescent="0.25">
      <c r="A185" s="41" t="s">
        <v>128</v>
      </c>
      <c r="B185" s="41"/>
      <c r="C185" s="41"/>
      <c r="D185" s="41"/>
      <c r="E185" s="41"/>
      <c r="F185" s="41"/>
      <c r="G185" s="41"/>
      <c r="H185" s="41"/>
      <c r="I185" s="41"/>
      <c r="J185" s="41"/>
      <c r="K185" s="41"/>
      <c r="L185" s="41"/>
      <c r="M185" s="41"/>
      <c r="N185" s="41"/>
      <c r="O185" s="41"/>
      <c r="P185" s="41"/>
      <c r="Q185" s="41"/>
      <c r="R185" s="41"/>
    </row>
    <row r="186" spans="1:18" s="38" customFormat="1" ht="15" customHeight="1" x14ac:dyDescent="0.25">
      <c r="A186" s="41"/>
      <c r="B186" s="41"/>
      <c r="C186" s="41"/>
      <c r="D186" s="41"/>
      <c r="E186" s="41"/>
      <c r="F186" s="41"/>
      <c r="G186" s="41"/>
      <c r="H186" s="41"/>
      <c r="I186" s="41"/>
      <c r="J186" s="41"/>
      <c r="K186" s="41"/>
      <c r="L186" s="41"/>
      <c r="M186" s="41"/>
      <c r="N186" s="41"/>
      <c r="O186" s="41"/>
      <c r="P186" s="41"/>
      <c r="Q186" s="41"/>
      <c r="R186" s="41"/>
    </row>
    <row r="187" spans="1:18" s="38" customFormat="1" ht="15" customHeight="1" x14ac:dyDescent="0.25">
      <c r="A187" s="39"/>
      <c r="B187" s="39"/>
      <c r="C187" s="39"/>
      <c r="D187" s="39"/>
      <c r="E187" s="39"/>
      <c r="F187" s="39"/>
      <c r="G187" s="39"/>
      <c r="H187" s="39"/>
      <c r="I187" s="39"/>
      <c r="J187" s="39"/>
      <c r="K187" s="39"/>
      <c r="L187" s="39"/>
      <c r="M187" s="39"/>
      <c r="N187" s="39"/>
      <c r="O187" s="39"/>
      <c r="P187" s="39"/>
      <c r="Q187" s="39"/>
      <c r="R187" s="39"/>
    </row>
    <row r="188" spans="1:18" ht="15" customHeight="1" x14ac:dyDescent="0.25">
      <c r="A188" s="40" t="s">
        <v>26</v>
      </c>
      <c r="B188" s="40"/>
      <c r="C188" s="40"/>
      <c r="D188" s="40"/>
      <c r="E188" s="40"/>
      <c r="F188" s="40"/>
      <c r="G188" s="40"/>
      <c r="H188" s="40"/>
      <c r="I188" s="40"/>
      <c r="J188" s="40"/>
      <c r="K188" s="40"/>
      <c r="L188" s="40"/>
      <c r="M188" s="40"/>
      <c r="N188" s="40"/>
      <c r="O188" s="40"/>
      <c r="P188" s="40"/>
      <c r="Q188" s="40"/>
      <c r="R188" s="40"/>
    </row>
    <row r="189" spans="1:18" ht="15" customHeight="1" x14ac:dyDescent="0.25">
      <c r="A189" s="39"/>
      <c r="B189" s="39"/>
      <c r="C189" s="39"/>
      <c r="D189" s="39"/>
      <c r="E189" s="39"/>
      <c r="F189" s="39"/>
      <c r="G189" s="39"/>
      <c r="H189" s="39"/>
      <c r="I189" s="39"/>
      <c r="J189" s="39"/>
      <c r="K189" s="39"/>
      <c r="L189" s="39"/>
      <c r="M189" s="39"/>
      <c r="N189" s="39"/>
      <c r="O189" s="39"/>
      <c r="P189" s="39"/>
      <c r="Q189" s="39"/>
      <c r="R189" s="39"/>
    </row>
    <row r="190" spans="1:18" ht="15" customHeight="1" x14ac:dyDescent="0.25">
      <c r="A190" s="41" t="s">
        <v>27</v>
      </c>
      <c r="B190" s="41"/>
      <c r="C190" s="41"/>
      <c r="D190" s="41"/>
      <c r="E190" s="41"/>
      <c r="F190" s="41"/>
      <c r="G190" s="41"/>
      <c r="H190" s="41"/>
      <c r="I190" s="41"/>
      <c r="J190" s="41"/>
      <c r="K190" s="41"/>
      <c r="L190" s="41"/>
      <c r="M190" s="41"/>
      <c r="N190" s="41"/>
      <c r="O190" s="41"/>
      <c r="P190" s="41"/>
      <c r="Q190" s="41"/>
      <c r="R190" s="41"/>
    </row>
    <row r="191" spans="1:18" ht="15" customHeight="1" x14ac:dyDescent="0.25">
      <c r="A191" s="41"/>
      <c r="B191" s="41"/>
      <c r="C191" s="41"/>
      <c r="D191" s="41"/>
      <c r="E191" s="41"/>
      <c r="F191" s="41"/>
      <c r="G191" s="41"/>
      <c r="H191" s="41"/>
      <c r="I191" s="41"/>
      <c r="J191" s="41"/>
      <c r="K191" s="41"/>
      <c r="L191" s="41"/>
      <c r="M191" s="41"/>
      <c r="N191" s="41"/>
      <c r="O191" s="41"/>
      <c r="P191" s="41"/>
      <c r="Q191" s="41"/>
      <c r="R191" s="41"/>
    </row>
    <row r="192" spans="1:18" ht="15" customHeight="1" x14ac:dyDescent="0.25">
      <c r="A192" s="39"/>
      <c r="B192" s="39"/>
      <c r="C192" s="39"/>
      <c r="D192" s="39"/>
      <c r="E192" s="39"/>
      <c r="F192" s="39"/>
      <c r="G192" s="39"/>
      <c r="H192" s="39"/>
      <c r="I192" s="39"/>
      <c r="J192" s="39"/>
      <c r="K192" s="39"/>
      <c r="L192" s="39"/>
      <c r="M192" s="39"/>
      <c r="N192" s="39"/>
      <c r="O192" s="39"/>
      <c r="P192" s="39"/>
      <c r="Q192" s="39"/>
      <c r="R192" s="39"/>
    </row>
    <row r="193" spans="1:18" ht="15" customHeight="1" x14ac:dyDescent="0.25">
      <c r="A193" s="42" t="s">
        <v>28</v>
      </c>
      <c r="B193" s="42"/>
      <c r="C193" s="42"/>
      <c r="D193" s="42"/>
      <c r="E193" s="42"/>
      <c r="F193" s="42"/>
      <c r="G193" s="42"/>
      <c r="H193" s="42"/>
      <c r="I193" s="42"/>
      <c r="J193" s="42"/>
      <c r="K193" s="42"/>
      <c r="L193" s="42"/>
      <c r="M193" s="42"/>
      <c r="N193" s="42"/>
      <c r="O193" s="42"/>
      <c r="P193" s="42"/>
      <c r="Q193" s="42"/>
      <c r="R193" s="42"/>
    </row>
    <row r="194" spans="1:18" ht="15" customHeight="1" x14ac:dyDescent="0.25">
      <c r="A194" s="39"/>
      <c r="B194" s="39"/>
      <c r="C194" s="39"/>
      <c r="D194" s="39"/>
      <c r="E194" s="39"/>
      <c r="F194" s="39"/>
      <c r="G194" s="39"/>
      <c r="H194" s="39"/>
      <c r="I194" s="39"/>
      <c r="J194" s="39"/>
      <c r="K194" s="39"/>
      <c r="L194" s="39"/>
      <c r="M194" s="39"/>
      <c r="N194" s="39"/>
      <c r="O194" s="39"/>
      <c r="P194" s="39"/>
      <c r="Q194" s="39"/>
      <c r="R194" s="39"/>
    </row>
    <row r="195" spans="1:18" ht="15" customHeight="1" x14ac:dyDescent="0.25">
      <c r="A195" s="41" t="s">
        <v>129</v>
      </c>
      <c r="B195" s="41"/>
      <c r="C195" s="41"/>
      <c r="D195" s="41"/>
      <c r="E195" s="41"/>
      <c r="F195" s="41"/>
      <c r="G195" s="41"/>
      <c r="H195" s="41"/>
      <c r="I195" s="41"/>
      <c r="J195" s="41"/>
      <c r="K195" s="41"/>
      <c r="L195" s="41"/>
      <c r="M195" s="41"/>
      <c r="N195" s="41"/>
      <c r="O195" s="41"/>
      <c r="P195" s="41"/>
      <c r="Q195" s="41"/>
      <c r="R195" s="41"/>
    </row>
    <row r="196" spans="1:18" ht="15" customHeight="1" x14ac:dyDescent="0.25">
      <c r="A196" s="41"/>
      <c r="B196" s="41"/>
      <c r="C196" s="41"/>
      <c r="D196" s="41"/>
      <c r="E196" s="41"/>
      <c r="F196" s="41"/>
      <c r="G196" s="41"/>
      <c r="H196" s="41"/>
      <c r="I196" s="41"/>
      <c r="J196" s="41"/>
      <c r="K196" s="41"/>
      <c r="L196" s="41"/>
      <c r="M196" s="41"/>
      <c r="N196" s="41"/>
      <c r="O196" s="41"/>
      <c r="P196" s="41"/>
      <c r="Q196" s="41"/>
      <c r="R196" s="41"/>
    </row>
    <row r="197" spans="1:18" ht="15" customHeight="1" x14ac:dyDescent="0.25">
      <c r="A197" s="41"/>
      <c r="B197" s="41"/>
      <c r="C197" s="41"/>
      <c r="D197" s="41"/>
      <c r="E197" s="41"/>
      <c r="F197" s="41"/>
      <c r="G197" s="41"/>
      <c r="H197" s="41"/>
      <c r="I197" s="41"/>
      <c r="J197" s="41"/>
      <c r="K197" s="41"/>
      <c r="L197" s="41"/>
      <c r="M197" s="41"/>
      <c r="N197" s="41"/>
      <c r="O197" s="41"/>
      <c r="P197" s="41"/>
      <c r="Q197" s="41"/>
      <c r="R197" s="41"/>
    </row>
    <row r="198" spans="1:18" ht="15" customHeight="1" x14ac:dyDescent="0.25">
      <c r="A198" s="41"/>
      <c r="B198" s="41"/>
      <c r="C198" s="41"/>
      <c r="D198" s="41"/>
      <c r="E198" s="41"/>
      <c r="F198" s="41"/>
      <c r="G198" s="41"/>
      <c r="H198" s="41"/>
      <c r="I198" s="41"/>
      <c r="J198" s="41"/>
      <c r="K198" s="41"/>
      <c r="L198" s="41"/>
      <c r="M198" s="41"/>
      <c r="N198" s="41"/>
      <c r="O198" s="41"/>
      <c r="P198" s="41"/>
      <c r="Q198" s="41"/>
      <c r="R198" s="41"/>
    </row>
    <row r="199" spans="1:18" s="38" customFormat="1" ht="15" customHeight="1" x14ac:dyDescent="0.25">
      <c r="A199" s="41"/>
      <c r="B199" s="41"/>
      <c r="C199" s="41"/>
      <c r="D199" s="41"/>
      <c r="E199" s="41"/>
      <c r="F199" s="41"/>
      <c r="G199" s="41"/>
      <c r="H199" s="41"/>
      <c r="I199" s="41"/>
      <c r="J199" s="41"/>
      <c r="K199" s="41"/>
      <c r="L199" s="41"/>
      <c r="M199" s="41"/>
      <c r="N199" s="41"/>
      <c r="O199" s="41"/>
      <c r="P199" s="41"/>
      <c r="Q199" s="41"/>
      <c r="R199" s="41"/>
    </row>
    <row r="200" spans="1:18" s="38" customFormat="1" ht="15" customHeight="1" x14ac:dyDescent="0.25">
      <c r="A200" s="41"/>
      <c r="B200" s="41"/>
      <c r="C200" s="41"/>
      <c r="D200" s="41"/>
      <c r="E200" s="41"/>
      <c r="F200" s="41"/>
      <c r="G200" s="41"/>
      <c r="H200" s="41"/>
      <c r="I200" s="41"/>
      <c r="J200" s="41"/>
      <c r="K200" s="41"/>
      <c r="L200" s="41"/>
      <c r="M200" s="41"/>
      <c r="N200" s="41"/>
      <c r="O200" s="41"/>
      <c r="P200" s="41"/>
      <c r="Q200" s="41"/>
      <c r="R200" s="41"/>
    </row>
    <row r="201" spans="1:18" ht="15" customHeight="1" x14ac:dyDescent="0.25">
      <c r="A201" s="45"/>
      <c r="B201" s="45"/>
      <c r="C201" s="45"/>
      <c r="D201" s="45"/>
      <c r="E201" s="45"/>
      <c r="F201" s="45"/>
      <c r="G201" s="45"/>
      <c r="H201" s="45"/>
      <c r="I201" s="45"/>
      <c r="J201" s="45"/>
      <c r="K201" s="45"/>
      <c r="L201" s="45"/>
      <c r="M201" s="45"/>
      <c r="N201" s="45"/>
      <c r="O201" s="45"/>
      <c r="P201" s="45"/>
      <c r="Q201" s="45"/>
      <c r="R201" s="45"/>
    </row>
    <row r="202" spans="1:18" ht="15" customHeight="1" x14ac:dyDescent="0.25">
      <c r="A202" s="41" t="s">
        <v>130</v>
      </c>
      <c r="B202" s="41"/>
      <c r="C202" s="41"/>
      <c r="D202" s="41"/>
      <c r="E202" s="41"/>
      <c r="F202" s="41"/>
      <c r="G202" s="41"/>
      <c r="H202" s="41"/>
      <c r="I202" s="41"/>
      <c r="J202" s="41"/>
      <c r="K202" s="41"/>
      <c r="L202" s="41"/>
      <c r="M202" s="41"/>
      <c r="N202" s="41"/>
      <c r="O202" s="41"/>
      <c r="P202" s="41"/>
      <c r="Q202" s="41"/>
      <c r="R202" s="41"/>
    </row>
    <row r="203" spans="1:18" ht="15" customHeight="1" x14ac:dyDescent="0.25">
      <c r="A203" s="41"/>
      <c r="B203" s="41"/>
      <c r="C203" s="41"/>
      <c r="D203" s="41"/>
      <c r="E203" s="41"/>
      <c r="F203" s="41"/>
      <c r="G203" s="41"/>
      <c r="H203" s="41"/>
      <c r="I203" s="41"/>
      <c r="J203" s="41"/>
      <c r="K203" s="41"/>
      <c r="L203" s="41"/>
      <c r="M203" s="41"/>
      <c r="N203" s="41"/>
      <c r="O203" s="41"/>
      <c r="P203" s="41"/>
      <c r="Q203" s="41"/>
      <c r="R203" s="41"/>
    </row>
    <row r="204" spans="1:18" ht="15" customHeight="1" x14ac:dyDescent="0.25">
      <c r="A204" s="39"/>
      <c r="B204" s="39"/>
      <c r="C204" s="39"/>
      <c r="D204" s="39"/>
      <c r="E204" s="39"/>
      <c r="F204" s="39"/>
      <c r="G204" s="39"/>
      <c r="H204" s="39"/>
      <c r="I204" s="39"/>
      <c r="J204" s="39"/>
      <c r="K204" s="39"/>
      <c r="L204" s="39"/>
      <c r="M204" s="39"/>
      <c r="N204" s="39"/>
      <c r="O204" s="39"/>
      <c r="P204" s="39"/>
      <c r="Q204" s="39"/>
      <c r="R204" s="39"/>
    </row>
    <row r="205" spans="1:18" ht="15" customHeight="1" x14ac:dyDescent="0.25">
      <c r="A205" s="40" t="s">
        <v>29</v>
      </c>
      <c r="B205" s="40"/>
      <c r="C205" s="40"/>
      <c r="D205" s="40"/>
      <c r="E205" s="40"/>
      <c r="F205" s="40"/>
      <c r="G205" s="40"/>
      <c r="H205" s="40"/>
      <c r="I205" s="40"/>
      <c r="J205" s="40"/>
      <c r="K205" s="40"/>
      <c r="L205" s="40"/>
      <c r="M205" s="40"/>
      <c r="N205" s="40"/>
      <c r="O205" s="40"/>
      <c r="P205" s="40"/>
      <c r="Q205" s="40"/>
      <c r="R205" s="40"/>
    </row>
    <row r="206" spans="1:18" ht="15" customHeight="1" x14ac:dyDescent="0.25">
      <c r="A206" s="39"/>
      <c r="B206" s="39"/>
      <c r="C206" s="39"/>
      <c r="D206" s="39"/>
      <c r="E206" s="39"/>
      <c r="F206" s="39"/>
      <c r="G206" s="39"/>
      <c r="H206" s="39"/>
      <c r="I206" s="39"/>
      <c r="J206" s="39"/>
      <c r="K206" s="39"/>
      <c r="L206" s="39"/>
      <c r="M206" s="39"/>
      <c r="N206" s="39"/>
      <c r="O206" s="39"/>
      <c r="P206" s="39"/>
      <c r="Q206" s="39"/>
      <c r="R206" s="39"/>
    </row>
    <row r="207" spans="1:18" ht="15" customHeight="1" x14ac:dyDescent="0.25">
      <c r="A207" s="44" t="s">
        <v>30</v>
      </c>
      <c r="B207" s="40"/>
      <c r="C207" s="40"/>
      <c r="D207" s="40"/>
      <c r="E207" s="40"/>
      <c r="F207" s="40"/>
      <c r="G207" s="40"/>
      <c r="H207" s="40"/>
      <c r="I207" s="40"/>
      <c r="J207" s="40"/>
      <c r="K207" s="40"/>
      <c r="L207" s="40"/>
      <c r="M207" s="40"/>
      <c r="N207" s="40"/>
      <c r="O207" s="40"/>
      <c r="P207" s="40"/>
      <c r="Q207" s="40"/>
      <c r="R207" s="40"/>
    </row>
    <row r="208" spans="1:18" ht="15" customHeight="1" x14ac:dyDescent="0.25">
      <c r="A208" s="54"/>
      <c r="B208" s="54"/>
      <c r="C208" s="54"/>
      <c r="D208" s="54"/>
      <c r="E208" s="54"/>
      <c r="F208" s="54"/>
      <c r="G208" s="54"/>
      <c r="H208" s="54"/>
      <c r="I208" s="54"/>
      <c r="J208" s="54"/>
      <c r="K208" s="54"/>
      <c r="L208" s="54"/>
      <c r="M208" s="54"/>
      <c r="N208" s="54"/>
      <c r="O208" s="54"/>
      <c r="P208" s="54"/>
      <c r="Q208" s="54"/>
      <c r="R208" s="54"/>
    </row>
    <row r="209" spans="1:18" ht="15" customHeight="1" x14ac:dyDescent="0.25">
      <c r="A209" s="41" t="s">
        <v>131</v>
      </c>
      <c r="B209" s="41"/>
      <c r="C209" s="41"/>
      <c r="D209" s="41"/>
      <c r="E209" s="41"/>
      <c r="F209" s="41"/>
      <c r="G209" s="41"/>
      <c r="H209" s="41"/>
      <c r="I209" s="41"/>
      <c r="J209" s="41"/>
      <c r="K209" s="41"/>
      <c r="L209" s="41"/>
      <c r="M209" s="41"/>
      <c r="N209" s="41"/>
      <c r="O209" s="41"/>
      <c r="P209" s="41"/>
      <c r="Q209" s="41"/>
      <c r="R209" s="41"/>
    </row>
    <row r="210" spans="1:18" ht="15" customHeight="1" x14ac:dyDescent="0.25">
      <c r="A210" s="45"/>
      <c r="B210" s="45"/>
      <c r="C210" s="45"/>
      <c r="D210" s="45"/>
      <c r="E210" s="45"/>
      <c r="F210" s="45"/>
      <c r="G210" s="45"/>
      <c r="H210" s="45"/>
      <c r="I210" s="45"/>
      <c r="J210" s="45"/>
      <c r="K210" s="45"/>
      <c r="L210" s="45"/>
      <c r="M210" s="45"/>
      <c r="N210" s="45"/>
      <c r="O210" s="45"/>
      <c r="P210" s="45"/>
      <c r="Q210" s="45"/>
      <c r="R210" s="45"/>
    </row>
    <row r="211" spans="1:18" ht="15" customHeight="1" x14ac:dyDescent="0.25">
      <c r="A211" s="41" t="s">
        <v>132</v>
      </c>
      <c r="B211" s="41"/>
      <c r="C211" s="41"/>
      <c r="D211" s="41"/>
      <c r="E211" s="41"/>
      <c r="F211" s="41"/>
      <c r="G211" s="41"/>
      <c r="H211" s="41"/>
      <c r="I211" s="41"/>
      <c r="J211" s="41"/>
      <c r="K211" s="41"/>
      <c r="L211" s="41"/>
      <c r="M211" s="41"/>
      <c r="N211" s="41"/>
      <c r="O211" s="41"/>
      <c r="P211" s="41"/>
      <c r="Q211" s="41"/>
      <c r="R211" s="41"/>
    </row>
    <row r="212" spans="1:18" ht="15" customHeight="1" x14ac:dyDescent="0.25">
      <c r="A212" s="41"/>
      <c r="B212" s="41"/>
      <c r="C212" s="41"/>
      <c r="D212" s="41"/>
      <c r="E212" s="41"/>
      <c r="F212" s="41"/>
      <c r="G212" s="41"/>
      <c r="H212" s="41"/>
      <c r="I212" s="41"/>
      <c r="J212" s="41"/>
      <c r="K212" s="41"/>
      <c r="L212" s="41"/>
      <c r="M212" s="41"/>
      <c r="N212" s="41"/>
      <c r="O212" s="41"/>
      <c r="P212" s="41"/>
      <c r="Q212" s="41"/>
      <c r="R212" s="41"/>
    </row>
    <row r="213" spans="1:18" ht="15" customHeight="1" x14ac:dyDescent="0.25">
      <c r="A213" s="45"/>
      <c r="B213" s="45"/>
      <c r="C213" s="45"/>
      <c r="D213" s="45"/>
      <c r="E213" s="45"/>
      <c r="F213" s="45"/>
      <c r="G213" s="45"/>
      <c r="H213" s="45"/>
      <c r="I213" s="45"/>
      <c r="J213" s="45"/>
      <c r="K213" s="45"/>
      <c r="L213" s="45"/>
      <c r="M213" s="45"/>
      <c r="N213" s="45"/>
      <c r="O213" s="45"/>
      <c r="P213" s="45"/>
      <c r="Q213" s="45"/>
      <c r="R213" s="45"/>
    </row>
    <row r="214" spans="1:18" ht="15" customHeight="1" x14ac:dyDescent="0.25">
      <c r="A214" s="41" t="s">
        <v>133</v>
      </c>
      <c r="B214" s="41"/>
      <c r="C214" s="41"/>
      <c r="D214" s="41"/>
      <c r="E214" s="41"/>
      <c r="F214" s="41"/>
      <c r="G214" s="41"/>
      <c r="H214" s="41"/>
      <c r="I214" s="41"/>
      <c r="J214" s="41"/>
      <c r="K214" s="41"/>
      <c r="L214" s="41"/>
      <c r="M214" s="41"/>
      <c r="N214" s="41"/>
      <c r="O214" s="41"/>
      <c r="P214" s="41"/>
      <c r="Q214" s="41"/>
      <c r="R214" s="41"/>
    </row>
    <row r="215" spans="1:18" ht="15" customHeight="1" x14ac:dyDescent="0.25">
      <c r="A215" s="39"/>
      <c r="B215" s="39"/>
      <c r="C215" s="39"/>
      <c r="D215" s="39"/>
      <c r="E215" s="39"/>
      <c r="F215" s="39"/>
      <c r="G215" s="39"/>
      <c r="H215" s="39"/>
      <c r="I215" s="39"/>
      <c r="J215" s="39"/>
      <c r="K215" s="39"/>
      <c r="L215" s="39"/>
      <c r="M215" s="39"/>
      <c r="N215" s="39"/>
      <c r="O215" s="39"/>
      <c r="P215" s="39"/>
      <c r="Q215" s="39"/>
      <c r="R215" s="39"/>
    </row>
    <row r="216" spans="1:18" ht="15" customHeight="1" x14ac:dyDescent="0.25">
      <c r="A216" s="41" t="s">
        <v>136</v>
      </c>
      <c r="B216" s="41"/>
      <c r="C216" s="41"/>
      <c r="D216" s="41"/>
      <c r="E216" s="41"/>
      <c r="F216" s="41"/>
      <c r="G216" s="41"/>
      <c r="H216" s="41"/>
      <c r="I216" s="41"/>
      <c r="J216" s="41"/>
      <c r="K216" s="41"/>
      <c r="L216" s="41"/>
      <c r="M216" s="41"/>
      <c r="N216" s="41"/>
      <c r="O216" s="41"/>
      <c r="P216" s="41"/>
      <c r="Q216" s="41"/>
      <c r="R216" s="41"/>
    </row>
    <row r="217" spans="1:18" ht="15" customHeight="1" x14ac:dyDescent="0.25">
      <c r="A217" s="45"/>
      <c r="B217" s="45"/>
      <c r="C217" s="45"/>
      <c r="D217" s="45"/>
      <c r="E217" s="45"/>
      <c r="F217" s="45"/>
      <c r="G217" s="45"/>
      <c r="H217" s="45"/>
      <c r="I217" s="45"/>
      <c r="J217" s="45"/>
      <c r="K217" s="45"/>
      <c r="L217" s="45"/>
      <c r="M217" s="45"/>
      <c r="N217" s="45"/>
      <c r="O217" s="45"/>
      <c r="P217" s="45"/>
      <c r="Q217" s="45"/>
      <c r="R217" s="45"/>
    </row>
    <row r="218" spans="1:18" ht="15" customHeight="1" x14ac:dyDescent="0.25">
      <c r="A218" s="41" t="s">
        <v>31</v>
      </c>
      <c r="B218" s="41"/>
      <c r="C218" s="41"/>
      <c r="D218" s="41"/>
      <c r="E218" s="41"/>
      <c r="F218" s="41"/>
      <c r="G218" s="41"/>
      <c r="H218" s="41"/>
      <c r="I218" s="41"/>
      <c r="J218" s="41"/>
      <c r="K218" s="41"/>
      <c r="L218" s="41"/>
      <c r="M218" s="41"/>
      <c r="N218" s="41"/>
      <c r="O218" s="41"/>
      <c r="P218" s="41"/>
      <c r="Q218" s="41"/>
      <c r="R218" s="41"/>
    </row>
    <row r="219" spans="1:18" ht="15" customHeight="1" x14ac:dyDescent="0.25">
      <c r="A219" s="45"/>
      <c r="B219" s="45"/>
      <c r="C219" s="45"/>
      <c r="D219" s="45"/>
      <c r="E219" s="45"/>
      <c r="F219" s="45"/>
      <c r="G219" s="45"/>
      <c r="H219" s="45"/>
      <c r="I219" s="45"/>
      <c r="J219" s="45"/>
      <c r="K219" s="45"/>
      <c r="L219" s="45"/>
      <c r="M219" s="45"/>
      <c r="N219" s="45"/>
      <c r="O219" s="45"/>
      <c r="P219" s="45"/>
      <c r="Q219" s="45"/>
      <c r="R219" s="45"/>
    </row>
    <row r="220" spans="1:18" ht="15" customHeight="1" x14ac:dyDescent="0.2">
      <c r="A220" s="60" t="s">
        <v>32</v>
      </c>
      <c r="B220" s="61"/>
      <c r="C220" s="61"/>
      <c r="D220" s="61"/>
      <c r="E220" s="61"/>
      <c r="F220" s="61"/>
      <c r="G220" s="61"/>
      <c r="H220" s="61"/>
      <c r="I220" s="61"/>
      <c r="J220" s="61"/>
      <c r="K220" s="61"/>
      <c r="L220" s="61"/>
      <c r="M220" s="61"/>
      <c r="N220" s="61"/>
      <c r="O220" s="61"/>
      <c r="P220" s="61"/>
      <c r="Q220" s="61"/>
      <c r="R220" s="61"/>
    </row>
    <row r="221" spans="1:18" ht="15" customHeight="1" x14ac:dyDescent="0.25">
      <c r="A221" s="39"/>
      <c r="B221" s="39"/>
      <c r="C221" s="39"/>
      <c r="D221" s="39"/>
      <c r="E221" s="39"/>
      <c r="F221" s="39"/>
      <c r="G221" s="39"/>
      <c r="H221" s="39"/>
      <c r="I221" s="39"/>
      <c r="J221" s="39"/>
      <c r="K221" s="39"/>
      <c r="L221" s="39"/>
      <c r="M221" s="39"/>
      <c r="N221" s="39"/>
      <c r="O221" s="39"/>
      <c r="P221" s="39"/>
      <c r="Q221" s="39"/>
      <c r="R221" s="39"/>
    </row>
    <row r="222" spans="1:18" ht="15" customHeight="1" x14ac:dyDescent="0.25">
      <c r="A222" s="41" t="s">
        <v>134</v>
      </c>
      <c r="B222" s="42"/>
      <c r="C222" s="42"/>
      <c r="D222" s="42"/>
      <c r="E222" s="42"/>
      <c r="F222" s="42"/>
      <c r="G222" s="42"/>
      <c r="H222" s="42"/>
      <c r="I222" s="42"/>
      <c r="J222" s="42"/>
      <c r="K222" s="42"/>
      <c r="L222" s="42"/>
      <c r="M222" s="42"/>
      <c r="N222" s="42"/>
      <c r="O222" s="42"/>
      <c r="P222" s="42"/>
      <c r="Q222" s="42"/>
      <c r="R222" s="42"/>
    </row>
    <row r="223" spans="1:18" ht="15" customHeight="1" x14ac:dyDescent="0.25">
      <c r="A223" s="39"/>
      <c r="B223" s="39"/>
      <c r="C223" s="39"/>
      <c r="D223" s="39"/>
      <c r="E223" s="39"/>
      <c r="F223" s="39"/>
      <c r="G223" s="39"/>
      <c r="H223" s="39"/>
      <c r="I223" s="39"/>
      <c r="J223" s="39"/>
      <c r="K223" s="39"/>
      <c r="L223" s="39"/>
      <c r="M223" s="39"/>
      <c r="N223" s="39"/>
      <c r="O223" s="39"/>
      <c r="P223" s="39"/>
      <c r="Q223" s="39"/>
      <c r="R223" s="39"/>
    </row>
    <row r="224" spans="1:18" ht="15" customHeight="1" x14ac:dyDescent="0.25">
      <c r="A224" s="41" t="s">
        <v>135</v>
      </c>
      <c r="B224" s="41"/>
      <c r="C224" s="41"/>
      <c r="D224" s="41"/>
      <c r="E224" s="41"/>
      <c r="F224" s="41"/>
      <c r="G224" s="41"/>
      <c r="H224" s="41"/>
      <c r="I224" s="41"/>
      <c r="J224" s="41"/>
      <c r="K224" s="41"/>
      <c r="L224" s="41"/>
      <c r="M224" s="41"/>
      <c r="N224" s="41"/>
      <c r="O224" s="41"/>
      <c r="P224" s="41"/>
      <c r="Q224" s="41"/>
      <c r="R224" s="41"/>
    </row>
    <row r="225" spans="1:18" ht="15" customHeight="1" x14ac:dyDescent="0.25">
      <c r="A225" s="45"/>
      <c r="B225" s="45"/>
      <c r="C225" s="45"/>
      <c r="D225" s="45"/>
      <c r="E225" s="45"/>
      <c r="F225" s="45"/>
      <c r="G225" s="45"/>
      <c r="H225" s="45"/>
      <c r="I225" s="45"/>
      <c r="J225" s="45"/>
      <c r="K225" s="45"/>
      <c r="L225" s="45"/>
      <c r="M225" s="45"/>
      <c r="N225" s="45"/>
      <c r="O225" s="45"/>
      <c r="P225" s="45"/>
      <c r="Q225" s="45"/>
      <c r="R225" s="45"/>
    </row>
    <row r="226" spans="1:18" ht="15" customHeight="1" x14ac:dyDescent="0.25">
      <c r="A226" s="41" t="s">
        <v>136</v>
      </c>
      <c r="B226" s="41"/>
      <c r="C226" s="41"/>
      <c r="D226" s="41"/>
      <c r="E226" s="41"/>
      <c r="F226" s="41"/>
      <c r="G226" s="41"/>
      <c r="H226" s="41"/>
      <c r="I226" s="41"/>
      <c r="J226" s="41"/>
      <c r="K226" s="41"/>
      <c r="L226" s="41"/>
      <c r="M226" s="41"/>
      <c r="N226" s="41"/>
      <c r="O226" s="41"/>
      <c r="P226" s="41"/>
      <c r="Q226" s="41"/>
      <c r="R226" s="41"/>
    </row>
    <row r="227" spans="1:18" ht="15" customHeight="1" x14ac:dyDescent="0.25">
      <c r="A227" s="45"/>
      <c r="B227" s="45"/>
      <c r="C227" s="45"/>
      <c r="D227" s="45"/>
      <c r="E227" s="45"/>
      <c r="F227" s="45"/>
      <c r="G227" s="45"/>
      <c r="H227" s="45"/>
      <c r="I227" s="45"/>
      <c r="J227" s="45"/>
      <c r="K227" s="45"/>
      <c r="L227" s="45"/>
      <c r="M227" s="45"/>
      <c r="N227" s="45"/>
      <c r="O227" s="45"/>
      <c r="P227" s="45"/>
      <c r="Q227" s="45"/>
      <c r="R227" s="45"/>
    </row>
    <row r="228" spans="1:18" ht="15" customHeight="1" x14ac:dyDescent="0.25">
      <c r="A228" s="41" t="s">
        <v>137</v>
      </c>
      <c r="B228" s="41"/>
      <c r="C228" s="41"/>
      <c r="D228" s="41"/>
      <c r="E228" s="41"/>
      <c r="F228" s="41"/>
      <c r="G228" s="41"/>
      <c r="H228" s="41"/>
      <c r="I228" s="41"/>
      <c r="J228" s="41"/>
      <c r="K228" s="41"/>
      <c r="L228" s="41"/>
      <c r="M228" s="41"/>
      <c r="N228" s="41"/>
      <c r="O228" s="41"/>
      <c r="P228" s="41"/>
      <c r="Q228" s="41"/>
      <c r="R228" s="41"/>
    </row>
    <row r="229" spans="1:18" ht="15" customHeight="1" x14ac:dyDescent="0.25">
      <c r="A229" s="41"/>
      <c r="B229" s="41"/>
      <c r="C229" s="41"/>
      <c r="D229" s="41"/>
      <c r="E229" s="41"/>
      <c r="F229" s="41"/>
      <c r="G229" s="41"/>
      <c r="H229" s="41"/>
      <c r="I229" s="41"/>
      <c r="J229" s="41"/>
      <c r="K229" s="41"/>
      <c r="L229" s="41"/>
      <c r="M229" s="41"/>
      <c r="N229" s="41"/>
      <c r="O229" s="41"/>
      <c r="P229" s="41"/>
      <c r="Q229" s="41"/>
      <c r="R229" s="41"/>
    </row>
    <row r="230" spans="1:18" ht="15" customHeight="1" x14ac:dyDescent="0.25">
      <c r="A230" s="41"/>
      <c r="B230" s="41"/>
      <c r="C230" s="41"/>
      <c r="D230" s="41"/>
      <c r="E230" s="41"/>
      <c r="F230" s="41"/>
      <c r="G230" s="41"/>
      <c r="H230" s="41"/>
      <c r="I230" s="41"/>
      <c r="J230" s="41"/>
      <c r="K230" s="41"/>
      <c r="L230" s="41"/>
      <c r="M230" s="41"/>
      <c r="N230" s="41"/>
      <c r="O230" s="41"/>
      <c r="P230" s="41"/>
      <c r="Q230" s="41"/>
      <c r="R230" s="41"/>
    </row>
    <row r="231" spans="1:18" ht="15" customHeight="1" x14ac:dyDescent="0.25">
      <c r="A231" s="39"/>
      <c r="B231" s="39"/>
      <c r="C231" s="39"/>
      <c r="D231" s="39"/>
      <c r="E231" s="39"/>
      <c r="F231" s="39"/>
      <c r="G231" s="39"/>
      <c r="H231" s="39"/>
      <c r="I231" s="39"/>
      <c r="J231" s="39"/>
      <c r="K231" s="39"/>
      <c r="L231" s="39"/>
      <c r="M231" s="39"/>
      <c r="N231" s="39"/>
      <c r="O231" s="39"/>
      <c r="P231" s="39"/>
      <c r="Q231" s="39"/>
      <c r="R231" s="39"/>
    </row>
    <row r="232" spans="1:18" ht="15" customHeight="1" x14ac:dyDescent="0.25">
      <c r="A232" s="42" t="s">
        <v>138</v>
      </c>
      <c r="B232" s="42"/>
      <c r="C232" s="42"/>
      <c r="D232" s="42"/>
      <c r="E232" s="42"/>
      <c r="F232" s="42"/>
      <c r="G232" s="42"/>
      <c r="H232" s="42"/>
      <c r="I232" s="42"/>
      <c r="J232" s="42"/>
      <c r="K232" s="42"/>
      <c r="L232" s="42"/>
      <c r="M232" s="42"/>
      <c r="N232" s="42"/>
      <c r="O232" s="42"/>
      <c r="P232" s="42"/>
      <c r="Q232" s="42"/>
      <c r="R232" s="42"/>
    </row>
    <row r="233" spans="1:18" ht="15" customHeight="1" x14ac:dyDescent="0.25">
      <c r="A233" s="39"/>
      <c r="B233" s="39"/>
      <c r="C233" s="39"/>
      <c r="D233" s="39"/>
      <c r="E233" s="39"/>
      <c r="F233" s="39"/>
      <c r="G233" s="39"/>
      <c r="H233" s="39"/>
      <c r="I233" s="39"/>
      <c r="J233" s="39"/>
      <c r="K233" s="39"/>
      <c r="L233" s="39"/>
      <c r="M233" s="39"/>
      <c r="N233" s="39"/>
      <c r="O233" s="39"/>
      <c r="P233" s="39"/>
      <c r="Q233" s="39"/>
      <c r="R233" s="39"/>
    </row>
  </sheetData>
  <sheetProtection algorithmName="SHA-512" hashValue="riDtnyc0CVvcI+yUqoDWw96s/ytncoQKCpvrHt4owiZ2RoFyZvNqoOgqRGaWm3Ba7/awCQA+M9T6Kj0Sp4dznQ==" saltValue="a6NnU+IXUCi2kaf0G2W1Fg==" spinCount="100000" sheet="1" formatCells="0" formatColumns="0" formatRows="0" insertColumns="0" insertRows="0" insertHyperlinks="0" deleteColumns="0" deleteRows="0" sort="0" autoFilter="0" pivotTables="0"/>
  <mergeCells count="163">
    <mergeCell ref="A231:R231"/>
    <mergeCell ref="A232:R232"/>
    <mergeCell ref="A233:R233"/>
    <mergeCell ref="A216:R216"/>
    <mergeCell ref="A218:R218"/>
    <mergeCell ref="A217:R217"/>
    <mergeCell ref="A224:R224"/>
    <mergeCell ref="A225:R225"/>
    <mergeCell ref="A226:R226"/>
    <mergeCell ref="A227:R227"/>
    <mergeCell ref="A228:R230"/>
    <mergeCell ref="A220:R220"/>
    <mergeCell ref="A221:R221"/>
    <mergeCell ref="A222:R222"/>
    <mergeCell ref="A223:R223"/>
    <mergeCell ref="A219:R219"/>
    <mergeCell ref="A195:R200"/>
    <mergeCell ref="A202:R203"/>
    <mergeCell ref="A209:R209"/>
    <mergeCell ref="A210:R210"/>
    <mergeCell ref="A211:R212"/>
    <mergeCell ref="A213:R213"/>
    <mergeCell ref="A214:R214"/>
    <mergeCell ref="A178:R178"/>
    <mergeCell ref="A179:R179"/>
    <mergeCell ref="A180:R181"/>
    <mergeCell ref="A182:R182"/>
    <mergeCell ref="A183:R183"/>
    <mergeCell ref="A187:R187"/>
    <mergeCell ref="A184:R184"/>
    <mergeCell ref="A185:R186"/>
    <mergeCell ref="A193:R193"/>
    <mergeCell ref="A190:R191"/>
    <mergeCell ref="A194:R194"/>
    <mergeCell ref="A201:R201"/>
    <mergeCell ref="A207:R207"/>
    <mergeCell ref="A156:R156"/>
    <mergeCell ref="A157:R159"/>
    <mergeCell ref="A160:R160"/>
    <mergeCell ref="A161:R163"/>
    <mergeCell ref="A164:R164"/>
    <mergeCell ref="A165:R167"/>
    <mergeCell ref="A144:R145"/>
    <mergeCell ref="A146:R146"/>
    <mergeCell ref="A147:R152"/>
    <mergeCell ref="A153:R153"/>
    <mergeCell ref="A154:R155"/>
    <mergeCell ref="A34:R34"/>
    <mergeCell ref="A35:R36"/>
    <mergeCell ref="A37:R37"/>
    <mergeCell ref="A38:R38"/>
    <mergeCell ref="A39:R39"/>
    <mergeCell ref="A61:R62"/>
    <mergeCell ref="A69:R71"/>
    <mergeCell ref="A99:R101"/>
    <mergeCell ref="A47:R47"/>
    <mergeCell ref="A56:R56"/>
    <mergeCell ref="A92:R92"/>
    <mergeCell ref="A95:R95"/>
    <mergeCell ref="A96:R97"/>
    <mergeCell ref="A50:R50"/>
    <mergeCell ref="A52:R52"/>
    <mergeCell ref="A91:R91"/>
    <mergeCell ref="A86:R87"/>
    <mergeCell ref="A89:R89"/>
    <mergeCell ref="A85:R85"/>
    <mergeCell ref="A84:R84"/>
    <mergeCell ref="A88:R88"/>
    <mergeCell ref="A57:R57"/>
    <mergeCell ref="A46:R46"/>
    <mergeCell ref="A74:R74"/>
    <mergeCell ref="A136:R138"/>
    <mergeCell ref="A139:R139"/>
    <mergeCell ref="A140:R142"/>
    <mergeCell ref="A143:R143"/>
    <mergeCell ref="A42:R42"/>
    <mergeCell ref="A43:R43"/>
    <mergeCell ref="A44:R45"/>
    <mergeCell ref="A80:R80"/>
    <mergeCell ref="A93:R94"/>
    <mergeCell ref="A105:R106"/>
    <mergeCell ref="A121:R125"/>
    <mergeCell ref="A126:R126"/>
    <mergeCell ref="A129:R130"/>
    <mergeCell ref="A132:R134"/>
    <mergeCell ref="A135:R135"/>
    <mergeCell ref="A107:R107"/>
    <mergeCell ref="A118:R118"/>
    <mergeCell ref="A108:R111"/>
    <mergeCell ref="A112:R112"/>
    <mergeCell ref="A113:R114"/>
    <mergeCell ref="A115:R115"/>
    <mergeCell ref="A116:R117"/>
    <mergeCell ref="A55:R55"/>
    <mergeCell ref="A90:R90"/>
    <mergeCell ref="A215:R215"/>
    <mergeCell ref="A208:R208"/>
    <mergeCell ref="A83:R83"/>
    <mergeCell ref="A82:R82"/>
    <mergeCell ref="A170:R170"/>
    <mergeCell ref="A169:R169"/>
    <mergeCell ref="A205:R205"/>
    <mergeCell ref="A189:R189"/>
    <mergeCell ref="A204:R204"/>
    <mergeCell ref="A206:R206"/>
    <mergeCell ref="A192:R192"/>
    <mergeCell ref="A177:R177"/>
    <mergeCell ref="A102:R102"/>
    <mergeCell ref="A188:R188"/>
    <mergeCell ref="A171:R171"/>
    <mergeCell ref="A172:R172"/>
    <mergeCell ref="A173:R176"/>
    <mergeCell ref="A103:R103"/>
    <mergeCell ref="A104:R104"/>
    <mergeCell ref="A168:R168"/>
    <mergeCell ref="A119:R119"/>
    <mergeCell ref="A131:R131"/>
    <mergeCell ref="A128:R128"/>
    <mergeCell ref="A127:R127"/>
    <mergeCell ref="A1:R5"/>
    <mergeCell ref="A11:R11"/>
    <mergeCell ref="A13:R13"/>
    <mergeCell ref="A15:R15"/>
    <mergeCell ref="A41:R41"/>
    <mergeCell ref="A20:R20"/>
    <mergeCell ref="A19:R19"/>
    <mergeCell ref="A23:R23"/>
    <mergeCell ref="A25:R25"/>
    <mergeCell ref="A28:R28"/>
    <mergeCell ref="A24:R24"/>
    <mergeCell ref="A17:R18"/>
    <mergeCell ref="A29:R30"/>
    <mergeCell ref="A6:R7"/>
    <mergeCell ref="A9:R10"/>
    <mergeCell ref="A8:R8"/>
    <mergeCell ref="A12:R12"/>
    <mergeCell ref="A14:R14"/>
    <mergeCell ref="A40:R40"/>
    <mergeCell ref="A31:R31"/>
    <mergeCell ref="A21:R21"/>
    <mergeCell ref="A22:R22"/>
    <mergeCell ref="A26:R27"/>
    <mergeCell ref="A32:R33"/>
    <mergeCell ref="A120:R120"/>
    <mergeCell ref="A48:R48"/>
    <mergeCell ref="A51:R51"/>
    <mergeCell ref="A98:R98"/>
    <mergeCell ref="A81:R81"/>
    <mergeCell ref="A79:R79"/>
    <mergeCell ref="A75:R76"/>
    <mergeCell ref="A66:R66"/>
    <mergeCell ref="A68:R68"/>
    <mergeCell ref="A49:R49"/>
    <mergeCell ref="A72:R72"/>
    <mergeCell ref="A73:R73"/>
    <mergeCell ref="A60:R60"/>
    <mergeCell ref="A63:R63"/>
    <mergeCell ref="A58:R59"/>
    <mergeCell ref="A78:R78"/>
    <mergeCell ref="A67:R67"/>
    <mergeCell ref="A77:R77"/>
    <mergeCell ref="A64:R65"/>
    <mergeCell ref="A53:R5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
  <sheetViews>
    <sheetView workbookViewId="0">
      <selection activeCell="C14" sqref="C14"/>
    </sheetView>
  </sheetViews>
  <sheetFormatPr defaultColWidth="8.7109375" defaultRowHeight="14.25" x14ac:dyDescent="0.2"/>
  <cols>
    <col min="1" max="1" width="20" style="1" bestFit="1" customWidth="1"/>
    <col min="2" max="2" width="14.140625" style="1" bestFit="1" customWidth="1"/>
    <col min="3" max="3" width="43.7109375" style="1" bestFit="1" customWidth="1"/>
    <col min="4" max="16384" width="8.7109375" style="1"/>
  </cols>
  <sheetData>
    <row r="1" spans="1:3" x14ac:dyDescent="0.2">
      <c r="A1" s="1" t="s">
        <v>33</v>
      </c>
      <c r="B1" s="62">
        <v>0</v>
      </c>
      <c r="C1" s="1" t="s">
        <v>34</v>
      </c>
    </row>
    <row r="2" spans="1:3" x14ac:dyDescent="0.2">
      <c r="A2" s="1" t="s">
        <v>35</v>
      </c>
      <c r="B2" s="15">
        <f>B1*0.25</f>
        <v>0</v>
      </c>
      <c r="C2" s="1" t="s">
        <v>36</v>
      </c>
    </row>
  </sheetData>
  <sheetProtection algorithmName="SHA-512" hashValue="6SruStFNvcmVfOzfvXyBK0L5GSv68ghqriSSr8iDUDfBtVvtx309MQLDfp5Wcrj39bMW1v9s6HGMFMvrK+G5nw==" saltValue="/fmxDqfWS+58x9EFbMikl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workbookViewId="0">
      <selection activeCell="D3" activeCellId="1" sqref="C2 D3"/>
    </sheetView>
  </sheetViews>
  <sheetFormatPr defaultColWidth="8.7109375" defaultRowHeight="14.25" x14ac:dyDescent="0.2"/>
  <cols>
    <col min="1" max="1" width="19.85546875" style="1" bestFit="1" customWidth="1"/>
    <col min="2" max="2" width="15.5703125" style="1" customWidth="1"/>
    <col min="3" max="18" width="12.7109375" style="1" customWidth="1"/>
    <col min="19" max="19" width="18.42578125" style="1" bestFit="1" customWidth="1"/>
    <col min="20" max="16384" width="8.7109375" style="1"/>
  </cols>
  <sheetData>
    <row r="1" spans="1:19" x14ac:dyDescent="0.2">
      <c r="A1" s="29" t="s">
        <v>37</v>
      </c>
      <c r="B1" s="29"/>
      <c r="C1" s="31">
        <v>2029</v>
      </c>
      <c r="D1" s="31">
        <v>2030</v>
      </c>
      <c r="E1" s="31">
        <v>2031</v>
      </c>
      <c r="F1" s="31">
        <v>2032</v>
      </c>
      <c r="G1" s="31">
        <v>2033</v>
      </c>
      <c r="H1" s="31">
        <v>2034</v>
      </c>
      <c r="I1" s="31">
        <v>2035</v>
      </c>
      <c r="J1" s="31">
        <v>2036</v>
      </c>
      <c r="K1" s="31">
        <v>2037</v>
      </c>
      <c r="L1" s="31">
        <v>2038</v>
      </c>
      <c r="M1" s="31">
        <v>2039</v>
      </c>
      <c r="N1" s="31">
        <v>2040</v>
      </c>
      <c r="O1" s="31">
        <v>2041</v>
      </c>
      <c r="P1" s="31">
        <v>2042</v>
      </c>
      <c r="Q1" s="31">
        <v>2043</v>
      </c>
      <c r="R1" s="31">
        <v>2044</v>
      </c>
      <c r="S1" s="32" t="s">
        <v>38</v>
      </c>
    </row>
    <row r="2" spans="1:19" x14ac:dyDescent="0.2">
      <c r="A2" s="3" t="s">
        <v>39</v>
      </c>
      <c r="B2" s="3" t="s">
        <v>40</v>
      </c>
      <c r="C2" s="63"/>
      <c r="D2" s="7" t="s">
        <v>41</v>
      </c>
      <c r="E2" s="7" t="s">
        <v>41</v>
      </c>
      <c r="F2" s="7" t="s">
        <v>41</v>
      </c>
      <c r="G2" s="7" t="s">
        <v>41</v>
      </c>
      <c r="H2" s="7" t="s">
        <v>41</v>
      </c>
      <c r="I2" s="7" t="s">
        <v>41</v>
      </c>
      <c r="J2" s="7" t="s">
        <v>41</v>
      </c>
      <c r="K2" s="7" t="s">
        <v>41</v>
      </c>
      <c r="L2" s="7" t="s">
        <v>41</v>
      </c>
      <c r="M2" s="7" t="s">
        <v>41</v>
      </c>
      <c r="N2" s="7" t="s">
        <v>41</v>
      </c>
      <c r="O2" s="7" t="s">
        <v>41</v>
      </c>
      <c r="P2" s="7" t="s">
        <v>41</v>
      </c>
      <c r="Q2" s="7" t="s">
        <v>41</v>
      </c>
      <c r="R2" s="7" t="s">
        <v>41</v>
      </c>
      <c r="S2" s="7" t="s">
        <v>41</v>
      </c>
    </row>
    <row r="3" spans="1:19" x14ac:dyDescent="0.2">
      <c r="A3" s="3" t="s">
        <v>42</v>
      </c>
      <c r="B3" s="3" t="s">
        <v>40</v>
      </c>
      <c r="C3" s="7" t="s">
        <v>41</v>
      </c>
      <c r="D3" s="63"/>
      <c r="E3" s="22">
        <f>D3</f>
        <v>0</v>
      </c>
      <c r="F3" s="22">
        <f>D3</f>
        <v>0</v>
      </c>
      <c r="G3" s="22">
        <f>D3</f>
        <v>0</v>
      </c>
      <c r="H3" s="22">
        <f>D3</f>
        <v>0</v>
      </c>
      <c r="I3" s="22">
        <f>D3</f>
        <v>0</v>
      </c>
      <c r="J3" s="22">
        <f>D3</f>
        <v>0</v>
      </c>
      <c r="K3" s="22">
        <f>D3</f>
        <v>0</v>
      </c>
      <c r="L3" s="22">
        <f>D3</f>
        <v>0</v>
      </c>
      <c r="M3" s="22">
        <f>D3</f>
        <v>0</v>
      </c>
      <c r="N3" s="22">
        <f>D3</f>
        <v>0</v>
      </c>
      <c r="O3" s="22">
        <f>D3</f>
        <v>0</v>
      </c>
      <c r="P3" s="22">
        <f>D3</f>
        <v>0</v>
      </c>
      <c r="Q3" s="22">
        <f>D3</f>
        <v>0</v>
      </c>
      <c r="R3" s="22">
        <f>D3</f>
        <v>0</v>
      </c>
    </row>
    <row r="4" spans="1:19" x14ac:dyDescent="0.2">
      <c r="A4" s="3" t="s">
        <v>43</v>
      </c>
      <c r="B4" s="3" t="s">
        <v>40</v>
      </c>
      <c r="C4" s="6"/>
      <c r="D4" s="6"/>
      <c r="E4" s="6"/>
      <c r="F4" s="6"/>
      <c r="G4" s="6"/>
      <c r="H4" s="6"/>
      <c r="I4" s="6"/>
      <c r="J4" s="6"/>
      <c r="K4" s="6"/>
      <c r="L4" s="6"/>
      <c r="M4" s="6"/>
      <c r="N4" s="6"/>
      <c r="O4" s="6"/>
      <c r="P4" s="6"/>
      <c r="Q4" s="6"/>
      <c r="R4" s="6"/>
      <c r="S4" s="14">
        <f>C2+SUM(B3:R3)</f>
        <v>0</v>
      </c>
    </row>
    <row r="5" spans="1:19" x14ac:dyDescent="0.2">
      <c r="A5" s="3"/>
      <c r="B5" s="3"/>
    </row>
  </sheetData>
  <sheetProtection algorithmName="SHA-512" hashValue="8U0gzqTeeKqZSLVJp1nE+YmlLVQj4bPAQsFDcfJ2wMZhiNTd5QapOKkgORIe81xLas/PQ0pFFbHt+8IvBFDLOQ==" saltValue="2MP8dQQTcnlU6qaGjl9Ig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7"/>
  <sheetViews>
    <sheetView zoomScale="90" zoomScaleNormal="90" workbookViewId="0">
      <selection sqref="A1:XFD1048576"/>
    </sheetView>
  </sheetViews>
  <sheetFormatPr defaultColWidth="8.7109375" defaultRowHeight="14.25" x14ac:dyDescent="0.2"/>
  <cols>
    <col min="1" max="1" width="73.28515625" style="1" bestFit="1" customWidth="1"/>
    <col min="2" max="2" width="36.85546875" style="1" customWidth="1"/>
    <col min="3" max="3" width="15.85546875" style="1" bestFit="1" customWidth="1"/>
    <col min="4" max="4" width="18.28515625" style="1" bestFit="1" customWidth="1"/>
    <col min="5" max="9" width="16.85546875" style="1" bestFit="1" customWidth="1"/>
    <col min="10" max="10" width="19.42578125" style="1" bestFit="1" customWidth="1"/>
    <col min="11" max="11" width="16.85546875" style="1" bestFit="1" customWidth="1"/>
    <col min="12" max="12" width="18.28515625" style="1" bestFit="1" customWidth="1"/>
    <col min="13" max="17" width="16.85546875" style="1" bestFit="1" customWidth="1"/>
    <col min="18" max="18" width="22.42578125" style="1" bestFit="1" customWidth="1"/>
    <col min="19" max="19" width="18" style="1" bestFit="1" customWidth="1"/>
    <col min="20" max="16384" width="8.7109375" style="1"/>
  </cols>
  <sheetData>
    <row r="1" spans="1:19" x14ac:dyDescent="0.2">
      <c r="A1" s="29" t="s">
        <v>44</v>
      </c>
      <c r="B1" s="30" t="s">
        <v>45</v>
      </c>
      <c r="C1" s="31">
        <v>2029</v>
      </c>
      <c r="D1" s="31">
        <v>2030</v>
      </c>
      <c r="E1" s="31">
        <v>2031</v>
      </c>
      <c r="F1" s="31">
        <v>2032</v>
      </c>
      <c r="G1" s="31">
        <v>2033</v>
      </c>
      <c r="H1" s="31">
        <v>2034</v>
      </c>
      <c r="I1" s="31">
        <v>2035</v>
      </c>
      <c r="J1" s="31">
        <v>2036</v>
      </c>
      <c r="K1" s="31">
        <v>2037</v>
      </c>
      <c r="L1" s="31">
        <v>2038</v>
      </c>
      <c r="M1" s="31">
        <v>2039</v>
      </c>
      <c r="N1" s="31">
        <v>2040</v>
      </c>
      <c r="O1" s="31">
        <v>2041</v>
      </c>
      <c r="P1" s="31">
        <v>2042</v>
      </c>
      <c r="Q1" s="31">
        <v>2043</v>
      </c>
      <c r="R1" s="31">
        <v>2044</v>
      </c>
      <c r="S1" s="32" t="s">
        <v>38</v>
      </c>
    </row>
    <row r="2" spans="1:19" ht="15" x14ac:dyDescent="0.2">
      <c r="A2" s="28" t="s">
        <v>46</v>
      </c>
      <c r="B2" s="25"/>
      <c r="C2" s="26"/>
      <c r="D2" s="26"/>
      <c r="E2" s="26"/>
      <c r="F2" s="26"/>
      <c r="G2" s="26"/>
      <c r="H2" s="26"/>
      <c r="I2" s="26"/>
      <c r="J2" s="26"/>
      <c r="K2" s="26"/>
      <c r="L2" s="26"/>
      <c r="M2" s="26"/>
      <c r="N2" s="26"/>
      <c r="O2" s="26"/>
      <c r="P2" s="26"/>
      <c r="Q2" s="26"/>
      <c r="R2" s="26"/>
      <c r="S2" s="27"/>
    </row>
    <row r="3" spans="1:19" ht="28.5" x14ac:dyDescent="0.2">
      <c r="A3" s="5" t="s">
        <v>86</v>
      </c>
      <c r="B3" s="10" t="s">
        <v>47</v>
      </c>
      <c r="C3" s="64"/>
      <c r="D3" s="64"/>
      <c r="E3" s="64"/>
      <c r="F3" s="64"/>
      <c r="G3" s="64"/>
      <c r="H3" s="64"/>
      <c r="I3" s="64"/>
      <c r="J3" s="64"/>
      <c r="K3" s="64"/>
      <c r="L3" s="64"/>
      <c r="M3" s="64"/>
      <c r="N3" s="64"/>
      <c r="O3" s="64"/>
      <c r="P3" s="64"/>
      <c r="Q3" s="64"/>
      <c r="R3" s="64"/>
      <c r="S3" s="4" t="s">
        <v>41</v>
      </c>
    </row>
    <row r="4" spans="1:19" ht="15" x14ac:dyDescent="0.25">
      <c r="A4" s="5"/>
      <c r="B4" s="10"/>
      <c r="C4"/>
      <c r="D4"/>
      <c r="E4"/>
      <c r="F4"/>
      <c r="G4"/>
      <c r="H4"/>
      <c r="I4"/>
      <c r="J4"/>
      <c r="K4"/>
      <c r="L4"/>
      <c r="M4"/>
      <c r="N4"/>
      <c r="O4"/>
      <c r="P4"/>
      <c r="Q4"/>
      <c r="R4"/>
      <c r="S4"/>
    </row>
    <row r="5" spans="1:19" ht="15" x14ac:dyDescent="0.25">
      <c r="A5" s="33" t="s">
        <v>48</v>
      </c>
      <c r="B5" s="4"/>
      <c r="C5" s="4"/>
      <c r="D5" s="4"/>
      <c r="E5" s="4"/>
      <c r="F5" s="4"/>
      <c r="G5" s="4"/>
      <c r="H5" s="4"/>
      <c r="I5" s="4"/>
      <c r="J5" s="4"/>
      <c r="K5" s="4"/>
      <c r="L5" s="4"/>
      <c r="M5" s="4"/>
      <c r="N5" s="4"/>
      <c r="O5" s="4"/>
      <c r="P5" s="4"/>
      <c r="Q5" s="4"/>
      <c r="R5" s="4"/>
      <c r="S5" s="4"/>
    </row>
    <row r="6" spans="1:19" x14ac:dyDescent="0.2">
      <c r="A6" s="1" t="s">
        <v>87</v>
      </c>
      <c r="C6" s="65"/>
      <c r="D6" s="65"/>
      <c r="E6" s="65"/>
      <c r="F6" s="65"/>
      <c r="G6" s="65"/>
      <c r="H6" s="65"/>
      <c r="I6" s="65"/>
      <c r="J6" s="65"/>
      <c r="K6" s="65"/>
      <c r="L6" s="65"/>
      <c r="M6" s="65"/>
      <c r="N6" s="65"/>
      <c r="O6" s="65"/>
      <c r="P6" s="65"/>
      <c r="Q6" s="65"/>
      <c r="R6" s="65"/>
      <c r="S6" s="4" t="s">
        <v>41</v>
      </c>
    </row>
    <row r="7" spans="1:19" x14ac:dyDescent="0.2">
      <c r="A7" s="1" t="s">
        <v>49</v>
      </c>
      <c r="C7" s="66"/>
      <c r="D7" s="66"/>
      <c r="E7" s="66"/>
      <c r="F7" s="66"/>
      <c r="G7" s="66"/>
      <c r="H7" s="66"/>
      <c r="I7" s="66"/>
      <c r="J7" s="66"/>
      <c r="K7" s="66"/>
      <c r="L7" s="66"/>
      <c r="M7" s="66"/>
      <c r="N7" s="66"/>
      <c r="O7" s="66"/>
      <c r="P7" s="66"/>
      <c r="Q7" s="66"/>
      <c r="R7" s="66"/>
      <c r="S7" s="4" t="s">
        <v>41</v>
      </c>
    </row>
    <row r="8" spans="1:19" ht="28.5" x14ac:dyDescent="0.2">
      <c r="A8" s="9" t="s">
        <v>50</v>
      </c>
      <c r="B8" s="1" t="s">
        <v>51</v>
      </c>
      <c r="C8" s="12">
        <f>C6*C7</f>
        <v>0</v>
      </c>
      <c r="D8" s="12">
        <f>D6*D7</f>
        <v>0</v>
      </c>
      <c r="E8" s="12">
        <f t="shared" ref="E8:R8" si="0">E6*E7</f>
        <v>0</v>
      </c>
      <c r="F8" s="12">
        <f t="shared" si="0"/>
        <v>0</v>
      </c>
      <c r="G8" s="12">
        <f t="shared" si="0"/>
        <v>0</v>
      </c>
      <c r="H8" s="12">
        <f t="shared" si="0"/>
        <v>0</v>
      </c>
      <c r="I8" s="12">
        <f t="shared" si="0"/>
        <v>0</v>
      </c>
      <c r="J8" s="12">
        <f t="shared" si="0"/>
        <v>0</v>
      </c>
      <c r="K8" s="12">
        <f t="shared" si="0"/>
        <v>0</v>
      </c>
      <c r="L8" s="12">
        <f t="shared" si="0"/>
        <v>0</v>
      </c>
      <c r="M8" s="12">
        <f t="shared" si="0"/>
        <v>0</v>
      </c>
      <c r="N8" s="12">
        <f t="shared" si="0"/>
        <v>0</v>
      </c>
      <c r="O8" s="12">
        <f t="shared" si="0"/>
        <v>0</v>
      </c>
      <c r="P8" s="12">
        <f t="shared" si="0"/>
        <v>0</v>
      </c>
      <c r="Q8" s="12">
        <f t="shared" si="0"/>
        <v>0</v>
      </c>
      <c r="R8" s="12">
        <f t="shared" si="0"/>
        <v>0</v>
      </c>
      <c r="S8" s="18" t="s">
        <v>41</v>
      </c>
    </row>
    <row r="10" spans="1:19" ht="15" x14ac:dyDescent="0.2">
      <c r="A10" s="28" t="s">
        <v>52</v>
      </c>
      <c r="B10" s="25"/>
      <c r="C10" s="26"/>
      <c r="D10" s="26"/>
      <c r="E10" s="26"/>
      <c r="F10" s="26"/>
      <c r="G10" s="26"/>
      <c r="H10" s="26"/>
      <c r="I10" s="26"/>
      <c r="J10" s="26"/>
      <c r="K10" s="26"/>
      <c r="L10" s="26"/>
      <c r="M10" s="26"/>
      <c r="N10" s="26"/>
      <c r="O10" s="26"/>
      <c r="P10" s="26"/>
      <c r="Q10" s="26"/>
      <c r="R10" s="26"/>
    </row>
    <row r="11" spans="1:19" ht="28.5" x14ac:dyDescent="0.2">
      <c r="A11" s="9" t="s">
        <v>53</v>
      </c>
      <c r="C11" s="67"/>
      <c r="D11" s="67"/>
      <c r="E11" s="67"/>
      <c r="F11" s="67"/>
      <c r="G11" s="67"/>
      <c r="H11" s="67"/>
      <c r="I11" s="67"/>
      <c r="J11" s="67"/>
      <c r="K11" s="67"/>
      <c r="L11" s="67"/>
      <c r="M11" s="67"/>
      <c r="N11" s="67"/>
      <c r="O11" s="67"/>
      <c r="P11" s="67"/>
      <c r="Q11" s="67"/>
      <c r="R11" s="67"/>
    </row>
    <row r="12" spans="1:19" x14ac:dyDescent="0.2">
      <c r="A12" s="1" t="s">
        <v>54</v>
      </c>
      <c r="C12" s="67"/>
      <c r="D12" s="67"/>
      <c r="E12" s="67"/>
      <c r="F12" s="67"/>
      <c r="G12" s="67"/>
      <c r="H12" s="67"/>
      <c r="I12" s="67"/>
      <c r="J12" s="67"/>
      <c r="K12" s="67"/>
      <c r="L12" s="67"/>
      <c r="M12" s="67"/>
      <c r="N12" s="67"/>
      <c r="O12" s="67"/>
      <c r="P12" s="67"/>
      <c r="Q12" s="67"/>
      <c r="R12" s="67"/>
    </row>
    <row r="13" spans="1:19" x14ac:dyDescent="0.2">
      <c r="A13" s="1" t="s">
        <v>55</v>
      </c>
      <c r="C13" s="67"/>
      <c r="D13" s="67"/>
      <c r="E13" s="67"/>
      <c r="F13" s="67"/>
      <c r="G13" s="67"/>
      <c r="H13" s="67"/>
      <c r="I13" s="67"/>
      <c r="J13" s="67"/>
      <c r="K13" s="67"/>
      <c r="L13" s="67"/>
      <c r="M13" s="67"/>
      <c r="N13" s="67"/>
      <c r="O13" s="67"/>
      <c r="P13" s="67"/>
      <c r="Q13" s="67"/>
      <c r="R13" s="67"/>
    </row>
    <row r="14" spans="1:19" x14ac:dyDescent="0.2">
      <c r="A14" s="1" t="s">
        <v>56</v>
      </c>
      <c r="C14" s="67"/>
      <c r="D14" s="67"/>
      <c r="E14" s="67"/>
      <c r="F14" s="67"/>
      <c r="G14" s="67"/>
      <c r="H14" s="67"/>
      <c r="I14" s="67"/>
      <c r="J14" s="67"/>
      <c r="K14" s="67"/>
      <c r="L14" s="67"/>
      <c r="M14" s="67"/>
      <c r="N14" s="67"/>
      <c r="O14" s="67"/>
      <c r="P14" s="67"/>
      <c r="Q14" s="67"/>
      <c r="R14" s="67"/>
    </row>
    <row r="15" spans="1:19" x14ac:dyDescent="0.2">
      <c r="A15" s="1" t="s">
        <v>57</v>
      </c>
      <c r="C15" s="19">
        <f>SUM(C11:C14)</f>
        <v>0</v>
      </c>
      <c r="D15" s="19">
        <f t="shared" ref="D15:R15" si="1">SUM(D11:D14)</f>
        <v>0</v>
      </c>
      <c r="E15" s="19">
        <f t="shared" si="1"/>
        <v>0</v>
      </c>
      <c r="F15" s="19">
        <f t="shared" si="1"/>
        <v>0</v>
      </c>
      <c r="G15" s="19">
        <f t="shared" si="1"/>
        <v>0</v>
      </c>
      <c r="H15" s="19">
        <f t="shared" si="1"/>
        <v>0</v>
      </c>
      <c r="I15" s="19">
        <f t="shared" si="1"/>
        <v>0</v>
      </c>
      <c r="J15" s="19">
        <f t="shared" si="1"/>
        <v>0</v>
      </c>
      <c r="K15" s="19">
        <f t="shared" si="1"/>
        <v>0</v>
      </c>
      <c r="L15" s="19">
        <f t="shared" si="1"/>
        <v>0</v>
      </c>
      <c r="M15" s="19">
        <f t="shared" si="1"/>
        <v>0</v>
      </c>
      <c r="N15" s="19">
        <f t="shared" si="1"/>
        <v>0</v>
      </c>
      <c r="O15" s="19">
        <f t="shared" si="1"/>
        <v>0</v>
      </c>
      <c r="P15" s="19">
        <f t="shared" si="1"/>
        <v>0</v>
      </c>
      <c r="Q15" s="19">
        <f t="shared" si="1"/>
        <v>0</v>
      </c>
      <c r="R15" s="19">
        <f t="shared" si="1"/>
        <v>0</v>
      </c>
    </row>
    <row r="16" spans="1:19" x14ac:dyDescent="0.2">
      <c r="C16" s="19"/>
      <c r="D16" s="19"/>
      <c r="E16" s="19"/>
      <c r="F16" s="19"/>
      <c r="G16" s="19"/>
      <c r="H16" s="19"/>
      <c r="I16" s="19"/>
      <c r="J16" s="19"/>
      <c r="K16" s="19"/>
      <c r="L16" s="19"/>
      <c r="M16" s="19"/>
      <c r="N16" s="19"/>
      <c r="O16" s="19"/>
      <c r="P16" s="19"/>
      <c r="Q16" s="19"/>
      <c r="R16" s="19"/>
    </row>
    <row r="17" spans="1:18" ht="15" x14ac:dyDescent="0.25">
      <c r="A17" s="34" t="s">
        <v>58</v>
      </c>
      <c r="C17" s="4"/>
      <c r="D17" s="4"/>
      <c r="E17" s="4"/>
      <c r="F17" s="4"/>
      <c r="G17" s="4"/>
      <c r="H17" s="4"/>
      <c r="I17" s="4"/>
      <c r="J17" s="4"/>
      <c r="K17" s="4"/>
      <c r="L17" s="4"/>
      <c r="M17" s="4"/>
      <c r="N17" s="4"/>
      <c r="O17" s="4"/>
      <c r="P17" s="4"/>
      <c r="Q17" s="4"/>
      <c r="R17" s="4"/>
    </row>
    <row r="18" spans="1:18" x14ac:dyDescent="0.2">
      <c r="A18" s="1" t="s">
        <v>59</v>
      </c>
      <c r="C18" s="67"/>
      <c r="D18" s="67"/>
      <c r="E18" s="67"/>
      <c r="F18" s="67"/>
      <c r="G18" s="67"/>
      <c r="H18" s="67"/>
      <c r="I18" s="67"/>
      <c r="J18" s="67"/>
      <c r="K18" s="67"/>
      <c r="L18" s="67"/>
      <c r="M18" s="67"/>
      <c r="N18" s="67"/>
      <c r="O18" s="67"/>
      <c r="P18" s="67"/>
      <c r="Q18" s="67"/>
      <c r="R18" s="67"/>
    </row>
    <row r="19" spans="1:18" x14ac:dyDescent="0.2">
      <c r="A19" s="1" t="s">
        <v>60</v>
      </c>
      <c r="C19" s="67"/>
      <c r="D19" s="67"/>
      <c r="E19" s="67"/>
      <c r="F19" s="67"/>
      <c r="G19" s="67"/>
      <c r="H19" s="67"/>
      <c r="I19" s="67"/>
      <c r="J19" s="67"/>
      <c r="K19" s="67"/>
      <c r="L19" s="67"/>
      <c r="M19" s="67"/>
      <c r="N19" s="67"/>
      <c r="O19" s="67"/>
      <c r="P19" s="67"/>
      <c r="Q19" s="67"/>
      <c r="R19" s="67"/>
    </row>
    <row r="20" spans="1:18" ht="28.5" x14ac:dyDescent="0.2">
      <c r="A20" s="9" t="s">
        <v>61</v>
      </c>
      <c r="C20" s="67"/>
      <c r="D20" s="67"/>
      <c r="E20" s="67"/>
      <c r="F20" s="67"/>
      <c r="G20" s="67"/>
      <c r="H20" s="67"/>
      <c r="I20" s="67"/>
      <c r="J20" s="67"/>
      <c r="K20" s="67"/>
      <c r="L20" s="67"/>
      <c r="M20" s="67"/>
      <c r="N20" s="67"/>
      <c r="O20" s="67"/>
      <c r="P20" s="67"/>
      <c r="Q20" s="67"/>
      <c r="R20" s="67"/>
    </row>
    <row r="21" spans="1:18" x14ac:dyDescent="0.2">
      <c r="A21" s="1" t="s">
        <v>62</v>
      </c>
      <c r="C21" s="67"/>
      <c r="D21" s="67"/>
      <c r="E21" s="67"/>
      <c r="F21" s="67"/>
      <c r="G21" s="67"/>
      <c r="H21" s="67"/>
      <c r="I21" s="67"/>
      <c r="J21" s="67"/>
      <c r="K21" s="67"/>
      <c r="L21" s="67"/>
      <c r="M21" s="67"/>
      <c r="N21" s="67"/>
      <c r="O21" s="67"/>
      <c r="P21" s="67"/>
      <c r="Q21" s="67"/>
      <c r="R21" s="67"/>
    </row>
    <row r="22" spans="1:18" x14ac:dyDescent="0.2">
      <c r="A22" s="1" t="s">
        <v>63</v>
      </c>
      <c r="C22" s="19">
        <f>SUM(C18:C21)</f>
        <v>0</v>
      </c>
      <c r="D22" s="19">
        <f>SUM(D18:D21)</f>
        <v>0</v>
      </c>
      <c r="E22" s="19">
        <f t="shared" ref="E22:R22" si="2">SUM(E18:E21)</f>
        <v>0</v>
      </c>
      <c r="F22" s="19">
        <f t="shared" si="2"/>
        <v>0</v>
      </c>
      <c r="G22" s="19">
        <f t="shared" si="2"/>
        <v>0</v>
      </c>
      <c r="H22" s="19">
        <f t="shared" si="2"/>
        <v>0</v>
      </c>
      <c r="I22" s="19">
        <f t="shared" si="2"/>
        <v>0</v>
      </c>
      <c r="J22" s="19">
        <f t="shared" si="2"/>
        <v>0</v>
      </c>
      <c r="K22" s="19">
        <f t="shared" si="2"/>
        <v>0</v>
      </c>
      <c r="L22" s="19">
        <f t="shared" si="2"/>
        <v>0</v>
      </c>
      <c r="M22" s="19">
        <f t="shared" si="2"/>
        <v>0</v>
      </c>
      <c r="N22" s="19">
        <f t="shared" si="2"/>
        <v>0</v>
      </c>
      <c r="O22" s="19">
        <f t="shared" si="2"/>
        <v>0</v>
      </c>
      <c r="P22" s="19">
        <f t="shared" si="2"/>
        <v>0</v>
      </c>
      <c r="Q22" s="19">
        <f t="shared" si="2"/>
        <v>0</v>
      </c>
      <c r="R22" s="19">
        <f t="shared" si="2"/>
        <v>0</v>
      </c>
    </row>
    <row r="24" spans="1:18" x14ac:dyDescent="0.2">
      <c r="A24" s="37" t="s">
        <v>85</v>
      </c>
    </row>
    <row r="25" spans="1:18" ht="15.75" x14ac:dyDescent="0.2">
      <c r="A25" s="35"/>
    </row>
    <row r="26" spans="1:18" x14ac:dyDescent="0.2">
      <c r="A26" s="36"/>
    </row>
    <row r="27" spans="1:18" x14ac:dyDescent="0.2">
      <c r="A27" s="20"/>
    </row>
  </sheetData>
  <sheetProtection algorithmName="SHA-512" hashValue="UAC7UfNA/oZL0Kt4zfTQSUX1Rt6N5+YRe+y4ElF/RHUEOW3oN5ul4flZIP8vKMAdH1KOTbZd3Q4WiWhxKF+m5w==" saltValue="7+Z9V4l3sjS8Cj0fCadkVw==" spinCount="100000" sheet="1" objects="1" scenarios="1"/>
  <conditionalFormatting sqref="C22:R22">
    <cfRule type="cellIs" dxfId="1" priority="2" operator="notEqual">
      <formula>1</formula>
    </cfRule>
  </conditionalFormatting>
  <conditionalFormatting sqref="C15:R15">
    <cfRule type="cellIs" dxfId="0" priority="1" operator="not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0"/>
  <sheetViews>
    <sheetView zoomScaleNormal="100" workbookViewId="0">
      <selection activeCell="D14" sqref="D14"/>
    </sheetView>
  </sheetViews>
  <sheetFormatPr defaultColWidth="8.7109375" defaultRowHeight="14.25" x14ac:dyDescent="0.2"/>
  <cols>
    <col min="1" max="1" width="62.5703125" style="1" customWidth="1"/>
    <col min="2" max="2" width="27.7109375" style="1" customWidth="1"/>
    <col min="3" max="3" width="5.85546875" style="1" customWidth="1"/>
    <col min="4" max="17" width="12.28515625" style="1" bestFit="1" customWidth="1"/>
    <col min="18" max="19" width="14.140625" style="1" bestFit="1" customWidth="1"/>
    <col min="20" max="16384" width="8.7109375" style="1"/>
  </cols>
  <sheetData>
    <row r="1" spans="1:19" x14ac:dyDescent="0.2">
      <c r="A1" s="29" t="s">
        <v>44</v>
      </c>
      <c r="B1" s="30" t="s">
        <v>45</v>
      </c>
      <c r="C1" s="30" t="s">
        <v>64</v>
      </c>
      <c r="D1" s="31">
        <v>2029</v>
      </c>
      <c r="E1" s="31">
        <v>2030</v>
      </c>
      <c r="F1" s="31">
        <v>2031</v>
      </c>
      <c r="G1" s="31">
        <v>2032</v>
      </c>
      <c r="H1" s="31">
        <v>2033</v>
      </c>
      <c r="I1" s="31">
        <v>2034</v>
      </c>
      <c r="J1" s="31">
        <v>2035</v>
      </c>
      <c r="K1" s="31">
        <v>2036</v>
      </c>
      <c r="L1" s="31">
        <v>2037</v>
      </c>
      <c r="M1" s="31">
        <v>2038</v>
      </c>
      <c r="N1" s="31">
        <v>2039</v>
      </c>
      <c r="O1" s="31">
        <v>2040</v>
      </c>
      <c r="P1" s="31">
        <v>2041</v>
      </c>
      <c r="Q1" s="31">
        <v>2042</v>
      </c>
      <c r="R1" s="31">
        <v>2043</v>
      </c>
      <c r="S1" s="31">
        <v>2044</v>
      </c>
    </row>
    <row r="2" spans="1:19" x14ac:dyDescent="0.2">
      <c r="A2" s="1" t="s">
        <v>65</v>
      </c>
      <c r="B2" s="1" t="s">
        <v>66</v>
      </c>
      <c r="C2" s="1" t="s">
        <v>67</v>
      </c>
      <c r="D2" s="13">
        <v>570</v>
      </c>
      <c r="E2" s="13">
        <v>593</v>
      </c>
      <c r="F2" s="13">
        <v>617</v>
      </c>
      <c r="G2" s="13">
        <v>643</v>
      </c>
      <c r="H2" s="13">
        <v>670</v>
      </c>
      <c r="I2" s="13">
        <v>698</v>
      </c>
      <c r="J2" s="13">
        <v>728</v>
      </c>
      <c r="K2" s="13">
        <v>760</v>
      </c>
      <c r="L2" s="13">
        <v>794</v>
      </c>
      <c r="M2" s="13">
        <v>830</v>
      </c>
      <c r="N2" s="13">
        <v>867</v>
      </c>
      <c r="O2" s="13">
        <v>907</v>
      </c>
      <c r="P2" s="13">
        <v>949</v>
      </c>
      <c r="Q2" s="13">
        <v>994</v>
      </c>
      <c r="R2" s="13">
        <v>1041</v>
      </c>
      <c r="S2" s="13">
        <v>1091</v>
      </c>
    </row>
    <row r="4" spans="1:19" x14ac:dyDescent="0.2">
      <c r="A4" s="9" t="s">
        <v>68</v>
      </c>
      <c r="C4" s="1" t="s">
        <v>67</v>
      </c>
      <c r="D4" s="12">
        <v>851.8</v>
      </c>
      <c r="E4" s="12">
        <v>851.8</v>
      </c>
      <c r="F4" s="12">
        <v>851.8</v>
      </c>
      <c r="G4" s="12">
        <v>851.8</v>
      </c>
      <c r="H4" s="12">
        <v>851.8</v>
      </c>
      <c r="I4" s="12">
        <v>851.8</v>
      </c>
      <c r="J4" s="12">
        <v>851.8</v>
      </c>
      <c r="K4" s="12">
        <v>851.8</v>
      </c>
      <c r="L4" s="12">
        <v>851.8</v>
      </c>
      <c r="M4" s="12">
        <v>851.8</v>
      </c>
      <c r="N4" s="12">
        <v>851.8</v>
      </c>
      <c r="O4" s="12">
        <v>851.8</v>
      </c>
      <c r="P4" s="12">
        <v>851.8</v>
      </c>
      <c r="Q4" s="12">
        <v>851.8</v>
      </c>
      <c r="R4" s="12">
        <v>851.8</v>
      </c>
      <c r="S4" s="12">
        <v>851.8</v>
      </c>
    </row>
    <row r="5" spans="1:19" x14ac:dyDescent="0.2">
      <c r="A5" s="1" t="s">
        <v>69</v>
      </c>
      <c r="C5" s="1" t="s">
        <v>67</v>
      </c>
      <c r="D5" s="12">
        <v>494</v>
      </c>
      <c r="E5" s="12">
        <v>425.9</v>
      </c>
      <c r="F5" s="12">
        <v>425.9</v>
      </c>
      <c r="G5" s="12">
        <v>425.9</v>
      </c>
      <c r="H5" s="12">
        <v>425.9</v>
      </c>
      <c r="I5" s="12">
        <v>425.9</v>
      </c>
      <c r="J5" s="12">
        <v>425.9</v>
      </c>
      <c r="K5" s="12">
        <v>425.9</v>
      </c>
      <c r="L5" s="12">
        <v>425.9</v>
      </c>
      <c r="M5" s="12">
        <v>425.9</v>
      </c>
      <c r="N5" s="12">
        <v>425.9</v>
      </c>
      <c r="O5" s="12">
        <v>425.9</v>
      </c>
      <c r="P5" s="12">
        <v>425.9</v>
      </c>
      <c r="Q5" s="12">
        <v>425.9</v>
      </c>
      <c r="R5" s="12">
        <v>425.9</v>
      </c>
      <c r="S5" s="12">
        <v>425.9</v>
      </c>
    </row>
    <row r="6" spans="1:19" x14ac:dyDescent="0.2">
      <c r="A6" s="1" t="s">
        <v>70</v>
      </c>
      <c r="C6" s="1" t="s">
        <v>67</v>
      </c>
      <c r="D6" s="12">
        <v>760.9</v>
      </c>
      <c r="E6" s="12">
        <v>851.8</v>
      </c>
      <c r="F6" s="12">
        <v>851.8</v>
      </c>
      <c r="G6" s="12">
        <v>851.8</v>
      </c>
      <c r="H6" s="12">
        <v>851.8</v>
      </c>
      <c r="I6" s="12">
        <v>851.8</v>
      </c>
      <c r="J6" s="12">
        <v>851.8</v>
      </c>
      <c r="K6" s="12">
        <v>851.8</v>
      </c>
      <c r="L6" s="12">
        <v>851.8</v>
      </c>
      <c r="M6" s="12">
        <v>851.8</v>
      </c>
      <c r="N6" s="12">
        <v>851.8</v>
      </c>
      <c r="O6" s="12">
        <v>851.8</v>
      </c>
      <c r="P6" s="12">
        <v>851.8</v>
      </c>
      <c r="Q6" s="12">
        <v>851.8</v>
      </c>
      <c r="R6" s="12">
        <v>851.8</v>
      </c>
      <c r="S6" s="12">
        <v>851.8</v>
      </c>
    </row>
    <row r="7" spans="1:19" x14ac:dyDescent="0.2">
      <c r="A7" s="1" t="s">
        <v>71</v>
      </c>
      <c r="C7" s="1" t="s">
        <v>67</v>
      </c>
      <c r="D7" s="12">
        <v>357.8</v>
      </c>
      <c r="E7" s="12">
        <v>425.9</v>
      </c>
      <c r="F7" s="12">
        <v>425.9</v>
      </c>
      <c r="G7" s="12">
        <v>425.9</v>
      </c>
      <c r="H7" s="12">
        <v>425.9</v>
      </c>
      <c r="I7" s="12">
        <v>425.9</v>
      </c>
      <c r="J7" s="12">
        <v>425.9</v>
      </c>
      <c r="K7" s="12">
        <v>425.9</v>
      </c>
      <c r="L7" s="12">
        <v>425.9</v>
      </c>
      <c r="M7" s="12">
        <v>425.9</v>
      </c>
      <c r="N7" s="12">
        <v>425.9</v>
      </c>
      <c r="O7" s="12">
        <v>425.9</v>
      </c>
      <c r="P7" s="12">
        <v>425.9</v>
      </c>
      <c r="Q7" s="12">
        <v>425.9</v>
      </c>
      <c r="R7" s="12">
        <v>425.9</v>
      </c>
      <c r="S7" s="12">
        <v>425.9</v>
      </c>
    </row>
    <row r="8" spans="1:19" x14ac:dyDescent="0.2">
      <c r="A8" s="1" t="s">
        <v>72</v>
      </c>
      <c r="C8" s="1" t="s">
        <v>67</v>
      </c>
      <c r="D8" s="12">
        <v>357.8</v>
      </c>
      <c r="E8" s="12">
        <v>425.9</v>
      </c>
      <c r="F8" s="12">
        <v>425.9</v>
      </c>
      <c r="G8" s="12">
        <v>425.9</v>
      </c>
      <c r="H8" s="12">
        <v>425.9</v>
      </c>
      <c r="I8" s="12">
        <v>425.9</v>
      </c>
      <c r="J8" s="12">
        <v>425.9</v>
      </c>
      <c r="K8" s="12">
        <v>425.9</v>
      </c>
      <c r="L8" s="12">
        <v>425.9</v>
      </c>
      <c r="M8" s="12">
        <v>425.9</v>
      </c>
      <c r="N8" s="12">
        <v>425.9</v>
      </c>
      <c r="O8" s="12">
        <v>425.9</v>
      </c>
      <c r="P8" s="12">
        <v>425.9</v>
      </c>
      <c r="Q8" s="12">
        <v>425.9</v>
      </c>
      <c r="R8" s="12">
        <v>425.9</v>
      </c>
      <c r="S8" s="12">
        <v>425.9</v>
      </c>
    </row>
    <row r="9" spans="1:19" ht="15" customHeight="1" x14ac:dyDescent="0.2">
      <c r="A9" s="1" t="s">
        <v>73</v>
      </c>
      <c r="C9" s="1" t="s">
        <v>67</v>
      </c>
      <c r="D9" s="12">
        <v>136.30000000000001</v>
      </c>
      <c r="E9" s="12">
        <v>142</v>
      </c>
      <c r="F9" s="12">
        <v>142</v>
      </c>
      <c r="G9" s="12">
        <v>142</v>
      </c>
      <c r="H9" s="12">
        <v>142</v>
      </c>
      <c r="I9" s="12">
        <v>142</v>
      </c>
      <c r="J9" s="12">
        <v>142</v>
      </c>
      <c r="K9" s="12">
        <v>142</v>
      </c>
      <c r="L9" s="12">
        <v>142</v>
      </c>
      <c r="M9" s="12">
        <v>142</v>
      </c>
      <c r="N9" s="12">
        <v>142</v>
      </c>
      <c r="O9" s="12">
        <v>142</v>
      </c>
      <c r="P9" s="12">
        <v>142</v>
      </c>
      <c r="Q9" s="12">
        <v>142</v>
      </c>
      <c r="R9" s="12">
        <v>142</v>
      </c>
      <c r="S9" s="12">
        <v>142</v>
      </c>
    </row>
    <row r="10" spans="1:19" ht="15" customHeight="1" x14ac:dyDescent="0.2">
      <c r="D10" s="8"/>
      <c r="E10" s="8"/>
      <c r="F10" s="8"/>
      <c r="G10" s="8"/>
      <c r="H10" s="8"/>
      <c r="I10" s="8"/>
      <c r="J10" s="8"/>
      <c r="K10" s="8"/>
      <c r="L10" s="8"/>
      <c r="M10" s="8"/>
      <c r="N10" s="8"/>
      <c r="O10" s="8"/>
      <c r="P10" s="8"/>
      <c r="Q10" s="8"/>
      <c r="R10" s="8"/>
      <c r="S10" s="8"/>
    </row>
    <row r="11" spans="1:19" ht="15" customHeight="1" x14ac:dyDescent="0.2">
      <c r="A11" s="9"/>
      <c r="D11" s="12"/>
      <c r="E11" s="12"/>
      <c r="F11" s="12"/>
      <c r="G11" s="12"/>
      <c r="H11" s="12"/>
      <c r="I11" s="12"/>
      <c r="J11" s="12"/>
      <c r="K11" s="12"/>
      <c r="L11" s="12"/>
      <c r="M11" s="12"/>
      <c r="N11" s="12"/>
      <c r="O11" s="12"/>
      <c r="P11" s="12"/>
      <c r="Q11" s="12"/>
      <c r="R11" s="12"/>
      <c r="S11" s="12"/>
    </row>
    <row r="12" spans="1:19" ht="15" customHeight="1" x14ac:dyDescent="0.2">
      <c r="D12" s="12"/>
      <c r="E12" s="12"/>
      <c r="F12" s="12"/>
      <c r="G12" s="12"/>
      <c r="H12" s="12"/>
      <c r="I12" s="12"/>
      <c r="J12" s="12"/>
      <c r="K12" s="12"/>
      <c r="L12" s="12"/>
      <c r="M12" s="12"/>
      <c r="N12" s="12"/>
      <c r="O12" s="12"/>
      <c r="P12" s="12"/>
      <c r="Q12" s="12"/>
      <c r="R12" s="12"/>
      <c r="S12" s="12"/>
    </row>
    <row r="13" spans="1:19" ht="15" customHeight="1" x14ac:dyDescent="0.2">
      <c r="D13" s="12"/>
      <c r="E13" s="12"/>
      <c r="F13" s="12"/>
      <c r="G13" s="12"/>
      <c r="H13" s="12"/>
      <c r="I13" s="12"/>
      <c r="J13" s="12"/>
      <c r="K13" s="12"/>
      <c r="L13" s="12"/>
      <c r="M13" s="12"/>
      <c r="N13" s="12"/>
      <c r="O13" s="12"/>
      <c r="P13" s="12"/>
      <c r="Q13" s="12"/>
      <c r="R13" s="12"/>
      <c r="S13" s="12"/>
    </row>
    <row r="14" spans="1:19" ht="15" customHeight="1" x14ac:dyDescent="0.2">
      <c r="D14" s="12"/>
      <c r="E14" s="12"/>
      <c r="F14" s="12"/>
      <c r="G14" s="12"/>
      <c r="H14" s="12"/>
      <c r="I14" s="12"/>
      <c r="J14" s="12"/>
      <c r="K14" s="12"/>
      <c r="L14" s="12"/>
      <c r="M14" s="12"/>
      <c r="N14" s="12"/>
      <c r="O14" s="12"/>
      <c r="P14" s="12"/>
      <c r="Q14" s="12"/>
      <c r="R14" s="12"/>
      <c r="S14" s="12"/>
    </row>
    <row r="15" spans="1:19" ht="15" customHeight="1" x14ac:dyDescent="0.2">
      <c r="D15" s="12"/>
      <c r="E15" s="12"/>
      <c r="F15" s="12"/>
      <c r="G15" s="12"/>
      <c r="H15" s="12"/>
      <c r="I15" s="12"/>
      <c r="J15" s="12"/>
      <c r="K15" s="12"/>
      <c r="L15" s="12"/>
      <c r="M15" s="12"/>
      <c r="N15" s="12"/>
      <c r="O15" s="12"/>
      <c r="P15" s="12"/>
      <c r="Q15" s="12"/>
      <c r="R15" s="12"/>
      <c r="S15" s="12"/>
    </row>
    <row r="16" spans="1:19" ht="15" customHeight="1" x14ac:dyDescent="0.2">
      <c r="D16" s="12"/>
      <c r="E16" s="12"/>
      <c r="F16" s="12"/>
      <c r="G16" s="12"/>
      <c r="H16" s="12"/>
      <c r="I16" s="12"/>
      <c r="J16" s="12"/>
      <c r="K16" s="12"/>
      <c r="L16" s="12"/>
      <c r="M16" s="12"/>
      <c r="N16" s="12"/>
      <c r="O16" s="12"/>
      <c r="P16" s="12"/>
      <c r="Q16" s="12"/>
      <c r="R16" s="12"/>
      <c r="S16" s="12"/>
    </row>
    <row r="17" spans="4:19" ht="15" customHeight="1" x14ac:dyDescent="0.2"/>
    <row r="18" spans="4:19" ht="15" customHeight="1" x14ac:dyDescent="0.2"/>
    <row r="19" spans="4:19" ht="15" customHeight="1" x14ac:dyDescent="0.2"/>
    <row r="20" spans="4:19" ht="15" customHeight="1" x14ac:dyDescent="0.2"/>
    <row r="21" spans="4:19" ht="15" customHeight="1" x14ac:dyDescent="0.2">
      <c r="D21" s="4"/>
      <c r="E21" s="4"/>
      <c r="F21" s="4"/>
      <c r="G21" s="4"/>
      <c r="H21" s="4"/>
      <c r="I21" s="4"/>
      <c r="J21" s="4"/>
      <c r="K21" s="4"/>
      <c r="L21" s="4"/>
      <c r="M21" s="4"/>
      <c r="N21" s="4"/>
      <c r="O21" s="4"/>
      <c r="P21" s="4"/>
      <c r="Q21" s="4"/>
      <c r="R21" s="4"/>
      <c r="S21" s="4"/>
    </row>
    <row r="22" spans="4:19" ht="15" customHeight="1" x14ac:dyDescent="0.2">
      <c r="D22" s="4"/>
      <c r="E22" s="4"/>
      <c r="F22" s="4"/>
      <c r="G22" s="4"/>
      <c r="H22" s="4"/>
      <c r="I22" s="4"/>
      <c r="J22" s="4"/>
      <c r="K22" s="4"/>
      <c r="L22" s="4"/>
      <c r="M22" s="4"/>
      <c r="N22" s="4"/>
      <c r="O22" s="4"/>
      <c r="P22" s="4"/>
      <c r="Q22" s="4"/>
      <c r="R22" s="4"/>
      <c r="S22" s="4"/>
    </row>
    <row r="23" spans="4:19" ht="15" customHeight="1" x14ac:dyDescent="0.2">
      <c r="D23" s="4"/>
      <c r="E23" s="4"/>
      <c r="F23" s="4"/>
      <c r="G23" s="4"/>
      <c r="H23" s="4"/>
      <c r="I23" s="4"/>
      <c r="J23" s="4"/>
      <c r="K23" s="4"/>
      <c r="L23" s="4"/>
      <c r="M23" s="4"/>
      <c r="N23" s="4"/>
      <c r="O23" s="4"/>
      <c r="P23" s="4"/>
      <c r="Q23" s="4"/>
      <c r="R23" s="4"/>
      <c r="S23" s="4"/>
    </row>
    <row r="24" spans="4:19" ht="15" customHeight="1" x14ac:dyDescent="0.2">
      <c r="D24" s="4"/>
      <c r="E24" s="4"/>
      <c r="F24" s="4"/>
      <c r="G24" s="4"/>
      <c r="H24" s="4"/>
      <c r="I24" s="4"/>
      <c r="J24" s="4"/>
      <c r="K24" s="4"/>
      <c r="L24" s="4"/>
      <c r="M24" s="4"/>
      <c r="N24" s="4"/>
      <c r="O24" s="4"/>
      <c r="P24" s="4"/>
      <c r="Q24" s="4"/>
      <c r="R24" s="4"/>
      <c r="S24" s="4"/>
    </row>
    <row r="25" spans="4:19" ht="15" customHeight="1" x14ac:dyDescent="0.2">
      <c r="D25" s="4"/>
      <c r="E25" s="4"/>
      <c r="F25" s="4"/>
      <c r="G25" s="4"/>
      <c r="H25" s="4"/>
      <c r="I25" s="4"/>
      <c r="J25" s="4"/>
      <c r="K25" s="4"/>
      <c r="L25" s="4"/>
      <c r="M25" s="4"/>
      <c r="N25" s="4"/>
      <c r="O25" s="4"/>
      <c r="P25" s="4"/>
      <c r="Q25" s="4"/>
      <c r="R25" s="4"/>
      <c r="S25" s="4"/>
    </row>
    <row r="26" spans="4:19" ht="15" customHeight="1" x14ac:dyDescent="0.2">
      <c r="D26" s="4"/>
      <c r="E26" s="4"/>
      <c r="F26" s="4"/>
      <c r="G26" s="4"/>
      <c r="H26" s="4"/>
      <c r="I26" s="4"/>
      <c r="J26" s="4"/>
      <c r="K26" s="4"/>
      <c r="L26" s="4"/>
      <c r="M26" s="4"/>
      <c r="N26" s="4"/>
      <c r="O26" s="4"/>
      <c r="P26" s="4"/>
      <c r="Q26" s="4"/>
      <c r="R26" s="4"/>
      <c r="S26" s="4"/>
    </row>
    <row r="27" spans="4:19" ht="15" customHeight="1" x14ac:dyDescent="0.2">
      <c r="D27" s="4"/>
      <c r="E27" s="4"/>
      <c r="F27" s="4"/>
      <c r="G27" s="4"/>
      <c r="H27" s="4"/>
      <c r="I27" s="4"/>
      <c r="J27" s="4"/>
      <c r="K27" s="4"/>
      <c r="L27" s="4"/>
      <c r="M27" s="4"/>
      <c r="N27" s="4"/>
      <c r="O27" s="4"/>
      <c r="P27" s="4"/>
      <c r="Q27" s="4"/>
      <c r="R27" s="4"/>
      <c r="S27" s="4"/>
    </row>
    <row r="28" spans="4:19" ht="15" customHeight="1" x14ac:dyDescent="0.2">
      <c r="D28" s="4"/>
      <c r="E28" s="4"/>
      <c r="F28" s="4"/>
      <c r="G28" s="4"/>
      <c r="H28" s="4"/>
      <c r="I28" s="4"/>
      <c r="J28" s="4"/>
      <c r="K28" s="4"/>
      <c r="L28" s="4"/>
      <c r="M28" s="4"/>
      <c r="N28" s="4"/>
      <c r="O28" s="4"/>
      <c r="P28" s="4"/>
      <c r="Q28" s="4"/>
      <c r="R28" s="4"/>
      <c r="S28" s="4"/>
    </row>
    <row r="29" spans="4:19" ht="15" customHeight="1" x14ac:dyDescent="0.2">
      <c r="D29" s="4"/>
      <c r="E29" s="4"/>
      <c r="F29" s="4"/>
      <c r="G29" s="4"/>
      <c r="H29" s="4"/>
      <c r="I29" s="4"/>
      <c r="J29" s="4"/>
      <c r="K29" s="4"/>
      <c r="L29" s="4"/>
      <c r="M29" s="4"/>
      <c r="N29" s="4"/>
      <c r="O29" s="4"/>
      <c r="P29" s="4"/>
      <c r="Q29" s="4"/>
      <c r="R29" s="4"/>
      <c r="S29" s="4"/>
    </row>
    <row r="30" spans="4:19" ht="15" customHeight="1" x14ac:dyDescent="0.2">
      <c r="D30" s="4"/>
      <c r="E30" s="4"/>
      <c r="F30" s="4"/>
      <c r="G30" s="4"/>
      <c r="H30" s="4"/>
      <c r="I30" s="4"/>
      <c r="J30" s="4"/>
      <c r="K30" s="4"/>
      <c r="L30" s="4"/>
      <c r="M30" s="4"/>
      <c r="N30" s="4"/>
      <c r="O30" s="4"/>
      <c r="P30" s="4"/>
      <c r="Q30" s="4"/>
      <c r="R30" s="4"/>
      <c r="S30" s="4"/>
    </row>
    <row r="31" spans="4:19" ht="15" customHeight="1" x14ac:dyDescent="0.2">
      <c r="D31" s="4"/>
      <c r="E31" s="4"/>
      <c r="F31" s="4"/>
      <c r="G31" s="4"/>
      <c r="H31" s="4"/>
      <c r="I31" s="4"/>
      <c r="J31" s="4"/>
      <c r="K31" s="4"/>
      <c r="L31" s="4"/>
      <c r="M31" s="4"/>
      <c r="N31" s="4"/>
      <c r="O31" s="4"/>
      <c r="P31" s="4"/>
      <c r="Q31" s="4"/>
      <c r="R31" s="4"/>
      <c r="S31" s="4"/>
    </row>
    <row r="32" spans="4:19" ht="15" customHeight="1" x14ac:dyDescent="0.2">
      <c r="D32" s="4"/>
      <c r="E32" s="4"/>
      <c r="F32" s="4"/>
      <c r="G32" s="4"/>
      <c r="H32" s="4"/>
      <c r="I32" s="4"/>
      <c r="J32" s="4"/>
      <c r="K32" s="4"/>
      <c r="L32" s="4"/>
      <c r="M32" s="4"/>
      <c r="N32" s="4"/>
      <c r="O32" s="4"/>
      <c r="P32" s="4"/>
      <c r="Q32" s="4"/>
      <c r="R32" s="4"/>
      <c r="S32" s="4"/>
    </row>
    <row r="33" spans="4:19" x14ac:dyDescent="0.2">
      <c r="D33" s="4"/>
      <c r="E33" s="4"/>
      <c r="F33" s="4"/>
      <c r="G33" s="4"/>
      <c r="H33" s="4"/>
      <c r="I33" s="4"/>
      <c r="J33" s="4"/>
      <c r="K33" s="4"/>
      <c r="L33" s="4"/>
      <c r="M33" s="4"/>
      <c r="N33" s="4"/>
      <c r="O33" s="4"/>
      <c r="P33" s="4"/>
      <c r="Q33" s="4"/>
      <c r="R33" s="4"/>
      <c r="S33" s="4"/>
    </row>
    <row r="34" spans="4:19" x14ac:dyDescent="0.2">
      <c r="D34" s="4"/>
      <c r="E34" s="4"/>
      <c r="F34" s="4"/>
      <c r="G34" s="4"/>
      <c r="H34" s="4"/>
      <c r="I34" s="4"/>
      <c r="J34" s="4"/>
      <c r="K34" s="4"/>
      <c r="L34" s="4"/>
      <c r="M34" s="4"/>
      <c r="N34" s="4"/>
      <c r="O34" s="4"/>
      <c r="P34" s="4"/>
      <c r="Q34" s="4"/>
      <c r="R34" s="4"/>
      <c r="S34" s="4"/>
    </row>
    <row r="35" spans="4:19" x14ac:dyDescent="0.2">
      <c r="D35" s="4"/>
      <c r="E35" s="4"/>
      <c r="F35" s="4"/>
      <c r="G35" s="4"/>
      <c r="H35" s="4"/>
      <c r="I35" s="4"/>
      <c r="J35" s="4"/>
      <c r="K35" s="4"/>
      <c r="L35" s="4"/>
      <c r="M35" s="4"/>
      <c r="N35" s="4"/>
      <c r="O35" s="4"/>
      <c r="P35" s="4"/>
      <c r="Q35" s="4"/>
      <c r="R35" s="4"/>
      <c r="S35" s="4"/>
    </row>
    <row r="36" spans="4:19" x14ac:dyDescent="0.2">
      <c r="D36" s="4"/>
      <c r="E36" s="4"/>
      <c r="F36" s="4"/>
      <c r="G36" s="4"/>
      <c r="H36" s="4"/>
      <c r="I36" s="4"/>
      <c r="J36" s="4"/>
      <c r="K36" s="4"/>
      <c r="L36" s="4"/>
      <c r="M36" s="4"/>
      <c r="N36" s="4"/>
      <c r="O36" s="4"/>
      <c r="P36" s="4"/>
      <c r="Q36" s="4"/>
      <c r="R36" s="4"/>
      <c r="S36" s="4"/>
    </row>
    <row r="37" spans="4:19" x14ac:dyDescent="0.2">
      <c r="D37" s="4"/>
      <c r="E37" s="4"/>
      <c r="F37" s="4"/>
      <c r="G37" s="4"/>
      <c r="H37" s="4"/>
      <c r="I37" s="4"/>
      <c r="J37" s="4"/>
      <c r="K37" s="4"/>
      <c r="L37" s="4"/>
      <c r="M37" s="4"/>
      <c r="N37" s="4"/>
      <c r="O37" s="4"/>
      <c r="P37" s="4"/>
      <c r="Q37" s="4"/>
      <c r="R37" s="4"/>
      <c r="S37" s="4"/>
    </row>
    <row r="38" spans="4:19" x14ac:dyDescent="0.2">
      <c r="D38" s="4"/>
      <c r="E38" s="4"/>
      <c r="F38" s="4"/>
      <c r="G38" s="4"/>
      <c r="H38" s="4"/>
      <c r="I38" s="4"/>
      <c r="J38" s="4"/>
      <c r="K38" s="4"/>
      <c r="L38" s="4"/>
      <c r="M38" s="4"/>
      <c r="N38" s="4"/>
      <c r="O38" s="4"/>
      <c r="P38" s="4"/>
      <c r="Q38" s="4"/>
      <c r="R38" s="4"/>
      <c r="S38" s="4"/>
    </row>
    <row r="39" spans="4:19" x14ac:dyDescent="0.2">
      <c r="D39" s="4"/>
      <c r="E39" s="4"/>
      <c r="F39" s="4"/>
      <c r="G39" s="4"/>
      <c r="H39" s="4"/>
      <c r="I39" s="4"/>
      <c r="J39" s="4"/>
      <c r="K39" s="4"/>
      <c r="L39" s="4"/>
      <c r="M39" s="4"/>
      <c r="N39" s="4"/>
      <c r="O39" s="4"/>
      <c r="P39" s="4"/>
      <c r="Q39" s="4"/>
      <c r="R39" s="4"/>
      <c r="S39" s="4"/>
    </row>
    <row r="40" spans="4:19" x14ac:dyDescent="0.2">
      <c r="D40" s="4"/>
      <c r="E40" s="4"/>
      <c r="F40" s="4"/>
      <c r="G40" s="4"/>
      <c r="H40" s="4"/>
      <c r="I40" s="4"/>
      <c r="J40" s="4"/>
      <c r="K40" s="4"/>
      <c r="L40" s="4"/>
      <c r="M40" s="4"/>
      <c r="N40" s="4"/>
      <c r="O40" s="4"/>
      <c r="P40" s="4"/>
      <c r="Q40" s="4"/>
      <c r="R40" s="4"/>
      <c r="S40" s="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0"/>
  <sheetViews>
    <sheetView zoomScaleNormal="100" workbookViewId="0">
      <selection sqref="A1:XFD1048576"/>
    </sheetView>
  </sheetViews>
  <sheetFormatPr defaultColWidth="8.7109375" defaultRowHeight="14.25" x14ac:dyDescent="0.2"/>
  <cols>
    <col min="1" max="1" width="58.85546875" style="1" bestFit="1" customWidth="1"/>
    <col min="2" max="2" width="32" style="1" bestFit="1" customWidth="1"/>
    <col min="3" max="18" width="19.42578125" style="1" bestFit="1" customWidth="1"/>
    <col min="19" max="19" width="22.42578125" style="1" bestFit="1" customWidth="1"/>
    <col min="20" max="16384" width="8.7109375" style="1"/>
  </cols>
  <sheetData>
    <row r="1" spans="1:19" x14ac:dyDescent="0.2">
      <c r="A1" s="30" t="s">
        <v>74</v>
      </c>
      <c r="B1" s="30" t="s">
        <v>45</v>
      </c>
      <c r="C1" s="31">
        <v>2029</v>
      </c>
      <c r="D1" s="31">
        <v>2030</v>
      </c>
      <c r="E1" s="31">
        <v>2031</v>
      </c>
      <c r="F1" s="31">
        <v>2032</v>
      </c>
      <c r="G1" s="31">
        <v>2033</v>
      </c>
      <c r="H1" s="31">
        <v>2034</v>
      </c>
      <c r="I1" s="31">
        <v>2035</v>
      </c>
      <c r="J1" s="31">
        <v>2036</v>
      </c>
      <c r="K1" s="31">
        <v>2037</v>
      </c>
      <c r="L1" s="31">
        <v>2038</v>
      </c>
      <c r="M1" s="31">
        <v>2039</v>
      </c>
      <c r="N1" s="31">
        <v>2040</v>
      </c>
      <c r="O1" s="31">
        <v>2041</v>
      </c>
      <c r="P1" s="31">
        <v>2042</v>
      </c>
      <c r="Q1" s="31">
        <v>2043</v>
      </c>
      <c r="R1" s="31">
        <v>2044</v>
      </c>
      <c r="S1" s="31" t="s">
        <v>38</v>
      </c>
    </row>
    <row r="2" spans="1:19" ht="15" x14ac:dyDescent="0.2">
      <c r="A2" s="28" t="s">
        <v>75</v>
      </c>
      <c r="B2" s="25"/>
      <c r="C2" s="26"/>
      <c r="D2" s="26"/>
      <c r="E2" s="26"/>
      <c r="F2" s="26"/>
      <c r="G2" s="26"/>
      <c r="H2" s="26"/>
      <c r="I2" s="26"/>
      <c r="J2" s="26"/>
      <c r="K2" s="26"/>
      <c r="L2" s="26"/>
      <c r="M2" s="26"/>
      <c r="N2" s="26"/>
      <c r="O2" s="26"/>
      <c r="P2" s="26"/>
      <c r="Q2" s="26"/>
      <c r="R2" s="26"/>
      <c r="S2" s="4"/>
    </row>
    <row r="3" spans="1:19" x14ac:dyDescent="0.2">
      <c r="A3" s="1" t="s">
        <v>76</v>
      </c>
      <c r="B3" s="1" t="s">
        <v>77</v>
      </c>
      <c r="C3" s="12">
        <f>'Baseline Values Tenderer'!C3*'Baseline Values DEA'!D2</f>
        <v>0</v>
      </c>
      <c r="D3" s="12">
        <f>'Baseline Values Tenderer'!D3*'Baseline Values DEA'!E2</f>
        <v>0</v>
      </c>
      <c r="E3" s="12">
        <f>'Baseline Values Tenderer'!E3*'Baseline Values DEA'!F2</f>
        <v>0</v>
      </c>
      <c r="F3" s="12">
        <f>'Baseline Values Tenderer'!F3*'Baseline Values DEA'!G2</f>
        <v>0</v>
      </c>
      <c r="G3" s="12">
        <f>'Baseline Values Tenderer'!G3*'Baseline Values DEA'!H2</f>
        <v>0</v>
      </c>
      <c r="H3" s="12">
        <f>'Baseline Values Tenderer'!H3*'Baseline Values DEA'!I2</f>
        <v>0</v>
      </c>
      <c r="I3" s="12">
        <f>'Baseline Values Tenderer'!I3*'Baseline Values DEA'!J2</f>
        <v>0</v>
      </c>
      <c r="J3" s="12">
        <f>'Baseline Values Tenderer'!J3*'Baseline Values DEA'!K2</f>
        <v>0</v>
      </c>
      <c r="K3" s="12">
        <f>'Baseline Values Tenderer'!K3*'Baseline Values DEA'!L2</f>
        <v>0</v>
      </c>
      <c r="L3" s="12">
        <f>'Baseline Values Tenderer'!L3*'Baseline Values DEA'!M2</f>
        <v>0</v>
      </c>
      <c r="M3" s="12">
        <f>'Baseline Values Tenderer'!M3*'Baseline Values DEA'!N2</f>
        <v>0</v>
      </c>
      <c r="N3" s="12">
        <f>'Baseline Values Tenderer'!N3*'Baseline Values DEA'!O2</f>
        <v>0</v>
      </c>
      <c r="O3" s="12">
        <f>'Baseline Values Tenderer'!O3*'Baseline Values DEA'!P2</f>
        <v>0</v>
      </c>
      <c r="P3" s="12">
        <f>'Baseline Values Tenderer'!P3*'Baseline Values DEA'!Q2</f>
        <v>0</v>
      </c>
      <c r="Q3" s="12">
        <f>'Baseline Values Tenderer'!Q3*'Baseline Values DEA'!R2</f>
        <v>0</v>
      </c>
      <c r="R3" s="12">
        <f>'Baseline Values Tenderer'!R3*'Baseline Values DEA'!S2</f>
        <v>0</v>
      </c>
      <c r="S3" s="4"/>
    </row>
    <row r="4" spans="1:19" x14ac:dyDescent="0.2">
      <c r="C4" s="4"/>
      <c r="D4" s="4"/>
      <c r="E4" s="4"/>
      <c r="F4" s="4"/>
      <c r="G4" s="4"/>
      <c r="H4" s="4"/>
      <c r="I4" s="4"/>
      <c r="J4" s="4"/>
      <c r="K4" s="4"/>
      <c r="L4" s="4"/>
      <c r="M4" s="4"/>
      <c r="N4" s="4"/>
      <c r="O4" s="4"/>
      <c r="P4" s="4"/>
      <c r="Q4" s="4"/>
      <c r="R4" s="4"/>
      <c r="S4" s="4"/>
    </row>
    <row r="5" spans="1:19" ht="15" x14ac:dyDescent="0.2">
      <c r="A5" s="28" t="s">
        <v>78</v>
      </c>
      <c r="B5" s="25"/>
      <c r="C5" s="26"/>
      <c r="D5" s="26"/>
      <c r="E5" s="26"/>
      <c r="F5" s="26"/>
      <c r="G5" s="26"/>
      <c r="H5" s="26"/>
      <c r="I5" s="26"/>
      <c r="J5" s="26"/>
      <c r="K5" s="26"/>
      <c r="L5" s="26"/>
      <c r="M5" s="26"/>
      <c r="N5" s="26"/>
      <c r="O5" s="26"/>
      <c r="P5" s="26"/>
      <c r="Q5" s="26"/>
      <c r="R5" s="26"/>
      <c r="S5" s="27"/>
    </row>
    <row r="6" spans="1:19" ht="28.5" x14ac:dyDescent="0.2">
      <c r="A6" s="9" t="s">
        <v>91</v>
      </c>
      <c r="C6" s="23">
        <f>'Contracted Quantity'!C2*'Baseline Values Tenderer'!C11*'Baseline Values DEA'!D4</f>
        <v>0</v>
      </c>
      <c r="D6" s="23">
        <f>'Contracted Quantity'!D3*'Baseline Values Tenderer'!D11*'Baseline Values DEA'!E4</f>
        <v>0</v>
      </c>
      <c r="E6" s="23">
        <f>'Contracted Quantity'!E3*'Baseline Values Tenderer'!E11*'Baseline Values DEA'!F4</f>
        <v>0</v>
      </c>
      <c r="F6" s="23">
        <f>'Contracted Quantity'!F3*'Baseline Values Tenderer'!F11*'Baseline Values DEA'!G4</f>
        <v>0</v>
      </c>
      <c r="G6" s="23">
        <f>'Contracted Quantity'!G3*'Baseline Values Tenderer'!G11*'Baseline Values DEA'!H4</f>
        <v>0</v>
      </c>
      <c r="H6" s="23">
        <f>'Contracted Quantity'!H3*'Baseline Values Tenderer'!H11*'Baseline Values DEA'!I4</f>
        <v>0</v>
      </c>
      <c r="I6" s="23">
        <f>'Contracted Quantity'!I3*'Baseline Values Tenderer'!I11*'Baseline Values DEA'!J4</f>
        <v>0</v>
      </c>
      <c r="J6" s="23">
        <f>'Contracted Quantity'!J3*'Baseline Values Tenderer'!J11*'Baseline Values DEA'!K4</f>
        <v>0</v>
      </c>
      <c r="K6" s="23">
        <f>'Contracted Quantity'!K3*'Baseline Values Tenderer'!K11*'Baseline Values DEA'!L4</f>
        <v>0</v>
      </c>
      <c r="L6" s="23">
        <f>'Contracted Quantity'!L3*'Baseline Values Tenderer'!L11*'Baseline Values DEA'!M4</f>
        <v>0</v>
      </c>
      <c r="M6" s="23">
        <f>'Contracted Quantity'!M3*'Baseline Values Tenderer'!M11*'Baseline Values DEA'!N4</f>
        <v>0</v>
      </c>
      <c r="N6" s="23">
        <f>'Contracted Quantity'!N3*'Baseline Values Tenderer'!N11*'Baseline Values DEA'!O4</f>
        <v>0</v>
      </c>
      <c r="O6" s="23">
        <f>'Contracted Quantity'!O3*'Baseline Values Tenderer'!O11*'Baseline Values DEA'!P4</f>
        <v>0</v>
      </c>
      <c r="P6" s="23">
        <f>'Contracted Quantity'!P3*'Baseline Values Tenderer'!P11*'Baseline Values DEA'!Q4</f>
        <v>0</v>
      </c>
      <c r="Q6" s="23">
        <f>'Contracted Quantity'!Q3*'Baseline Values Tenderer'!Q11*'Baseline Values DEA'!R4</f>
        <v>0</v>
      </c>
      <c r="R6" s="23">
        <f>'Contracted Quantity'!R3*'Baseline Values Tenderer'!R11*'Baseline Values DEA'!S4</f>
        <v>0</v>
      </c>
      <c r="S6" s="24" t="s">
        <v>41</v>
      </c>
    </row>
    <row r="7" spans="1:19" x14ac:dyDescent="0.2">
      <c r="A7" s="1" t="s">
        <v>92</v>
      </c>
      <c r="C7" s="23">
        <f>'Contracted Quantity'!C2*'Baseline Values Tenderer'!C12*'Baseline Values DEA'!D5</f>
        <v>0</v>
      </c>
      <c r="D7" s="23">
        <f>'Contracted Quantity'!D3*'Baseline Values Tenderer'!D12*'Baseline Values DEA'!E5</f>
        <v>0</v>
      </c>
      <c r="E7" s="23">
        <f>'Contracted Quantity'!E3*'Baseline Values Tenderer'!E12*'Baseline Values DEA'!F5</f>
        <v>0</v>
      </c>
      <c r="F7" s="23">
        <f>'Contracted Quantity'!F3*'Baseline Values Tenderer'!F12*'Baseline Values DEA'!G5</f>
        <v>0</v>
      </c>
      <c r="G7" s="23">
        <f>'Contracted Quantity'!G3*'Baseline Values Tenderer'!G12*'Baseline Values DEA'!H5</f>
        <v>0</v>
      </c>
      <c r="H7" s="23">
        <f>'Contracted Quantity'!H3*'Baseline Values Tenderer'!H12*'Baseline Values DEA'!I5</f>
        <v>0</v>
      </c>
      <c r="I7" s="23">
        <f>'Contracted Quantity'!I3*'Baseline Values Tenderer'!I12*'Baseline Values DEA'!J5</f>
        <v>0</v>
      </c>
      <c r="J7" s="23">
        <f>'Contracted Quantity'!J3*'Baseline Values Tenderer'!J12*'Baseline Values DEA'!K5</f>
        <v>0</v>
      </c>
      <c r="K7" s="23">
        <f>'Contracted Quantity'!K3*'Baseline Values Tenderer'!K12*'Baseline Values DEA'!L5</f>
        <v>0</v>
      </c>
      <c r="L7" s="23">
        <f>'Contracted Quantity'!L3*'Baseline Values Tenderer'!L12*'Baseline Values DEA'!M5</f>
        <v>0</v>
      </c>
      <c r="M7" s="23">
        <f>'Contracted Quantity'!M3*'Baseline Values Tenderer'!M12*'Baseline Values DEA'!N5</f>
        <v>0</v>
      </c>
      <c r="N7" s="23">
        <f>'Contracted Quantity'!N3*'Baseline Values Tenderer'!N12*'Baseline Values DEA'!O5</f>
        <v>0</v>
      </c>
      <c r="O7" s="23">
        <f>'Contracted Quantity'!O3*'Baseline Values Tenderer'!O12*'Baseline Values DEA'!P5</f>
        <v>0</v>
      </c>
      <c r="P7" s="23">
        <f>'Contracted Quantity'!P3*'Baseline Values Tenderer'!P12*'Baseline Values DEA'!Q5</f>
        <v>0</v>
      </c>
      <c r="Q7" s="23">
        <f>'Contracted Quantity'!Q3*'Baseline Values Tenderer'!Q12*'Baseline Values DEA'!R5</f>
        <v>0</v>
      </c>
      <c r="R7" s="23">
        <f>'Contracted Quantity'!R3*'Baseline Values Tenderer'!R12*'Baseline Values DEA'!S5</f>
        <v>0</v>
      </c>
      <c r="S7" s="24" t="s">
        <v>41</v>
      </c>
    </row>
    <row r="8" spans="1:19" x14ac:dyDescent="0.2">
      <c r="A8" s="1" t="s">
        <v>93</v>
      </c>
      <c r="C8" s="23">
        <f>'Contracted Quantity'!C2*'Baseline Values Tenderer'!C13*'Baseline Values DEA'!D6</f>
        <v>0</v>
      </c>
      <c r="D8" s="23">
        <f>'Contracted Quantity'!D3*'Baseline Values Tenderer'!D13*'Baseline Values DEA'!E6</f>
        <v>0</v>
      </c>
      <c r="E8" s="23">
        <f>'Contracted Quantity'!E3*'Baseline Values Tenderer'!E13*'Baseline Values DEA'!F6</f>
        <v>0</v>
      </c>
      <c r="F8" s="23">
        <f>'Contracted Quantity'!F3*'Baseline Values Tenderer'!F13*'Baseline Values DEA'!G6</f>
        <v>0</v>
      </c>
      <c r="G8" s="23">
        <f>'Contracted Quantity'!G3*'Baseline Values Tenderer'!G13*'Baseline Values DEA'!H6</f>
        <v>0</v>
      </c>
      <c r="H8" s="23">
        <f>'Contracted Quantity'!H3*'Baseline Values Tenderer'!H13*'Baseline Values DEA'!I6</f>
        <v>0</v>
      </c>
      <c r="I8" s="23">
        <f>'Contracted Quantity'!I3*'Baseline Values Tenderer'!I13*'Baseline Values DEA'!J6</f>
        <v>0</v>
      </c>
      <c r="J8" s="23">
        <f>'Contracted Quantity'!J3*'Baseline Values Tenderer'!J13*'Baseline Values DEA'!K6</f>
        <v>0</v>
      </c>
      <c r="K8" s="23">
        <f>'Contracted Quantity'!K3*'Baseline Values Tenderer'!K13*'Baseline Values DEA'!L6</f>
        <v>0</v>
      </c>
      <c r="L8" s="23">
        <f>'Contracted Quantity'!L3*'Baseline Values Tenderer'!L13*'Baseline Values DEA'!M6</f>
        <v>0</v>
      </c>
      <c r="M8" s="23">
        <f>'Contracted Quantity'!M3*'Baseline Values Tenderer'!M13*'Baseline Values DEA'!N6</f>
        <v>0</v>
      </c>
      <c r="N8" s="23">
        <f>'Contracted Quantity'!N3*'Baseline Values Tenderer'!N13*'Baseline Values DEA'!O6</f>
        <v>0</v>
      </c>
      <c r="O8" s="23">
        <f>'Contracted Quantity'!O3*'Baseline Values Tenderer'!O13*'Baseline Values DEA'!P6</f>
        <v>0</v>
      </c>
      <c r="P8" s="23">
        <f>'Contracted Quantity'!P3*'Baseline Values Tenderer'!P13*'Baseline Values DEA'!Q6</f>
        <v>0</v>
      </c>
      <c r="Q8" s="23">
        <f>'Contracted Quantity'!Q3*'Baseline Values Tenderer'!Q13*'Baseline Values DEA'!R6</f>
        <v>0</v>
      </c>
      <c r="R8" s="23">
        <f>'Contracted Quantity'!R3*'Baseline Values Tenderer'!R13*'Baseline Values DEA'!S6</f>
        <v>0</v>
      </c>
      <c r="S8" s="24" t="s">
        <v>41</v>
      </c>
    </row>
    <row r="9" spans="1:19" x14ac:dyDescent="0.2">
      <c r="C9" s="23"/>
      <c r="D9" s="23"/>
      <c r="E9" s="23"/>
      <c r="F9" s="23"/>
      <c r="G9" s="23"/>
      <c r="H9" s="23"/>
      <c r="I9" s="23"/>
      <c r="J9" s="23"/>
      <c r="K9" s="23"/>
      <c r="L9" s="23"/>
      <c r="M9" s="23"/>
      <c r="N9" s="23"/>
      <c r="O9" s="23"/>
      <c r="P9" s="23"/>
      <c r="Q9" s="23"/>
      <c r="R9" s="23"/>
      <c r="S9" s="24"/>
    </row>
    <row r="10" spans="1:19" ht="15" x14ac:dyDescent="0.2">
      <c r="A10" s="28" t="s">
        <v>79</v>
      </c>
      <c r="C10" s="23"/>
      <c r="D10" s="23"/>
      <c r="E10" s="23"/>
      <c r="F10" s="23"/>
      <c r="G10" s="23"/>
      <c r="H10" s="23"/>
      <c r="I10" s="23"/>
      <c r="J10" s="23"/>
      <c r="K10" s="23"/>
      <c r="L10" s="23"/>
      <c r="M10" s="23"/>
      <c r="N10" s="23"/>
      <c r="O10" s="23"/>
      <c r="P10" s="23"/>
      <c r="Q10" s="23"/>
      <c r="R10" s="23"/>
      <c r="S10" s="24"/>
    </row>
    <row r="11" spans="1:19" x14ac:dyDescent="0.2">
      <c r="A11" s="1" t="s">
        <v>88</v>
      </c>
      <c r="C11" s="23">
        <f>'Contracted Quantity'!C2*'Baseline Values Tenderer'!C18*'Baseline Values DEA'!D7</f>
        <v>0</v>
      </c>
      <c r="D11" s="23">
        <f>'Contracted Quantity'!D3*'Baseline Values Tenderer'!D18*'Baseline Values DEA'!E7</f>
        <v>0</v>
      </c>
      <c r="E11" s="23">
        <f>'Contracted Quantity'!E3*'Baseline Values Tenderer'!E18*'Baseline Values DEA'!F7</f>
        <v>0</v>
      </c>
      <c r="F11" s="23">
        <f>'Contracted Quantity'!F3*'Baseline Values Tenderer'!F18*'Baseline Values DEA'!G7</f>
        <v>0</v>
      </c>
      <c r="G11" s="23">
        <f>'Contracted Quantity'!G3*'Baseline Values Tenderer'!G18*'Baseline Values DEA'!H7</f>
        <v>0</v>
      </c>
      <c r="H11" s="23">
        <f>'Contracted Quantity'!H3*'Baseline Values Tenderer'!H18*'Baseline Values DEA'!I7</f>
        <v>0</v>
      </c>
      <c r="I11" s="23">
        <f>'Contracted Quantity'!I3*'Baseline Values Tenderer'!I18*'Baseline Values DEA'!J7</f>
        <v>0</v>
      </c>
      <c r="J11" s="23">
        <f>'Contracted Quantity'!J3*'Baseline Values Tenderer'!J18*'Baseline Values DEA'!K7</f>
        <v>0</v>
      </c>
      <c r="K11" s="23">
        <f>'Contracted Quantity'!K3*'Baseline Values Tenderer'!K18*'Baseline Values DEA'!L7</f>
        <v>0</v>
      </c>
      <c r="L11" s="23">
        <f>'Contracted Quantity'!L3*'Baseline Values Tenderer'!L18*'Baseline Values DEA'!M7</f>
        <v>0</v>
      </c>
      <c r="M11" s="23">
        <f>'Contracted Quantity'!M3*'Baseline Values Tenderer'!M18*'Baseline Values DEA'!N7</f>
        <v>0</v>
      </c>
      <c r="N11" s="23">
        <f>'Contracted Quantity'!N3*'Baseline Values Tenderer'!N18*'Baseline Values DEA'!O7</f>
        <v>0</v>
      </c>
      <c r="O11" s="23">
        <f>'Contracted Quantity'!O3*'Baseline Values Tenderer'!O18*'Baseline Values DEA'!P7</f>
        <v>0</v>
      </c>
      <c r="P11" s="23">
        <f>'Contracted Quantity'!P3*'Baseline Values Tenderer'!P18*'Baseline Values DEA'!Q7</f>
        <v>0</v>
      </c>
      <c r="Q11" s="23">
        <f>'Contracted Quantity'!Q3*'Baseline Values Tenderer'!Q18*'Baseline Values DEA'!R7</f>
        <v>0</v>
      </c>
      <c r="R11" s="23">
        <f>'Contracted Quantity'!R3*'Baseline Values Tenderer'!R18*'Baseline Values DEA'!S7</f>
        <v>0</v>
      </c>
      <c r="S11" s="24" t="s">
        <v>41</v>
      </c>
    </row>
    <row r="12" spans="1:19" x14ac:dyDescent="0.2">
      <c r="A12" s="1" t="s">
        <v>89</v>
      </c>
      <c r="C12" s="23">
        <f>'Contracted Quantity'!C2*'Baseline Values Tenderer'!C19*'Baseline Values DEA'!D8</f>
        <v>0</v>
      </c>
      <c r="D12" s="23">
        <f>'Contracted Quantity'!D3*'Baseline Values Tenderer'!D19*'Baseline Values DEA'!E8</f>
        <v>0</v>
      </c>
      <c r="E12" s="23">
        <f>'Contracted Quantity'!E3*'Baseline Values Tenderer'!E19*'Baseline Values DEA'!F8</f>
        <v>0</v>
      </c>
      <c r="F12" s="23">
        <f>'Contracted Quantity'!F3*'Baseline Values Tenderer'!F19*'Baseline Values DEA'!G8</f>
        <v>0</v>
      </c>
      <c r="G12" s="23">
        <f>'Contracted Quantity'!G3*'Baseline Values Tenderer'!G19*'Baseline Values DEA'!H8</f>
        <v>0</v>
      </c>
      <c r="H12" s="23">
        <f>'Contracted Quantity'!H3*'Baseline Values Tenderer'!H19*'Baseline Values DEA'!I8</f>
        <v>0</v>
      </c>
      <c r="I12" s="23">
        <f>'Contracted Quantity'!I3*'Baseline Values Tenderer'!I19*'Baseline Values DEA'!J8</f>
        <v>0</v>
      </c>
      <c r="J12" s="23">
        <f>'Contracted Quantity'!J3*'Baseline Values Tenderer'!J19*'Baseline Values DEA'!K8</f>
        <v>0</v>
      </c>
      <c r="K12" s="23">
        <f>'Contracted Quantity'!K3*'Baseline Values Tenderer'!K19*'Baseline Values DEA'!L8</f>
        <v>0</v>
      </c>
      <c r="L12" s="23">
        <f>'Contracted Quantity'!L3*'Baseline Values Tenderer'!L19*'Baseline Values DEA'!M8</f>
        <v>0</v>
      </c>
      <c r="M12" s="23">
        <f>'Contracted Quantity'!M3*'Baseline Values Tenderer'!M19*'Baseline Values DEA'!N8</f>
        <v>0</v>
      </c>
      <c r="N12" s="23">
        <f>'Contracted Quantity'!N3*'Baseline Values Tenderer'!N19*'Baseline Values DEA'!O8</f>
        <v>0</v>
      </c>
      <c r="O12" s="23">
        <f>'Contracted Quantity'!O3*'Baseline Values Tenderer'!O19*'Baseline Values DEA'!P8</f>
        <v>0</v>
      </c>
      <c r="P12" s="23">
        <f>'Contracted Quantity'!P3*'Baseline Values Tenderer'!P19*'Baseline Values DEA'!Q8</f>
        <v>0</v>
      </c>
      <c r="Q12" s="23">
        <f>'Contracted Quantity'!Q3*'Baseline Values Tenderer'!Q19*'Baseline Values DEA'!R8</f>
        <v>0</v>
      </c>
      <c r="R12" s="23">
        <f>'Contracted Quantity'!R3*'Baseline Values Tenderer'!R19*'Baseline Values DEA'!S8</f>
        <v>0</v>
      </c>
      <c r="S12" s="24" t="s">
        <v>41</v>
      </c>
    </row>
    <row r="13" spans="1:19" ht="28.5" x14ac:dyDescent="0.2">
      <c r="A13" s="9" t="s">
        <v>90</v>
      </c>
      <c r="C13" s="23">
        <f>'Contracted Quantity'!C2*'Baseline Values Tenderer'!C20*'Baseline Values DEA'!D9</f>
        <v>0</v>
      </c>
      <c r="D13" s="23">
        <f>'Contracted Quantity'!D3*'Baseline Values Tenderer'!D20*'Baseline Values DEA'!E9</f>
        <v>0</v>
      </c>
      <c r="E13" s="23">
        <f>'Contracted Quantity'!E3*'Baseline Values Tenderer'!E20*'Baseline Values DEA'!F9</f>
        <v>0</v>
      </c>
      <c r="F13" s="23">
        <f>'Contracted Quantity'!F3*'Baseline Values Tenderer'!F20*'Baseline Values DEA'!G9</f>
        <v>0</v>
      </c>
      <c r="G13" s="23">
        <f>'Contracted Quantity'!G3*'Baseline Values Tenderer'!G20*'Baseline Values DEA'!H9</f>
        <v>0</v>
      </c>
      <c r="H13" s="23">
        <f>'Contracted Quantity'!H3*'Baseline Values Tenderer'!H20*'Baseline Values DEA'!I9</f>
        <v>0</v>
      </c>
      <c r="I13" s="23">
        <f>'Contracted Quantity'!I3*'Baseline Values Tenderer'!I20*'Baseline Values DEA'!J9</f>
        <v>0</v>
      </c>
      <c r="J13" s="23">
        <f>'Contracted Quantity'!J3*'Baseline Values Tenderer'!J20*'Baseline Values DEA'!K9</f>
        <v>0</v>
      </c>
      <c r="K13" s="23">
        <f>'Contracted Quantity'!K3*'Baseline Values Tenderer'!K20*'Baseline Values DEA'!L9</f>
        <v>0</v>
      </c>
      <c r="L13" s="23">
        <f>'Contracted Quantity'!L3*'Baseline Values Tenderer'!L20*'Baseline Values DEA'!M9</f>
        <v>0</v>
      </c>
      <c r="M13" s="23">
        <f>'Contracted Quantity'!M3*'Baseline Values Tenderer'!M20*'Baseline Values DEA'!N9</f>
        <v>0</v>
      </c>
      <c r="N13" s="23">
        <f>'Contracted Quantity'!N3*'Baseline Values Tenderer'!N20*'Baseline Values DEA'!O9</f>
        <v>0</v>
      </c>
      <c r="O13" s="23">
        <f>'Contracted Quantity'!O3*'Baseline Values Tenderer'!O20*'Baseline Values DEA'!P9</f>
        <v>0</v>
      </c>
      <c r="P13" s="23">
        <f>'Contracted Quantity'!P3*'Baseline Values Tenderer'!P20*'Baseline Values DEA'!Q9</f>
        <v>0</v>
      </c>
      <c r="Q13" s="23">
        <f>'Contracted Quantity'!Q3*'Baseline Values Tenderer'!Q20*'Baseline Values DEA'!R9</f>
        <v>0</v>
      </c>
      <c r="R13" s="23">
        <f>'Contracted Quantity'!R3*'Baseline Values Tenderer'!R20*'Baseline Values DEA'!S9</f>
        <v>0</v>
      </c>
      <c r="S13" s="24" t="s">
        <v>41</v>
      </c>
    </row>
    <row r="14" spans="1:19" x14ac:dyDescent="0.2">
      <c r="A14" s="9"/>
      <c r="C14" s="23"/>
      <c r="D14" s="23"/>
      <c r="E14" s="23"/>
      <c r="F14" s="23"/>
      <c r="G14" s="23"/>
      <c r="H14" s="23"/>
      <c r="I14" s="23"/>
      <c r="J14" s="23"/>
      <c r="K14" s="23"/>
      <c r="L14" s="23"/>
      <c r="M14" s="23"/>
      <c r="N14" s="23"/>
      <c r="O14" s="23"/>
      <c r="P14" s="23"/>
      <c r="Q14" s="23"/>
      <c r="R14" s="23"/>
      <c r="S14" s="24"/>
    </row>
    <row r="15" spans="1:19" x14ac:dyDescent="0.2">
      <c r="A15" s="9"/>
      <c r="C15" s="23"/>
      <c r="D15" s="23"/>
      <c r="E15" s="23"/>
      <c r="F15" s="23"/>
      <c r="G15" s="23"/>
      <c r="H15" s="23"/>
      <c r="I15" s="23"/>
      <c r="J15" s="23"/>
      <c r="K15" s="23"/>
      <c r="L15" s="23"/>
      <c r="M15" s="23"/>
      <c r="N15" s="23"/>
      <c r="O15" s="23"/>
      <c r="P15" s="23"/>
      <c r="Q15" s="23"/>
      <c r="R15" s="23"/>
      <c r="S15" s="24"/>
    </row>
    <row r="16" spans="1:19" x14ac:dyDescent="0.2">
      <c r="A16" s="9" t="s">
        <v>94</v>
      </c>
      <c r="B16" s="1" t="s">
        <v>80</v>
      </c>
      <c r="C16" s="23">
        <f t="shared" ref="C16:R16" si="0">SUM(C6:C13)</f>
        <v>0</v>
      </c>
      <c r="D16" s="23">
        <f t="shared" si="0"/>
        <v>0</v>
      </c>
      <c r="E16" s="23">
        <f t="shared" si="0"/>
        <v>0</v>
      </c>
      <c r="F16" s="23">
        <f t="shared" si="0"/>
        <v>0</v>
      </c>
      <c r="G16" s="23">
        <f t="shared" si="0"/>
        <v>0</v>
      </c>
      <c r="H16" s="23">
        <f t="shared" si="0"/>
        <v>0</v>
      </c>
      <c r="I16" s="23">
        <f t="shared" si="0"/>
        <v>0</v>
      </c>
      <c r="J16" s="23">
        <f t="shared" si="0"/>
        <v>0</v>
      </c>
      <c r="K16" s="23">
        <f t="shared" si="0"/>
        <v>0</v>
      </c>
      <c r="L16" s="23">
        <f t="shared" si="0"/>
        <v>0</v>
      </c>
      <c r="M16" s="23">
        <f t="shared" si="0"/>
        <v>0</v>
      </c>
      <c r="N16" s="23">
        <f t="shared" si="0"/>
        <v>0</v>
      </c>
      <c r="O16" s="23">
        <f t="shared" si="0"/>
        <v>0</v>
      </c>
      <c r="P16" s="23">
        <f t="shared" si="0"/>
        <v>0</v>
      </c>
      <c r="Q16" s="23">
        <f t="shared" si="0"/>
        <v>0</v>
      </c>
      <c r="R16" s="23">
        <f t="shared" si="0"/>
        <v>0</v>
      </c>
      <c r="S16" s="23">
        <f>SUM(C16:R16)</f>
        <v>0</v>
      </c>
    </row>
    <row r="17" spans="1:19" x14ac:dyDescent="0.2">
      <c r="C17" s="4"/>
      <c r="D17" s="4"/>
      <c r="E17" s="4"/>
      <c r="F17" s="4"/>
      <c r="G17" s="4"/>
      <c r="H17" s="4"/>
      <c r="I17" s="4"/>
      <c r="J17" s="4"/>
      <c r="K17" s="4"/>
      <c r="L17" s="4"/>
      <c r="M17" s="4"/>
      <c r="N17" s="4"/>
      <c r="O17" s="4"/>
      <c r="P17" s="4"/>
      <c r="Q17" s="4"/>
      <c r="R17" s="4"/>
      <c r="S17" s="4"/>
    </row>
    <row r="18" spans="1:19" ht="28.5" x14ac:dyDescent="0.2">
      <c r="A18" s="9" t="s">
        <v>95</v>
      </c>
      <c r="B18" s="1" t="s">
        <v>81</v>
      </c>
      <c r="C18" s="12" t="e">
        <f>C16/'Contracted Quantity'!C2</f>
        <v>#DIV/0!</v>
      </c>
      <c r="D18" s="12" t="e">
        <f>D16/'Contracted Quantity'!D3</f>
        <v>#DIV/0!</v>
      </c>
      <c r="E18" s="12" t="e">
        <f>E16/'Contracted Quantity'!E3</f>
        <v>#DIV/0!</v>
      </c>
      <c r="F18" s="12" t="e">
        <f>F16/'Contracted Quantity'!F3</f>
        <v>#DIV/0!</v>
      </c>
      <c r="G18" s="12" t="e">
        <f>G16/'Contracted Quantity'!G3</f>
        <v>#DIV/0!</v>
      </c>
      <c r="H18" s="12" t="e">
        <f>H16/'Contracted Quantity'!H3</f>
        <v>#DIV/0!</v>
      </c>
      <c r="I18" s="12" t="e">
        <f>I16/'Contracted Quantity'!I3</f>
        <v>#DIV/0!</v>
      </c>
      <c r="J18" s="12" t="e">
        <f>J16/'Contracted Quantity'!J3</f>
        <v>#DIV/0!</v>
      </c>
      <c r="K18" s="12" t="e">
        <f>K16/'Contracted Quantity'!K3</f>
        <v>#DIV/0!</v>
      </c>
      <c r="L18" s="12" t="e">
        <f>L16/'Contracted Quantity'!L3</f>
        <v>#DIV/0!</v>
      </c>
      <c r="M18" s="12" t="e">
        <f>M16/'Contracted Quantity'!M3</f>
        <v>#DIV/0!</v>
      </c>
      <c r="N18" s="12" t="e">
        <f>N16/'Contracted Quantity'!N3</f>
        <v>#DIV/0!</v>
      </c>
      <c r="O18" s="12" t="e">
        <f>O16/'Contracted Quantity'!O3</f>
        <v>#DIV/0!</v>
      </c>
      <c r="P18" s="12" t="e">
        <f>P16/'Contracted Quantity'!P3</f>
        <v>#DIV/0!</v>
      </c>
      <c r="Q18" s="12" t="e">
        <f>Q16/'Contracted Quantity'!Q3</f>
        <v>#DIV/0!</v>
      </c>
      <c r="R18" s="12" t="e">
        <f>R16/'Contracted Quantity'!R3</f>
        <v>#DIV/0!</v>
      </c>
      <c r="S18" s="12"/>
    </row>
    <row r="20" spans="1:19" x14ac:dyDescent="0.2">
      <c r="C20" s="15"/>
      <c r="D20" s="15"/>
      <c r="E20" s="15"/>
      <c r="F20" s="15"/>
      <c r="G20" s="15"/>
      <c r="H20" s="15"/>
      <c r="I20" s="15"/>
      <c r="J20" s="15"/>
      <c r="K20" s="15"/>
      <c r="L20" s="15"/>
      <c r="M20" s="15"/>
      <c r="N20" s="15"/>
      <c r="O20" s="15"/>
      <c r="P20" s="15"/>
      <c r="Q20" s="15"/>
      <c r="R20" s="15"/>
    </row>
  </sheetData>
  <sheetProtection algorithmName="SHA-512" hashValue="bMG966sja8/ZR7yrjIUVcJghx2kg3luyj7x5CGPQx5waKSVgbFKyyXU1cNp9419vCNdedFNkkuOfj3sZ7IDLTA==" saltValue="oEbyXCiY5MnsELRKhAtPOw=="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
  <sheetViews>
    <sheetView workbookViewId="0">
      <selection sqref="A1:XFD1048576"/>
    </sheetView>
  </sheetViews>
  <sheetFormatPr defaultColWidth="8.7109375" defaultRowHeight="14.25" x14ac:dyDescent="0.2"/>
  <cols>
    <col min="1" max="1" width="32.7109375" style="1" bestFit="1" customWidth="1"/>
    <col min="2" max="2" width="15.42578125" style="1" bestFit="1" customWidth="1"/>
    <col min="3" max="3" width="42.85546875" style="1" customWidth="1"/>
    <col min="4" max="4" width="17.42578125" style="1" customWidth="1"/>
    <col min="5" max="19" width="17" style="1" bestFit="1" customWidth="1"/>
    <col min="20" max="16384" width="8.7109375" style="1"/>
  </cols>
  <sheetData>
    <row r="1" spans="1:19" x14ac:dyDescent="0.2">
      <c r="A1" s="1" t="s">
        <v>82</v>
      </c>
      <c r="B1" s="23" t="e">
        <f>'Baseline Savings'!S16/'Contracted Quantity'!S4</f>
        <v>#DIV/0!</v>
      </c>
      <c r="C1" s="1" t="s">
        <v>84</v>
      </c>
    </row>
    <row r="2" spans="1:19" x14ac:dyDescent="0.2">
      <c r="B2" s="11"/>
      <c r="D2" s="11"/>
      <c r="E2" s="11"/>
      <c r="F2" s="11"/>
      <c r="G2" s="11"/>
      <c r="H2" s="11"/>
      <c r="I2" s="11"/>
      <c r="J2" s="11"/>
      <c r="K2" s="11"/>
      <c r="L2" s="11"/>
      <c r="M2" s="11"/>
      <c r="N2" s="11"/>
      <c r="O2" s="11"/>
      <c r="P2" s="11"/>
      <c r="Q2" s="11"/>
      <c r="R2" s="11"/>
      <c r="S2" s="11"/>
    </row>
    <row r="3" spans="1:19" x14ac:dyDescent="0.2">
      <c r="A3" s="1" t="s">
        <v>83</v>
      </c>
      <c r="B3" s="23" t="e">
        <f>'Offered Rate'!B1+'Offered Rate'!B2+'Eval-tech supp &amp; Eval Amount'!B1</f>
        <v>#DIV/0!</v>
      </c>
      <c r="C3" s="1" t="s">
        <v>84</v>
      </c>
      <c r="D3" s="11"/>
    </row>
  </sheetData>
  <sheetProtection algorithmName="SHA-512" hashValue="LadUB3jLNJ+Nhcki47V+KRV3eNKlGpTZhIW+tJz9mo1qYv9nU/PznLPvfLeaNuqteY4UxtSunzYYkQ2rqSK5bQ==" saltValue="69/og3DkY7wohApaeO5fS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398FD38C6B1C94196D34CFADBACDD61" ma:contentTypeVersion="18" ma:contentTypeDescription="Opret et nyt dokument." ma:contentTypeScope="" ma:versionID="e7589b6a961b51e8199ab34f02497491">
  <xsd:schema xmlns:xsd="http://www.w3.org/2001/XMLSchema" xmlns:xs="http://www.w3.org/2001/XMLSchema" xmlns:p="http://schemas.microsoft.com/office/2006/metadata/properties" xmlns:ns2="1e908950-8a9e-406e-b8ad-29df7835d279" xmlns:ns3="c07df31a-7e9a-4d05-84fd-37e26ccac7b0" targetNamespace="http://schemas.microsoft.com/office/2006/metadata/properties" ma:root="true" ma:fieldsID="155e9c5215e1d7b37fa311d5b8514cf2" ns2:_="" ns3:_="">
    <xsd:import namespace="1e908950-8a9e-406e-b8ad-29df7835d279"/>
    <xsd:import namespace="c07df31a-7e9a-4d05-84fd-37e26ccac7b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908950-8a9e-406e-b8ad-29df7835d279"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07df31a-7e9a-4d05-84fd-37e26ccac7b0"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e908950-8a9e-406e-b8ad-29df7835d279">NW225VSDDT2D-1505042752-341</_dlc_DocId>
    <_dlc_DocIdUrl xmlns="1e908950-8a9e-406e-b8ad-29df7835d279">
      <Url>https://spx.ens.dk/ccs/_layouts/15/DocIdRedir.aspx?ID=NW225VSDDT2D-1505042752-341</Url>
      <Description>NW225VSDDT2D-1505042752-341</Description>
    </_dlc_DocIdUrl>
    <_dlc_DocIdPersistId xmlns="1e908950-8a9e-406e-b8ad-29df7835d2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A8C6B44-DB2C-47DE-93C7-8337F33114DF}"/>
</file>

<file path=customXml/itemProps2.xml><?xml version="1.0" encoding="utf-8"?>
<ds:datastoreItem xmlns:ds="http://schemas.openxmlformats.org/officeDocument/2006/customXml" ds:itemID="{351BEE65-8E17-4898-9081-0E71ABB2F6F7}">
  <ds:schemaRefs>
    <ds:schemaRef ds:uri="http://purl.org/dc/dcmitype/"/>
    <ds:schemaRef ds:uri="1e908950-8a9e-406e-b8ad-29df7835d279"/>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c07df31a-7e9a-4d05-84fd-37e26ccac7b0"/>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872B567-3C11-46A4-8324-18A591BC8987}">
  <ds:schemaRefs>
    <ds:schemaRef ds:uri="http://schemas.microsoft.com/sharepoint/v3/contenttype/forms"/>
  </ds:schemaRefs>
</ds:datastoreItem>
</file>

<file path=customXml/itemProps4.xml><?xml version="1.0" encoding="utf-8"?>
<ds:datastoreItem xmlns:ds="http://schemas.openxmlformats.org/officeDocument/2006/customXml" ds:itemID="{47B56E31-1BAC-4557-AC6B-C7206548171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 to the Tenderers</vt:lpstr>
      <vt:lpstr>Offered Rate</vt:lpstr>
      <vt:lpstr>Contracted Quantity</vt:lpstr>
      <vt:lpstr>Baseline Values Tenderer</vt:lpstr>
      <vt:lpstr>Baseline Values DEA</vt:lpstr>
      <vt:lpstr>Baseline Savings</vt:lpstr>
      <vt:lpstr>Eval-tech supp &amp; Eval Amount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Lasse Lindved Ibsen</dc:creator>
  <cp:keywords/>
  <dc:description/>
  <cp:lastModifiedBy>Lasse Lindved Ibsen</cp:lastModifiedBy>
  <cp:revision/>
  <dcterms:created xsi:type="dcterms:W3CDTF">2024-08-29T09:35:19Z</dcterms:created>
  <dcterms:modified xsi:type="dcterms:W3CDTF">2024-10-07T09:00:49Z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0x0101008398FD38C6B1C94196D34CFADBACDD61</vt:lpwstr>
  </property>
  <property fmtid="{D5CDD505-2E9C-101B-9397-08002B2CF9AE}" pid="3" name="_dlc_DocIdItemGuid">
    <vt:lpwstr>a66f4bdd-5375-4f2d-839a-e8b48fe37135</vt:lpwstr>
  </property>
</Properties>
</file>