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9320" windowHeight="7995" tabRatio="892"/>
  </bookViews>
  <sheets>
    <sheet name="Indholdsfortegnelse" sheetId="20" r:id="rId1"/>
    <sheet name="Tabel 1" sheetId="2" r:id="rId2"/>
    <sheet name="Tabel 2.1" sheetId="4" r:id="rId3"/>
    <sheet name="Tabel 2.2" sheetId="23" r:id="rId4"/>
    <sheet name="Tabel 4.1.1" sheetId="21" r:id="rId5"/>
    <sheet name="Tabel 4.1.2" sheetId="29" r:id="rId6"/>
    <sheet name="Tabel 4.1.3" sheetId="30" r:id="rId7"/>
    <sheet name="Tabel 4.2" sheetId="7" r:id="rId8"/>
    <sheet name="Tabel 3.1" sheetId="9" r:id="rId9"/>
    <sheet name="Tabel 3.2.1" sheetId="13" r:id="rId10"/>
    <sheet name="Tabel 3.2.2" sheetId="18" r:id="rId11"/>
    <sheet name="Tabel 3.2.3" sheetId="26" r:id="rId12"/>
    <sheet name="Tabel 3.3" sheetId="27" r:id="rId13"/>
    <sheet name="Tabel 5.1" sheetId="14" r:id="rId14"/>
    <sheet name="Tabel 5.2" sheetId="25" r:id="rId15"/>
    <sheet name="Tabel 6.1.1" sheetId="19" r:id="rId16"/>
    <sheet name="Tabel 6.1.2" sheetId="16" r:id="rId17"/>
    <sheet name="Tabel 6.1.3" sheetId="28" r:id="rId18"/>
    <sheet name="Tabel 7" sheetId="17" r:id="rId19"/>
    <sheet name="Ark1" sheetId="31" r:id="rId20"/>
  </sheets>
  <calcPr calcId="145621"/>
</workbook>
</file>

<file path=xl/calcChain.xml><?xml version="1.0" encoding="utf-8"?>
<calcChain xmlns="http://schemas.openxmlformats.org/spreadsheetml/2006/main">
  <c r="E15" i="30" l="1"/>
  <c r="F44" i="23" l="1"/>
  <c r="E44" i="23"/>
  <c r="F43" i="16"/>
  <c r="F42" i="16"/>
  <c r="C40" i="16"/>
  <c r="B41" i="16"/>
  <c r="C41" i="16"/>
  <c r="D41" i="16"/>
  <c r="E41" i="16"/>
  <c r="F41" i="16"/>
  <c r="G41" i="16"/>
  <c r="H41" i="16"/>
  <c r="I41" i="16"/>
  <c r="J41" i="16"/>
  <c r="K41" i="16"/>
  <c r="B42" i="16"/>
  <c r="C42" i="16"/>
  <c r="D42" i="16"/>
  <c r="E42" i="16"/>
  <c r="G42" i="16"/>
  <c r="H42" i="16"/>
  <c r="I42" i="16"/>
  <c r="J42" i="16"/>
  <c r="K42" i="16"/>
  <c r="B43" i="16"/>
  <c r="C43" i="16"/>
  <c r="D43" i="16"/>
  <c r="E43" i="16"/>
  <c r="G43" i="16"/>
  <c r="H43" i="16"/>
  <c r="I43" i="16"/>
  <c r="J43" i="16"/>
  <c r="K43" i="16"/>
  <c r="B44" i="16"/>
  <c r="C44" i="16"/>
  <c r="D44" i="16"/>
  <c r="E44" i="16"/>
  <c r="F44" i="16"/>
  <c r="G44" i="16"/>
  <c r="H44" i="16"/>
  <c r="I44" i="16"/>
  <c r="J44" i="16"/>
  <c r="K44" i="16"/>
  <c r="B45" i="16"/>
  <c r="C45" i="16"/>
  <c r="D45" i="16"/>
  <c r="E45" i="16"/>
  <c r="F45" i="16"/>
  <c r="G45" i="16"/>
  <c r="H45" i="16"/>
  <c r="I45" i="16"/>
  <c r="J45" i="16"/>
  <c r="K45" i="16"/>
  <c r="B46" i="16"/>
  <c r="C46" i="16"/>
  <c r="D46" i="16"/>
  <c r="E46" i="16"/>
  <c r="F46" i="16"/>
  <c r="G46" i="16"/>
  <c r="H46" i="16"/>
  <c r="I46" i="16"/>
  <c r="J46" i="16"/>
  <c r="K46" i="16"/>
  <c r="B47" i="16"/>
  <c r="C47" i="16"/>
  <c r="D47" i="16"/>
  <c r="E47" i="16"/>
  <c r="F47" i="16"/>
  <c r="G47" i="16"/>
  <c r="H47" i="16"/>
  <c r="I47" i="16"/>
  <c r="J47" i="16"/>
  <c r="K47" i="16"/>
  <c r="B48" i="16"/>
  <c r="C48" i="16"/>
  <c r="D48" i="16"/>
  <c r="E48" i="16"/>
  <c r="F48" i="16"/>
  <c r="G48" i="16"/>
  <c r="H48" i="16"/>
  <c r="I48" i="16"/>
  <c r="J48" i="16"/>
  <c r="K48" i="16"/>
  <c r="B49" i="16"/>
  <c r="C49" i="16"/>
  <c r="D49" i="16"/>
  <c r="E49" i="16"/>
  <c r="F49" i="16"/>
  <c r="G49" i="16"/>
  <c r="H49" i="16"/>
  <c r="I49" i="16"/>
  <c r="J49" i="16"/>
  <c r="K49" i="16"/>
  <c r="B50" i="16"/>
  <c r="C50" i="16"/>
  <c r="D50" i="16"/>
  <c r="E50" i="16"/>
  <c r="F50" i="16"/>
  <c r="G50" i="16"/>
  <c r="H50" i="16"/>
  <c r="I50" i="16"/>
  <c r="J50" i="16"/>
  <c r="K50" i="16"/>
  <c r="B51" i="16"/>
  <c r="C51" i="16"/>
  <c r="D51" i="16"/>
  <c r="E51" i="16"/>
  <c r="F51" i="16"/>
  <c r="G51" i="16"/>
  <c r="H51" i="16"/>
  <c r="I51" i="16"/>
  <c r="J51" i="16"/>
  <c r="K51" i="16"/>
  <c r="B52" i="16"/>
  <c r="C52" i="16"/>
  <c r="D52" i="16"/>
  <c r="E52" i="16"/>
  <c r="F52" i="16"/>
  <c r="G52" i="16"/>
  <c r="H52" i="16"/>
  <c r="I52" i="16"/>
  <c r="J52" i="16"/>
  <c r="K52" i="16"/>
  <c r="B53" i="16"/>
  <c r="C53" i="16"/>
  <c r="D53" i="16"/>
  <c r="E53" i="16"/>
  <c r="F53" i="16"/>
  <c r="G53" i="16"/>
  <c r="H53" i="16"/>
  <c r="I53" i="16"/>
  <c r="J53" i="16"/>
  <c r="K53" i="16"/>
  <c r="B54" i="16"/>
  <c r="C54" i="16"/>
  <c r="D54" i="16"/>
  <c r="E54" i="16"/>
  <c r="F54" i="16"/>
  <c r="G54" i="16"/>
  <c r="H54" i="16"/>
  <c r="I54" i="16"/>
  <c r="J54" i="16"/>
  <c r="K54" i="16"/>
  <c r="D40" i="16"/>
  <c r="E40" i="16"/>
  <c r="F40" i="16"/>
  <c r="G40" i="16"/>
  <c r="H40" i="16"/>
  <c r="I40" i="16"/>
  <c r="J40" i="16"/>
  <c r="K40" i="16"/>
  <c r="B40" i="16"/>
  <c r="B6" i="26" l="1"/>
  <c r="B7" i="13"/>
  <c r="B8" i="13"/>
  <c r="B9" i="13"/>
  <c r="B10" i="13"/>
  <c r="B11" i="13"/>
  <c r="B12" i="13"/>
  <c r="B13" i="13"/>
  <c r="B14" i="13"/>
  <c r="B15" i="13"/>
  <c r="B16" i="13"/>
  <c r="B6" i="13"/>
  <c r="B9" i="18" l="1"/>
  <c r="B10" i="18"/>
  <c r="B11" i="18"/>
  <c r="B12" i="18"/>
  <c r="B13" i="18"/>
  <c r="B14" i="18"/>
  <c r="B15" i="18"/>
  <c r="B16" i="18"/>
  <c r="B8" i="18"/>
  <c r="B33" i="9" l="1"/>
  <c r="Q33" i="9" l="1"/>
  <c r="R33" i="9"/>
  <c r="O33" i="9"/>
  <c r="N33" i="9"/>
  <c r="L33" i="9"/>
  <c r="K33" i="9"/>
  <c r="I33" i="9"/>
  <c r="H33" i="9"/>
  <c r="F33" i="9"/>
  <c r="E33" i="9"/>
  <c r="C33" i="9"/>
</calcChain>
</file>

<file path=xl/sharedStrings.xml><?xml version="1.0" encoding="utf-8"?>
<sst xmlns="http://schemas.openxmlformats.org/spreadsheetml/2006/main" count="1003" uniqueCount="271">
  <si>
    <t>Total eksport</t>
  </si>
  <si>
    <t>Grøn eksport</t>
  </si>
  <si>
    <t>Løbende priser, mia. kr.</t>
  </si>
  <si>
    <t>Eksport</t>
  </si>
  <si>
    <t>Faste 2011-priser, mia. kr.</t>
  </si>
  <si>
    <t>Total</t>
  </si>
  <si>
    <t>Grøn</t>
  </si>
  <si>
    <t>Grøn andel, pct.</t>
  </si>
  <si>
    <t>Total grøn eksport</t>
  </si>
  <si>
    <t>Affaldshåndtering</t>
  </si>
  <si>
    <t>Bedre udnyttelse af energi</t>
  </si>
  <si>
    <t>Bekæmpelse af luftforurening</t>
  </si>
  <si>
    <t>Biodiversitet og landskabsbeskytte</t>
  </si>
  <si>
    <t>Klimabeskyttelse</t>
  </si>
  <si>
    <t>Regn- og spildevandshåndtering</t>
  </si>
  <si>
    <t>Støjbekæmpelse</t>
  </si>
  <si>
    <t>-</t>
  </si>
  <si>
    <t>Udnyttelse af vedvarende energikilder</t>
  </si>
  <si>
    <t>Beskyttelse af jord, grundvand og vandmiljø</t>
  </si>
  <si>
    <t>NEXT11</t>
  </si>
  <si>
    <t>BRIK</t>
  </si>
  <si>
    <t>EU27</t>
  </si>
  <si>
    <t>Andel, pct.</t>
  </si>
  <si>
    <t>UK</t>
  </si>
  <si>
    <t>Tyskland</t>
  </si>
  <si>
    <t>USA</t>
  </si>
  <si>
    <t>Sverige</t>
  </si>
  <si>
    <t>Norge</t>
  </si>
  <si>
    <t>Frankrig</t>
  </si>
  <si>
    <t>Holland</t>
  </si>
  <si>
    <t>Polen</t>
  </si>
  <si>
    <t>Kina</t>
  </si>
  <si>
    <t>Italien</t>
  </si>
  <si>
    <t>Belgien</t>
  </si>
  <si>
    <t>Bulgarien</t>
  </si>
  <si>
    <t>Cypern</t>
  </si>
  <si>
    <t>Danmark</t>
  </si>
  <si>
    <t>Estland</t>
  </si>
  <si>
    <t>Finland</t>
  </si>
  <si>
    <t>Grækenland</t>
  </si>
  <si>
    <t>Irland</t>
  </si>
  <si>
    <t>Letland</t>
  </si>
  <si>
    <t>Lithauen</t>
  </si>
  <si>
    <t>Luxembourg</t>
  </si>
  <si>
    <t>Malta</t>
  </si>
  <si>
    <t>Portugal</t>
  </si>
  <si>
    <t>Rumænien</t>
  </si>
  <si>
    <t>Slovakiet</t>
  </si>
  <si>
    <t>Slovenien</t>
  </si>
  <si>
    <t>Spanien</t>
  </si>
  <si>
    <t>Tjekkiet</t>
  </si>
  <si>
    <t>Ungarn</t>
  </si>
  <si>
    <t>Østrig</t>
  </si>
  <si>
    <t>Regn- og spildevands-håndtering</t>
  </si>
  <si>
    <t>Udnyttelse af vedv. energikilder</t>
  </si>
  <si>
    <t>Biodiversitet og landskabsbesk.</t>
  </si>
  <si>
    <t>Eksportmarkeder</t>
  </si>
  <si>
    <t>Vækst, pct.</t>
  </si>
  <si>
    <t>EU27-land</t>
  </si>
  <si>
    <t>EU-27-land</t>
  </si>
  <si>
    <t>Andel pct.</t>
  </si>
  <si>
    <t>Andel af grøn eksport, pct.</t>
  </si>
  <si>
    <t>Verden</t>
  </si>
  <si>
    <t>EU27 i alt</t>
  </si>
  <si>
    <t>Affalds-håndtering</t>
  </si>
  <si>
    <t>Regn- og spilde-vandshåndtering</t>
  </si>
  <si>
    <t>EU15-land</t>
  </si>
  <si>
    <t>EU27 total</t>
  </si>
  <si>
    <t>Grøn eksport i alt</t>
  </si>
  <si>
    <t>Indholdsfortegnelse</t>
  </si>
  <si>
    <t>Tabel 1: Dansk eksport, 2006-2011</t>
  </si>
  <si>
    <t>Dansk eksport til NEXT11, BRIK og EU27, 2006-2011</t>
  </si>
  <si>
    <t>Dansk eksport, 2006-2011</t>
  </si>
  <si>
    <t>Dansk eksport til de 10 vigtigste eksportmarkeder, 2006-2011</t>
  </si>
  <si>
    <t>Tabel 4.2: Dansk eksport til de 10 vigtigste eksportmarkeder, 2006-2011</t>
  </si>
  <si>
    <t>Tabel 3.1: EU27's eksport, 2006-2011</t>
  </si>
  <si>
    <t>EU27's eksport, 2006-2011</t>
  </si>
  <si>
    <t>EU27's eksport fordelt på CEPA, 2006 og 2011</t>
  </si>
  <si>
    <t>Tabel 3.2.1: EU27's eksport fordelt på CEPA, 2006 og 2011 (mia. kr.)</t>
  </si>
  <si>
    <t>EU27's eksport til NEXT11 og BRIK i 2011</t>
  </si>
  <si>
    <t>Tabel 7: EU27's eksport til NEXT11 og BRIK i 2011</t>
  </si>
  <si>
    <t>Nr.</t>
  </si>
  <si>
    <t>Produktkode</t>
  </si>
  <si>
    <t>Beskrivelse</t>
  </si>
  <si>
    <t>Andel</t>
  </si>
  <si>
    <t>Pct.</t>
  </si>
  <si>
    <t>85023100</t>
  </si>
  <si>
    <t>Generatorer, elektriske, vinddrevne</t>
  </si>
  <si>
    <t>73082000</t>
  </si>
  <si>
    <t>Tårne og gittermaster, af jern og stål, samt dele dertil</t>
  </si>
  <si>
    <t>Dele til kraftmaskiner og motorer, undt til reaktionsmotorer, hydrauliske motorer</t>
  </si>
  <si>
    <t>72044990</t>
  </si>
  <si>
    <t>Affald og skrot af jern og stål, i.a.n.</t>
  </si>
  <si>
    <t>85044088</t>
  </si>
  <si>
    <t>Statiske vekselrettere, o 7,5 kVa, undt ensrettere og -ensretterapparter, til svejsning, akkumulatorladere</t>
  </si>
  <si>
    <t>70199099</t>
  </si>
  <si>
    <t>84137030</t>
  </si>
  <si>
    <t>Cirkulationspumper uden akseltætning til centralvarme- og varmtvandsanlæg</t>
  </si>
  <si>
    <t>85030099</t>
  </si>
  <si>
    <t>Dele (ej umagnetiske akselringe), til elektriske motorer, generatorer og roterende omformere, ej af støbejern/støbestål</t>
  </si>
  <si>
    <t>85044084</t>
  </si>
  <si>
    <t>84195000</t>
  </si>
  <si>
    <t>Varmeudvekslere</t>
  </si>
  <si>
    <t>44181050</t>
  </si>
  <si>
    <t>Vinduer og glasdøre og rammer dertil af nåletræ</t>
  </si>
  <si>
    <t>90328900</t>
  </si>
  <si>
    <t>73251099</t>
  </si>
  <si>
    <t>87059090</t>
  </si>
  <si>
    <t>84834051</t>
  </si>
  <si>
    <t>Gearkasser</t>
  </si>
  <si>
    <t>Grønt vækstbidrag</t>
  </si>
  <si>
    <t>Pct.-point</t>
  </si>
  <si>
    <t>Note: 1) Andelen angiver, hvor stor en del af EU15's totale og grønne eksport det pågældende land står for.</t>
  </si>
  <si>
    <t>Tabel 2.1: Dansk, grøn eksport fordelt på CEPA, 2006-2011</t>
  </si>
  <si>
    <t>Tabel 5.2: Gennemsnitligt årlige vækstrater 2006-2011 samt grønt vækstbidrag</t>
  </si>
  <si>
    <t>Gennemsnitligt årlige vækstrater 2006-2011 samt grønt vækstbidrag</t>
  </si>
  <si>
    <t>Dansk, grøn eksport fordelt på CEPA, 2006-2011</t>
  </si>
  <si>
    <t>Biodiversitet og landskabs-beskyttelse</t>
  </si>
  <si>
    <r>
      <rPr>
        <sz val="7"/>
        <color theme="0"/>
        <rFont val="Calibri"/>
        <family val="2"/>
        <scheme val="minor"/>
      </rPr>
      <t xml:space="preserve">Note: </t>
    </r>
    <r>
      <rPr>
        <sz val="7"/>
        <color theme="1"/>
        <rFont val="Calibri"/>
        <family val="2"/>
        <scheme val="minor"/>
      </rPr>
      <t xml:space="preserve"> til mere end 100, da hver produktkode kan høre under flere kategorier.</t>
    </r>
  </si>
  <si>
    <t xml:space="preserve">Note: 1) Andel angiver de enkelte grupperingers andel af den samlede eksport af grønne produkter. 2) Andelen summer </t>
  </si>
  <si>
    <t>39252000</t>
  </si>
  <si>
    <t>Døre, vinduer og rammer dertil, samt dørtærskler, af plast</t>
  </si>
  <si>
    <t>56031190</t>
  </si>
  <si>
    <t>Fiberdug, af endeløse kemofibre, ikke overtrukket el belagt, vægt max 25 g/kvm</t>
  </si>
  <si>
    <t>39219090</t>
  </si>
  <si>
    <t>Plader, ark, film, bånd o l af plast, ej selklæbende, undt af condensatiomns-,  polymerisations- og additionsprodukter</t>
  </si>
  <si>
    <t>72044910</t>
  </si>
  <si>
    <t>Fragmenteret affald og skrot (shredderskrot) af jern og stål</t>
  </si>
  <si>
    <t>85030091</t>
  </si>
  <si>
    <t>Dele (ej umagnetiske akselringe), til elektriske motorer, generatorer og roterende omformere, af støbejern/støbestål</t>
  </si>
  <si>
    <t>38151990</t>
  </si>
  <si>
    <t>Katalysatorer, på bærestof, undt i form af korn, nikkel el ædelmetaller og forbindelser deraf som aktivt stof</t>
  </si>
  <si>
    <t>84798200</t>
  </si>
  <si>
    <t>Mask og app til blanding,æltning,knusning,formaling,harpning, filtrering, homogenisering, emulgering el sammenrøring</t>
  </si>
  <si>
    <t>84211970</t>
  </si>
  <si>
    <t>Centrifuger, i. a. n.</t>
  </si>
  <si>
    <t>84137029</t>
  </si>
  <si>
    <t>Dykpumper til væsker, fler-trins</t>
  </si>
  <si>
    <t>76020090</t>
  </si>
  <si>
    <t>Skrot, af aluminium</t>
  </si>
  <si>
    <t>38159090</t>
  </si>
  <si>
    <t>Reaktionsstartere,-acceleratorer og katalytiske præparater,undt katalysatorer på bærestof og opløsning i methanol</t>
  </si>
  <si>
    <t>84219900</t>
  </si>
  <si>
    <t>Dele, til maskiner og apparater til filtrering og rensning af væsker og gasser</t>
  </si>
  <si>
    <t>38151100</t>
  </si>
  <si>
    <t>Katalysatorer, på bærestof, med nikkel el -forbindelser som aktivt stof</t>
  </si>
  <si>
    <t>85013100</t>
  </si>
  <si>
    <t>Jævnstrømsmotorer, jævnstrømsgeneratorer, effekt o 37,5 max 750 W, undt universalmotorer</t>
  </si>
  <si>
    <t>85437090</t>
  </si>
  <si>
    <t>Elektriske apparater med selvstændig funktion, i.a.n</t>
  </si>
  <si>
    <t>84212100</t>
  </si>
  <si>
    <t>Maskiner og apparater til filtrering el rensning af vand</t>
  </si>
  <si>
    <t>84137075</t>
  </si>
  <si>
    <t>Radialstrømningspumper til væsker, fler-trins, trykstudsdiameter o 15 mm</t>
  </si>
  <si>
    <t>73218900</t>
  </si>
  <si>
    <t>Apparater (kakkelovne,  pejse, fyrfade o l), af jern og stål, heru apparater til fast brændsel, undt til madlavning</t>
  </si>
  <si>
    <t>39174000</t>
  </si>
  <si>
    <t>Fittings, af plast</t>
  </si>
  <si>
    <t>87089235</t>
  </si>
  <si>
    <t>Lydpotter og udstødningsrør, til motorkøretøjer, ej til industriel samling</t>
  </si>
  <si>
    <t>72042110</t>
  </si>
  <si>
    <t>Affald og skrot, af rustfrit stål, med indhold af nikkel på min 8 vægt%</t>
  </si>
  <si>
    <t>84818099</t>
  </si>
  <si>
    <t>Haner og ventiler, i.a.n.</t>
  </si>
  <si>
    <t>74040099</t>
  </si>
  <si>
    <t>Affald og skrot af kobberlegeringer, undt af messing</t>
  </si>
  <si>
    <t>84213920</t>
  </si>
  <si>
    <t>Maskiner og apparater til filtrering el rensning af luft, undt luftfiltre til forbrændingsmotorer</t>
  </si>
  <si>
    <t>90261021</t>
  </si>
  <si>
    <t>Gennemstrømningsmålere, elektroniske</t>
  </si>
  <si>
    <t>72041000</t>
  </si>
  <si>
    <t>Affald og skrot, af støbejern</t>
  </si>
  <si>
    <t xml:space="preserve">Note: 1) Andelen angiver hver enkelt produktkodes andel af den samlede eksport af grønne produkter. </t>
  </si>
  <si>
    <t>Note: 1) De 10 vigtigste eksportmarkeder, er de lande, hvortil Danmarks grønne eksport var størst i 2011. 2) Andel angiver, hvor stor en</t>
  </si>
  <si>
    <r>
      <rPr>
        <sz val="7"/>
        <color theme="0"/>
        <rFont val="Calibri"/>
        <family val="2"/>
        <scheme val="minor"/>
      </rPr>
      <t>Note:</t>
    </r>
    <r>
      <rPr>
        <sz val="7"/>
        <color theme="1"/>
        <rFont val="Calibri"/>
        <family val="2"/>
        <scheme val="minor"/>
      </rPr>
      <t xml:space="preserve">  del af den totale hhv.  grønne, danske eksport, der går til landet.</t>
    </r>
  </si>
  <si>
    <r>
      <rPr>
        <sz val="7"/>
        <color theme="0"/>
        <rFont val="Calibri"/>
        <family val="2"/>
        <scheme val="minor"/>
      </rPr>
      <t xml:space="preserve">Note: </t>
    </r>
    <r>
      <rPr>
        <sz val="7"/>
        <rFont val="Calibri"/>
        <family val="2"/>
        <scheme val="minor"/>
      </rPr>
      <t>2) EU27 består af medlemslandene pr. 1. januar 2007.</t>
    </r>
  </si>
  <si>
    <t>Note: 1) Andel angiver, hvor stor en del den grønne eksport udgør af den totale for hvert enkelt land. 2) EU27 består af medlemslandene pr. 1. januar 2007.</t>
  </si>
  <si>
    <t>EU15 eksport, mia. kr.</t>
  </si>
  <si>
    <t>Note: 1) Andel angiver, hvor stor en del af det pågældende lands eksport (total hhv. grøn), der går til regionen.</t>
  </si>
  <si>
    <t>Note: 1) Faste priser er beregnet ved prisindekset for vareeksporten.</t>
  </si>
  <si>
    <t>Statiske vekselrettere, max 7,5 kVa, undt ensrettere og -ensretterapparter, til svejsning, akkumulatorladere</t>
  </si>
  <si>
    <t>Instrumenter til automatisk regulering, undt. termo-, manostater samt hydrauliske el pneumatiske</t>
  </si>
  <si>
    <t>Varer af støbejern, hårdstøbt, undt varer der anvendes til kloakanlæg o.a. rørsystemer</t>
  </si>
  <si>
    <t>Motorkøretøjer til specielle formål</t>
  </si>
  <si>
    <t>Glasfibre og varer deraf (andre tilfælde)</t>
  </si>
  <si>
    <t xml:space="preserve">Note: 1) Vækstrate og -bidrag er udregnet på baggrund af løbende priser. </t>
  </si>
  <si>
    <r>
      <rPr>
        <sz val="7"/>
        <color theme="0"/>
        <rFont val="MS Sans Serif"/>
        <family val="2"/>
      </rPr>
      <t>Note:</t>
    </r>
    <r>
      <rPr>
        <sz val="7"/>
        <rFont val="MS Sans Serif"/>
        <family val="2"/>
      </rPr>
      <t xml:space="preserve"> 2) EU27 består af medlemslandene pr. 1. januar 2007.</t>
    </r>
  </si>
  <si>
    <t>Andel af total eksport, pct.</t>
  </si>
  <si>
    <t>DK</t>
  </si>
  <si>
    <t>EU15</t>
  </si>
  <si>
    <t>Tabel 3.2.2: EU27's eksport fordelt på CEPA, 2006 og 2011 (andele af grøn eksport)</t>
  </si>
  <si>
    <t>Biodiversitet og landskabsbeskyttelse</t>
  </si>
  <si>
    <t>Kilde: DAMVAD 2012 på baggrund af COMEXT (Eurostat)</t>
  </si>
  <si>
    <t>Statiske vekselrettere, max 7,5 kVa, undt ensrettere og -ensretterapparter,t il svejsning, akkumulatorladere</t>
  </si>
  <si>
    <t>Instrumenter til automatisk regulering, undt termo-, manostater samt hydrauliske el pneumatiske</t>
  </si>
  <si>
    <t xml:space="preserve">Note: 1) Andelen angiver hver enkelt produktkodes andel af den grønne, danske eksport til verden. </t>
  </si>
  <si>
    <t>Løbende priser, mio. kr.</t>
  </si>
  <si>
    <t>Glasfibre og varer deraf (i andre tilfælde)</t>
  </si>
  <si>
    <t>Alle grønne produkter</t>
  </si>
  <si>
    <t>Ændr. 2006-2011, pct.-point</t>
  </si>
  <si>
    <t>EU15-landenes eksport fordelt efter CEPA-kategorier som andel af hele EU15's eksport inden for samme kategori, 2006 og 2011</t>
  </si>
  <si>
    <t>Eksportspecialisering for CEPA-kategorier i 2006 og 2011</t>
  </si>
  <si>
    <t>Regn- og spildevandshånd-tering</t>
  </si>
  <si>
    <t>EU27's eksport fordelt på CEPA, 2006 og 2011 (andel af grøn eksport)</t>
  </si>
  <si>
    <t>Note: 1) Biodiversitet og landskabsbesk. = Biodiversitet og landskabsbeskyttelse.2) EU27 består af medlemslandene pr. 1. januar 2007.</t>
  </si>
  <si>
    <r>
      <rPr>
        <sz val="7"/>
        <color theme="0"/>
        <rFont val="Calibri"/>
        <family val="2"/>
        <scheme val="minor"/>
      </rPr>
      <t>Note:</t>
    </r>
    <r>
      <rPr>
        <sz val="7"/>
        <color theme="1"/>
        <rFont val="Calibri"/>
        <family val="2"/>
        <scheme val="minor"/>
      </rPr>
      <t xml:space="preserve"> </t>
    </r>
  </si>
  <si>
    <t>Note: 1) Biodiversitet og landskabsbesk. = Biodiversitet og landskabsbeskyttelse. 2) EU27's andel er beregnet som summen af eksporten fra alle EU27-lande inden for hver kategori ift. summen af den samlede, grønne eksport fra alle EU27-lande.  3) EU27 består af medlemslandene pr. 1. januar 2007.</t>
  </si>
  <si>
    <t>EU27's eksport fordelt på CEPA, 2006 og 2011 (andel af total eksport)</t>
  </si>
  <si>
    <t>Eksportandele 2006-2011</t>
  </si>
  <si>
    <t>Top 40 over dansk, grøn eksport efter produktkoder, 2011</t>
  </si>
  <si>
    <t>Grøn anvendelse</t>
  </si>
  <si>
    <t>Produkter af plast til varmeisolering</t>
  </si>
  <si>
    <t>Produkter af plast til lyddæmpning</t>
  </si>
  <si>
    <t>Energibesparelser (Biogasanlæg, biomassevarmekraftværk eller komponenter)</t>
  </si>
  <si>
    <t>Spildevandsfiltrering</t>
  </si>
  <si>
    <t>Spildevandsbehandling (Olie-vand-separatorer)</t>
  </si>
  <si>
    <t>Spildevandsbehandling (kloaksystem)</t>
  </si>
  <si>
    <t>Spildevandsbehandling (Kloaksystem)</t>
  </si>
  <si>
    <t>Kloaksystem</t>
  </si>
  <si>
    <t xml:space="preserve">Lyddæmpning </t>
  </si>
  <si>
    <t>Filterapparater</t>
  </si>
  <si>
    <t>Miljøovervågning (Måle- og analyseudstyr til spildevand)</t>
  </si>
  <si>
    <t>Vindkraftanlæg (onshore, offshore) og komponenter</t>
  </si>
  <si>
    <t>Vindkraftanlæg eller komponenter</t>
  </si>
  <si>
    <t>Solcellesystemer og komponenter</t>
  </si>
  <si>
    <t>Systemer til håndtering af regn- og spildevand</t>
  </si>
  <si>
    <t>Pumper og kompressorer</t>
  </si>
  <si>
    <t>Grønt affald til nyttiggørelse</t>
  </si>
  <si>
    <t>Vindmøller</t>
  </si>
  <si>
    <t>Top 10 over dansk, grøn eksport til NEXT11 efter produktkoder, 2011</t>
  </si>
  <si>
    <t>Kem. reaktionsudløser (Udstødningsgasrensningsanlæg til køretøjer, f.eks. katalysator.)</t>
  </si>
  <si>
    <t>Top 10 over dansk, grøn eksport tIl BRIK efter produktkoder, 2011</t>
  </si>
  <si>
    <t>Motorer og generatorer</t>
  </si>
  <si>
    <t>Spildevandsbehandling  (Demonterings-, knusningsanlæg til affald. Maskiner og apparater til kategorisering, adskillelse, sortering af affald)</t>
  </si>
  <si>
    <t>Spildevandsbehandling (kloaksystem og pumper løfteanlæg til spildevand)</t>
  </si>
  <si>
    <t>Kem. reaktionsudløser   (Udstødningsgasrensningsanlæg til køretøjer, f.eks. katalysator. Andre varer til styring af luftkvalitet)</t>
  </si>
  <si>
    <t>Vedvarende energikilder (Træpillefyr  (biomasse)
Miniovne til træ, korn, halm eller komponent
Kraftvarmeanlæg eller komponenter)</t>
  </si>
  <si>
    <t>Kloaksystem (Kloakrør, kloakkomponenter af plast)</t>
  </si>
  <si>
    <t>Kemisk-fys. Spildevandsrensningsanlæg, Tilbehør til maskiner og apparater til spildevands-rensningsanlæg</t>
  </si>
  <si>
    <t>Vindkraftanlæg (onshore, offshore), Vindkraftanlæg og komponenter</t>
  </si>
  <si>
    <t xml:space="preserve">Spildevandsfiltrering, Dræningsmåtter til lossepladser, Rensn. af udledningsluft, </t>
  </si>
  <si>
    <t>Spildevandsbehandling (olie-vand-separatorer), Udskillelse aerosolpartikler</t>
  </si>
  <si>
    <t xml:space="preserve">Varer af træ eller kork til varmeisolering, Tjenesteydelser til klimabeskyttelse, Varer til lavenergi-, passivhuse, Byggeforanstaltninger til klimabeskyttelse, Andre varer til klimabeskyttelse, Varer af glas, keramik, sten, beton til varmeisolering
</t>
  </si>
  <si>
    <t xml:space="preserve">Reguleringsteknik til anlæg til udnyttelse af vedvarende energikilder, Reguleringsteknik til udstødn.gasrensning, Tjenesteydelser til klimabeskyttelse, Reguleringsteknik til energibesparelse, forbedring af energieffektivitet, Reguleringsteknik til udstødn.gas, Reguleringsteknik til spildevandsbehandling, Reguleringsteknik til energibesparelse, forbedring af energieffektivitet, Reguleringsteknik til affald , Reguleringsteknik til affaldsbehandling
</t>
  </si>
  <si>
    <t>Kem. reaktionsudløser   (Udstødningsgasrensningsanlæg til køretøjer, f.eks. Katalysator. Andre varer til styring af luftkvalitet)</t>
  </si>
  <si>
    <t>Vedvarende energikilder (solvarmeanlæg og -komponenter, solcellesystem og komponenter opførelse af solvarmeanlæg, Opførelse af solcellesystemer, Byggeforanstaltninger til klimabeskyttelse)</t>
  </si>
  <si>
    <t>Spildevandsbehandling (Biologisk spildevands-rensningsanlæg, Tilbehør til maskiner og apparater til spildevands-rensninganlæg, Tjenesteydelser til vandbeskyttelse, Andre varer til vandbeskyttelse Kem.-fys. spildevands-rensningsanlæg, Mek. spildevands-rensningsanlæg)</t>
  </si>
  <si>
    <t xml:space="preserve">Feje- og feje/sugemaskiner, stor miljørel. Ved affaldshåndtering
</t>
  </si>
  <si>
    <t>Miljøovervågning (Reguleringsteknik til anlæg til udnyttelse af vedvarende energikilder, Reguleringsteknik til udstødn.gasrensning, Tjenesteydelser til klimabeskyttelse, Reguleringsteknik til energibesparelse, forbedring af energieffektivitet, Reguleringsteknik til udstødn.gas, Reguleringsteknik til spildevandsbehandling, Reguleringsteknik til energibesparelse, forbedring af energieffektivitet, Reguleringsteknik til affald, Reguleringsteknik til affaldsbehandling)</t>
  </si>
  <si>
    <t>Sum</t>
  </si>
  <si>
    <t>Alle grønne produkter til BRIK</t>
  </si>
  <si>
    <t>Alle grønne produkter til NEXT11</t>
  </si>
  <si>
    <t>Note: 1) Andel angiver hver regions andel af den totale hhv. grønne eksport til verden.</t>
  </si>
  <si>
    <t>EU27-landenes eksport til de 10 vigtigste, danske eksportmarkeder, vækst fra 2006-2011</t>
  </si>
  <si>
    <t>Note: 1) Væksten er udregnet på baggrund af løbende priser 2) EU27 består af medlemslandene pr. 1. januar 2007. 2) De 10 vigtigste eksportmarkeder, er de lande, hvortil Danmarks grønne eksport var størst i 2011.</t>
  </si>
  <si>
    <r>
      <rPr>
        <sz val="7"/>
        <color theme="0"/>
        <rFont val="Calibri"/>
        <family val="2"/>
        <scheme val="minor"/>
      </rPr>
      <t>Note: 1)</t>
    </r>
    <r>
      <rPr>
        <sz val="7"/>
        <color theme="1"/>
        <rFont val="Calibri"/>
        <family val="2"/>
        <scheme val="minor"/>
      </rPr>
      <t xml:space="preserve"> i EU15 ikke til summen af eksporten fra CEPA-kategorierne.</t>
    </r>
  </si>
  <si>
    <t xml:space="preserve">Note:  1) Andel angiver, hvor stor en del det pågældende lands eksport inden for hver CEPA-kategori udgør af hele EU15's eksport til samme kategori. 2) Da hver produktkode kan høre under flere CEPA-kategorier, svarer den totale, grønne eksport </t>
  </si>
  <si>
    <t>Note: Eksportspecialisering måles som: (eksport til CEPA-kat. fra land x/total eksport til verden fra land x)/(eksport til CEPA-kat. fra EU15/total eksport til verden fra EU15). Er eksportspecialiseringen større end 1,0 er der tale om en landemæssig styrkeposition. Tabellen er rangeret efter graden af eksportspecialisering i 2011 (tallet til højre under landenavnene). Tallet til venstre er eksportspecialiseringen i 2006.</t>
  </si>
  <si>
    <t>Tabel 2.2: Top 40 over dansk, grøn eksport efter produktkoder, 2011</t>
  </si>
  <si>
    <t>Tabel 4.1.1: Dansk eksport til NEXT11, BRIK og EU27, 2006-2011</t>
  </si>
  <si>
    <t>Tabel 4.1.2: Top 10 over dansk, grøn eksport til NEXT11 efter produktkoder, 2011</t>
  </si>
  <si>
    <t>Tabel 4.1.3: Top 10 over dansk, grøn eksport tIl BRIK efter produktkoder, 2011</t>
  </si>
  <si>
    <t>Tabel 3.2.3: EU27's eksport fordelt på CEPA, 2006 og 2011 (andele af total eksport)</t>
  </si>
  <si>
    <t>Danmarks og EU15's eksport fordelt på CEPA, 2006-2011 (andele af total eksport)</t>
  </si>
  <si>
    <t>Tabel 3.3: Danmarks og EU15's eksport fordelt på CEPA, 2006-2011 (andele af total eksport)</t>
  </si>
  <si>
    <t>Tabel 5.1: EU27-landenes eksport til de 10 vigtigste, danske eksportmarkeder, vækst fra 2006-2011</t>
  </si>
  <si>
    <t>Tabel 6.1.1: Eksportandele, 2006-2011</t>
  </si>
  <si>
    <t>Tabel 6.1.2: EU15-landenes eksport fordelt efter CEPA-kategorier som andel af hele EU15's eksport inden for samme kategori, 2006 og 2011</t>
  </si>
  <si>
    <t>Tabel 6.1.3: Eksportspecialisering for CEPA-kategorier i EU15 i 2006 og 2011</t>
  </si>
  <si>
    <t>Anvendes i varmegenvindingsanlæg til ventilationsanlæg, fx i lavenergi- og passivhuse. I anlæg for vedvarende energi (termiske solvarmeanlæg, havterm. gradientkraftværker). Dækker også over varmevekslere, der fx anvendes i fjernvarme.</t>
  </si>
  <si>
    <t>Primært til vindmøller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</si>
</sst>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 #,##0.0_ ;_ * \-#,##0.0_ ;_ * &quot;-&quot;??_ ;_ @_ "/>
    <numFmt numFmtId="165" formatCode="0_ ;\-0\ "/>
    <numFmt numFmtId="166" formatCode="0.0"/>
    <numFmt numFmtId="167" formatCode="0.00000"/>
    <numFmt numFmtId="168" formatCode="_ * #,##0.0_ ;_ * \-#,##0.0_ ;_ * &quot;-&quot;?_ ;_ @_ "/>
    <numFmt numFmtId="169" formatCode="0.000"/>
    <numFmt numFmtId="170" formatCode="_ * #,##0.0000_ ;_ * \-#,##0.0000_ ;_ * &quot;-&quot;??_ ;_ @_ "/>
    <numFmt numFmtId="171" formatCode="_ * #,##0.000_ ;_ * \-#,##0.000_ ;_ * &quot;-&quot;?_ ;_ @_ "/>
    <numFmt numFmtId="172" formatCode="_ * #,##0.0000_ ;_ * \-#,##0.0000_ ;_ * &quot;-&quot;?_ ;_ @_ "/>
  </numFmts>
  <fonts count="18" x14ac:knownFonts="1">
    <font>
      <sz val="11"/>
      <color theme="1"/>
      <name val="Calibri"/>
      <family val="2"/>
      <scheme val="minor"/>
    </font>
    <font>
      <sz val="11"/>
      <color theme="1"/>
      <name val="Calibri"/>
      <family val="2"/>
      <scheme val="minor"/>
    </font>
    <font>
      <sz val="7"/>
      <color theme="1"/>
      <name val="Calibri"/>
      <family val="2"/>
      <scheme val="minor"/>
    </font>
    <font>
      <b/>
      <sz val="9"/>
      <color theme="1"/>
      <name val="Calibri"/>
      <family val="2"/>
      <scheme val="minor"/>
    </font>
    <font>
      <b/>
      <sz val="7"/>
      <color theme="1"/>
      <name val="Calibri"/>
      <family val="2"/>
      <scheme val="minor"/>
    </font>
    <font>
      <i/>
      <sz val="7"/>
      <color theme="1"/>
      <name val="Calibri"/>
      <family val="2"/>
      <scheme val="minor"/>
    </font>
    <font>
      <sz val="7"/>
      <name val="MS Sans Serif"/>
      <family val="2"/>
    </font>
    <font>
      <b/>
      <sz val="7"/>
      <name val="MS Sans Serif"/>
      <family val="2"/>
    </font>
    <font>
      <sz val="10"/>
      <name val="MS Sans Serif"/>
      <family val="2"/>
    </font>
    <font>
      <b/>
      <sz val="9"/>
      <name val="MS Sans Serif"/>
      <family val="2"/>
    </font>
    <font>
      <sz val="7"/>
      <color theme="0"/>
      <name val="Calibri"/>
      <family val="2"/>
      <scheme val="minor"/>
    </font>
    <font>
      <u/>
      <sz val="11"/>
      <color theme="10"/>
      <name val="Calibri"/>
      <family val="2"/>
    </font>
    <font>
      <sz val="7"/>
      <color theme="0"/>
      <name val="MS Sans Serif"/>
      <family val="2"/>
    </font>
    <font>
      <sz val="7"/>
      <name val="Calibri"/>
      <family val="2"/>
      <scheme val="minor"/>
    </font>
    <font>
      <sz val="14"/>
      <color rgb="FF000000"/>
      <name val="Times New Roman"/>
      <family val="1"/>
    </font>
    <font>
      <b/>
      <sz val="7"/>
      <name val="Calibri"/>
      <family val="2"/>
      <scheme val="minor"/>
    </font>
    <font>
      <sz val="7"/>
      <color theme="1"/>
      <name val="MS Sans Serif"/>
      <family val="2"/>
    </font>
    <font>
      <b/>
      <sz val="7"/>
      <color theme="1"/>
      <name val="MS Sans Serif"/>
      <family val="2"/>
    </font>
  </fonts>
  <fills count="6">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77">
    <border>
      <left/>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style="dashed">
        <color indexed="64"/>
      </left>
      <right/>
      <top/>
      <bottom/>
      <diagonal/>
    </border>
    <border>
      <left style="dashed">
        <color indexed="64"/>
      </left>
      <right/>
      <top/>
      <bottom style="medium">
        <color indexed="64"/>
      </bottom>
      <diagonal/>
    </border>
    <border>
      <left style="thin">
        <color indexed="64"/>
      </left>
      <right/>
      <top/>
      <bottom style="dashed">
        <color indexed="64"/>
      </bottom>
      <diagonal/>
    </border>
    <border>
      <left/>
      <right style="dashed">
        <color indexed="64"/>
      </right>
      <top/>
      <bottom/>
      <diagonal/>
    </border>
    <border>
      <left/>
      <right style="dashed">
        <color indexed="64"/>
      </right>
      <top/>
      <bottom style="medium">
        <color indexed="64"/>
      </bottom>
      <diagonal/>
    </border>
    <border>
      <left style="thin">
        <color indexed="64"/>
      </left>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ashed">
        <color indexed="64"/>
      </left>
      <right/>
      <top style="medium">
        <color indexed="64"/>
      </top>
      <bottom style="thin">
        <color indexed="64"/>
      </bottom>
      <diagonal/>
    </border>
    <border>
      <left/>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dashed">
        <color indexed="64"/>
      </left>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bottom style="dashed">
        <color indexed="64"/>
      </bottom>
      <diagonal/>
    </border>
    <border>
      <left style="dashed">
        <color indexed="64"/>
      </left>
      <right style="thin">
        <color indexed="64"/>
      </right>
      <top/>
      <bottom/>
      <diagonal/>
    </border>
    <border>
      <left style="thin">
        <color indexed="64"/>
      </left>
      <right style="thin">
        <color indexed="64"/>
      </right>
      <top/>
      <bottom style="medium">
        <color indexed="64"/>
      </bottom>
      <diagonal/>
    </border>
    <border>
      <left style="dashed">
        <color indexed="64"/>
      </left>
      <right style="thin">
        <color indexed="64"/>
      </right>
      <top/>
      <bottom style="medium">
        <color indexed="64"/>
      </bottom>
      <diagonal/>
    </border>
    <border>
      <left/>
      <right/>
      <top style="medium">
        <color indexed="64"/>
      </top>
      <bottom/>
      <diagonal/>
    </border>
    <border>
      <left/>
      <right style="dashed">
        <color indexed="64"/>
      </right>
      <top style="thin">
        <color indexed="64"/>
      </top>
      <bottom style="dashed">
        <color indexed="64"/>
      </bottom>
      <diagonal/>
    </border>
    <border>
      <left style="dashed">
        <color indexed="64"/>
      </left>
      <right style="thin">
        <color indexed="64"/>
      </right>
      <top/>
      <bottom style="thin">
        <color indexed="64"/>
      </bottom>
      <diagonal/>
    </border>
    <border>
      <left style="thin">
        <color indexed="64"/>
      </left>
      <right/>
      <top/>
      <bottom style="dashed">
        <color theme="0" tint="-0.499984740745262"/>
      </bottom>
      <diagonal/>
    </border>
    <border>
      <left/>
      <right/>
      <top/>
      <bottom style="dashed">
        <color theme="0" tint="-0.499984740745262"/>
      </bottom>
      <diagonal/>
    </border>
    <border>
      <left style="dashed">
        <color indexed="64"/>
      </left>
      <right/>
      <top/>
      <bottom style="dashed">
        <color theme="0" tint="-0.499984740745262"/>
      </bottom>
      <diagonal/>
    </border>
    <border>
      <left/>
      <right style="thin">
        <color indexed="64"/>
      </right>
      <top/>
      <bottom style="dashed">
        <color theme="0" tint="-0.499984740745262"/>
      </bottom>
      <diagonal/>
    </border>
    <border>
      <left style="dashed">
        <color indexed="64"/>
      </left>
      <right/>
      <top style="dashed">
        <color theme="0" tint="-0.499984740745262"/>
      </top>
      <bottom/>
      <diagonal/>
    </border>
    <border>
      <left/>
      <right style="dashed">
        <color indexed="64"/>
      </right>
      <top style="dashed">
        <color theme="0" tint="-0.499984740745262"/>
      </top>
      <bottom/>
      <diagonal/>
    </border>
    <border>
      <left style="thin">
        <color indexed="64"/>
      </left>
      <right style="thin">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top style="thin">
        <color indexed="64"/>
      </top>
      <bottom/>
      <diagonal/>
    </border>
    <border>
      <left style="dashed">
        <color indexed="64"/>
      </left>
      <right style="thin">
        <color indexed="64"/>
      </right>
      <top style="dashed">
        <color indexed="64"/>
      </top>
      <bottom/>
      <diagonal/>
    </border>
    <border>
      <left style="thin">
        <color indexed="64"/>
      </left>
      <right style="thin">
        <color indexed="64"/>
      </right>
      <top style="dashed">
        <color indexed="64"/>
      </top>
      <bottom/>
      <diagonal/>
    </border>
    <border>
      <left/>
      <right style="thin">
        <color indexed="64"/>
      </right>
      <top style="dashed">
        <color theme="0" tint="-0.499984740745262"/>
      </top>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bottom style="dashed">
        <color indexed="64"/>
      </bottom>
      <diagonal/>
    </border>
    <border>
      <left style="thin">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11" fillId="0" borderId="0" applyNumberFormat="0" applyFill="0" applyBorder="0" applyAlignment="0" applyProtection="0">
      <alignment vertical="top"/>
      <protection locked="0"/>
    </xf>
    <xf numFmtId="43" fontId="8" fillId="0" borderId="0" applyFont="0" applyFill="0" applyBorder="0" applyAlignment="0" applyProtection="0"/>
  </cellStyleXfs>
  <cellXfs count="426">
    <xf numFmtId="0" fontId="0" fillId="0" borderId="0" xfId="0"/>
    <xf numFmtId="0" fontId="2" fillId="0" borderId="0" xfId="0" applyFont="1"/>
    <xf numFmtId="0" fontId="2" fillId="0" borderId="2" xfId="0" applyFont="1" applyBorder="1"/>
    <xf numFmtId="0" fontId="2" fillId="0" borderId="3" xfId="0" applyFont="1" applyBorder="1"/>
    <xf numFmtId="0" fontId="2" fillId="0" borderId="4" xfId="0" applyFont="1" applyBorder="1"/>
    <xf numFmtId="0" fontId="4" fillId="0" borderId="19" xfId="0" applyFont="1" applyBorder="1" applyAlignment="1">
      <alignment horizontal="right"/>
    </xf>
    <xf numFmtId="164" fontId="2" fillId="0" borderId="0" xfId="1" applyNumberFormat="1" applyFont="1" applyBorder="1"/>
    <xf numFmtId="164" fontId="2" fillId="0" borderId="13" xfId="1" applyNumberFormat="1" applyFont="1" applyBorder="1"/>
    <xf numFmtId="0" fontId="4" fillId="0" borderId="20" xfId="0" applyFont="1" applyBorder="1" applyAlignment="1">
      <alignment horizontal="right" wrapText="1"/>
    </xf>
    <xf numFmtId="0" fontId="0" fillId="0" borderId="0" xfId="0" applyAlignment="1">
      <alignment horizontal="left" indent="1"/>
    </xf>
    <xf numFmtId="0" fontId="2" fillId="0" borderId="13" xfId="0" applyFont="1" applyBorder="1"/>
    <xf numFmtId="0" fontId="2" fillId="0" borderId="0" xfId="0" applyFont="1" applyBorder="1"/>
    <xf numFmtId="166" fontId="2" fillId="0" borderId="13" xfId="0" applyNumberFormat="1" applyFont="1" applyBorder="1"/>
    <xf numFmtId="166" fontId="2" fillId="0" borderId="0" xfId="0" applyNumberFormat="1" applyFont="1" applyBorder="1"/>
    <xf numFmtId="0" fontId="2" fillId="0" borderId="16" xfId="0" applyFont="1" applyBorder="1"/>
    <xf numFmtId="166" fontId="2" fillId="0" borderId="16" xfId="0" applyNumberFormat="1" applyFont="1" applyBorder="1"/>
    <xf numFmtId="166" fontId="2" fillId="0" borderId="8" xfId="0" applyNumberFormat="1" applyFont="1" applyBorder="1"/>
    <xf numFmtId="166" fontId="2" fillId="0" borderId="1" xfId="0" applyNumberFormat="1" applyFont="1" applyBorder="1"/>
    <xf numFmtId="166" fontId="2" fillId="0" borderId="17" xfId="0" applyNumberFormat="1" applyFont="1" applyBorder="1"/>
    <xf numFmtId="0" fontId="4" fillId="0" borderId="20" xfId="0" applyFont="1" applyBorder="1"/>
    <xf numFmtId="0" fontId="4" fillId="0" borderId="23" xfId="0" applyFont="1" applyBorder="1"/>
    <xf numFmtId="0" fontId="4" fillId="0" borderId="3" xfId="0" applyFont="1" applyBorder="1"/>
    <xf numFmtId="0" fontId="2" fillId="0" borderId="3" xfId="0" applyFont="1" applyBorder="1" applyAlignment="1">
      <alignment horizontal="left" indent="1"/>
    </xf>
    <xf numFmtId="166" fontId="2" fillId="0" borderId="4" xfId="0" applyNumberFormat="1" applyFont="1" applyBorder="1"/>
    <xf numFmtId="0" fontId="2" fillId="0" borderId="8" xfId="0" applyFont="1" applyBorder="1" applyAlignment="1">
      <alignment horizontal="left" indent="1"/>
    </xf>
    <xf numFmtId="165" fontId="4" fillId="0" borderId="5" xfId="1" applyNumberFormat="1" applyFont="1" applyFill="1" applyBorder="1" applyAlignment="1">
      <alignment horizontal="right"/>
    </xf>
    <xf numFmtId="0" fontId="4" fillId="0" borderId="6" xfId="0" applyFont="1" applyBorder="1" applyAlignment="1">
      <alignment horizontal="right"/>
    </xf>
    <xf numFmtId="0" fontId="4" fillId="0" borderId="22" xfId="0" applyFont="1" applyBorder="1" applyAlignment="1">
      <alignment horizontal="right"/>
    </xf>
    <xf numFmtId="165" fontId="4" fillId="0" borderId="21" xfId="1" applyNumberFormat="1" applyFont="1" applyFill="1" applyBorder="1" applyAlignment="1">
      <alignment horizontal="right"/>
    </xf>
    <xf numFmtId="0" fontId="4" fillId="0" borderId="7" xfId="0" applyFont="1" applyBorder="1" applyAlignment="1">
      <alignment horizontal="right"/>
    </xf>
    <xf numFmtId="0" fontId="4" fillId="0" borderId="3" xfId="0" applyFont="1" applyBorder="1" applyAlignment="1">
      <alignment horizontal="left" indent="1"/>
    </xf>
    <xf numFmtId="2" fontId="2" fillId="0" borderId="0" xfId="0" applyNumberFormat="1" applyFont="1" applyBorder="1" applyAlignment="1">
      <alignment horizontal="center"/>
    </xf>
    <xf numFmtId="0" fontId="4" fillId="0" borderId="3" xfId="0" applyFont="1" applyBorder="1" applyAlignment="1">
      <alignment horizontal="left"/>
    </xf>
    <xf numFmtId="0" fontId="4" fillId="0" borderId="3" xfId="0" applyFont="1" applyBorder="1" applyAlignment="1">
      <alignment horizontal="left" wrapText="1"/>
    </xf>
    <xf numFmtId="0" fontId="4" fillId="0" borderId="26" xfId="0" applyFont="1" applyBorder="1" applyAlignment="1">
      <alignment horizontal="right"/>
    </xf>
    <xf numFmtId="0" fontId="4" fillId="0" borderId="28" xfId="0" applyFont="1" applyBorder="1" applyAlignment="1">
      <alignment horizontal="right"/>
    </xf>
    <xf numFmtId="0" fontId="4" fillId="0" borderId="27" xfId="0" applyFont="1" applyBorder="1" applyAlignment="1">
      <alignment horizontal="right"/>
    </xf>
    <xf numFmtId="166" fontId="2" fillId="0" borderId="29" xfId="0" applyNumberFormat="1" applyFont="1" applyBorder="1"/>
    <xf numFmtId="166" fontId="2" fillId="0" borderId="30" xfId="0" applyNumberFormat="1" applyFont="1" applyBorder="1"/>
    <xf numFmtId="166" fontId="2" fillId="0" borderId="31" xfId="0" applyNumberFormat="1" applyFont="1" applyBorder="1"/>
    <xf numFmtId="0" fontId="4" fillId="0" borderId="32" xfId="0" applyFont="1" applyBorder="1"/>
    <xf numFmtId="0" fontId="4" fillId="0" borderId="24" xfId="0" applyFont="1" applyBorder="1"/>
    <xf numFmtId="0" fontId="0" fillId="0" borderId="3" xfId="0" applyBorder="1"/>
    <xf numFmtId="0" fontId="0" fillId="0" borderId="0" xfId="0" applyBorder="1"/>
    <xf numFmtId="0" fontId="4" fillId="0" borderId="19" xfId="0" applyFont="1" applyBorder="1"/>
    <xf numFmtId="164" fontId="2" fillId="0" borderId="13" xfId="0" applyNumberFormat="1" applyFont="1" applyBorder="1"/>
    <xf numFmtId="164" fontId="2" fillId="0" borderId="0" xfId="0" applyNumberFormat="1" applyFont="1" applyBorder="1"/>
    <xf numFmtId="164" fontId="2" fillId="0" borderId="4" xfId="0" applyNumberFormat="1" applyFont="1" applyBorder="1"/>
    <xf numFmtId="164" fontId="2" fillId="0" borderId="3" xfId="0" applyNumberFormat="1" applyFont="1" applyBorder="1"/>
    <xf numFmtId="164" fontId="0" fillId="0" borderId="0" xfId="0" applyNumberFormat="1" applyBorder="1"/>
    <xf numFmtId="164" fontId="0" fillId="0" borderId="3" xfId="0" applyNumberFormat="1" applyBorder="1"/>
    <xf numFmtId="164" fontId="2" fillId="0" borderId="13" xfId="0" applyNumberFormat="1" applyFont="1" applyBorder="1" applyAlignment="1">
      <alignment horizontal="center"/>
    </xf>
    <xf numFmtId="164" fontId="2" fillId="0" borderId="0" xfId="0" applyNumberFormat="1" applyFont="1" applyBorder="1" applyAlignment="1">
      <alignment horizontal="center"/>
    </xf>
    <xf numFmtId="164" fontId="2" fillId="0" borderId="4" xfId="0" applyNumberFormat="1" applyFont="1" applyBorder="1" applyAlignment="1">
      <alignment horizontal="center"/>
    </xf>
    <xf numFmtId="0" fontId="5" fillId="0" borderId="0" xfId="0" applyFont="1" applyFill="1"/>
    <xf numFmtId="0" fontId="4" fillId="0" borderId="3" xfId="0" applyFont="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4" fillId="0" borderId="4" xfId="0" applyFont="1" applyBorder="1" applyAlignment="1">
      <alignment horizontal="center"/>
    </xf>
    <xf numFmtId="164" fontId="2" fillId="0" borderId="4" xfId="1" applyNumberFormat="1" applyFont="1" applyBorder="1"/>
    <xf numFmtId="0" fontId="5" fillId="0" borderId="0" xfId="0" applyFont="1"/>
    <xf numFmtId="0" fontId="2" fillId="0" borderId="3" xfId="0" applyFont="1" applyBorder="1" applyAlignment="1">
      <alignment horizontal="left" wrapText="1" indent="1"/>
    </xf>
    <xf numFmtId="164" fontId="6" fillId="0" borderId="0" xfId="1" applyNumberFormat="1" applyFont="1"/>
    <xf numFmtId="164" fontId="6" fillId="0" borderId="13" xfId="1" applyNumberFormat="1" applyFont="1" applyBorder="1"/>
    <xf numFmtId="164" fontId="6" fillId="0" borderId="0" xfId="1" applyNumberFormat="1" applyFont="1" applyBorder="1"/>
    <xf numFmtId="0" fontId="4" fillId="0" borderId="5" xfId="0" applyFont="1" applyBorder="1"/>
    <xf numFmtId="164" fontId="6" fillId="0" borderId="3" xfId="1" applyNumberFormat="1" applyFont="1" applyBorder="1"/>
    <xf numFmtId="166" fontId="6" fillId="0" borderId="0" xfId="0" applyNumberFormat="1" applyFont="1" applyBorder="1"/>
    <xf numFmtId="164" fontId="6" fillId="0" borderId="4" xfId="1" applyNumberFormat="1" applyFont="1" applyBorder="1"/>
    <xf numFmtId="166" fontId="2" fillId="0" borderId="14" xfId="0" applyNumberFormat="1" applyFont="1" applyBorder="1" applyAlignment="1">
      <alignment horizontal="center"/>
    </xf>
    <xf numFmtId="166" fontId="2" fillId="0" borderId="1" xfId="0" applyNumberFormat="1" applyFont="1" applyBorder="1" applyAlignment="1">
      <alignment horizontal="center"/>
    </xf>
    <xf numFmtId="166" fontId="2" fillId="0" borderId="9" xfId="0" applyNumberFormat="1"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xf>
    <xf numFmtId="164" fontId="6" fillId="0" borderId="8" xfId="1" applyNumberFormat="1" applyFont="1" applyBorder="1"/>
    <xf numFmtId="164" fontId="6" fillId="0" borderId="1" xfId="1" applyNumberFormat="1" applyFont="1" applyBorder="1"/>
    <xf numFmtId="0" fontId="4" fillId="0" borderId="5" xfId="0" applyFont="1" applyBorder="1" applyAlignment="1">
      <alignment horizontal="right"/>
    </xf>
    <xf numFmtId="0" fontId="4" fillId="0" borderId="6" xfId="0" applyFont="1" applyBorder="1" applyAlignment="1">
      <alignment horizontal="right" wrapText="1"/>
    </xf>
    <xf numFmtId="164" fontId="6" fillId="0" borderId="9" xfId="1" applyNumberFormat="1" applyFont="1" applyBorder="1"/>
    <xf numFmtId="0" fontId="4" fillId="0" borderId="7" xfId="0" applyFont="1" applyBorder="1" applyAlignment="1">
      <alignment horizontal="right" wrapText="1"/>
    </xf>
    <xf numFmtId="0" fontId="2" fillId="0" borderId="36" xfId="0" applyFont="1" applyBorder="1"/>
    <xf numFmtId="0" fontId="2" fillId="0" borderId="32" xfId="0" applyFont="1" applyBorder="1"/>
    <xf numFmtId="164" fontId="2" fillId="0" borderId="0" xfId="0" applyNumberFormat="1" applyFont="1"/>
    <xf numFmtId="164" fontId="6" fillId="0" borderId="5" xfId="1" applyNumberFormat="1" applyFont="1" applyBorder="1"/>
    <xf numFmtId="164" fontId="6" fillId="0" borderId="6" xfId="1" applyNumberFormat="1" applyFont="1" applyBorder="1"/>
    <xf numFmtId="164" fontId="6" fillId="0" borderId="21" xfId="1" applyNumberFormat="1" applyFont="1" applyBorder="1"/>
    <xf numFmtId="164" fontId="6" fillId="0" borderId="7" xfId="1" applyNumberFormat="1" applyFont="1" applyBorder="1"/>
    <xf numFmtId="0" fontId="2" fillId="0" borderId="32" xfId="0" applyFont="1" applyBorder="1" applyAlignment="1">
      <alignment horizontal="left" indent="1"/>
    </xf>
    <xf numFmtId="0" fontId="2" fillId="0" borderId="24" xfId="0" applyFont="1" applyBorder="1" applyAlignment="1">
      <alignment horizontal="left" indent="1"/>
    </xf>
    <xf numFmtId="164" fontId="7" fillId="0" borderId="0" xfId="1" applyNumberFormat="1" applyFont="1" applyBorder="1"/>
    <xf numFmtId="164" fontId="7" fillId="0" borderId="34" xfId="1" applyNumberFormat="1" applyFont="1" applyBorder="1"/>
    <xf numFmtId="0" fontId="4" fillId="0" borderId="20" xfId="0" applyFont="1" applyBorder="1" applyAlignment="1">
      <alignment horizontal="center"/>
    </xf>
    <xf numFmtId="0" fontId="4" fillId="0" borderId="33" xfId="0" applyFont="1" applyBorder="1"/>
    <xf numFmtId="164" fontId="7" fillId="0" borderId="35" xfId="1" applyNumberFormat="1" applyFont="1" applyBorder="1"/>
    <xf numFmtId="164" fontId="6" fillId="0" borderId="0" xfId="1" applyNumberFormat="1" applyFont="1" applyBorder="1" applyAlignment="1">
      <alignment horizontal="center"/>
    </xf>
    <xf numFmtId="164" fontId="6" fillId="0" borderId="11" xfId="1" applyNumberFormat="1" applyFont="1" applyBorder="1"/>
    <xf numFmtId="164" fontId="6" fillId="0" borderId="15" xfId="1" applyNumberFormat="1" applyFont="1" applyBorder="1"/>
    <xf numFmtId="0" fontId="0" fillId="0" borderId="4" xfId="0" applyBorder="1"/>
    <xf numFmtId="0" fontId="2" fillId="0" borderId="3" xfId="0" applyFont="1" applyBorder="1" applyAlignment="1">
      <alignment horizontal="left" wrapText="1" indent="2"/>
    </xf>
    <xf numFmtId="164" fontId="6" fillId="0" borderId="10" xfId="1" applyNumberFormat="1" applyFont="1" applyBorder="1"/>
    <xf numFmtId="0" fontId="2" fillId="0" borderId="8" xfId="0" applyFont="1" applyBorder="1" applyAlignment="1">
      <alignment horizontal="left" wrapText="1" indent="2"/>
    </xf>
    <xf numFmtId="0" fontId="2" fillId="0" borderId="0" xfId="0" applyFont="1" applyBorder="1" applyAlignment="1">
      <alignment wrapText="1"/>
    </xf>
    <xf numFmtId="164" fontId="7" fillId="0" borderId="4" xfId="1" applyNumberFormat="1" applyFont="1" applyBorder="1"/>
    <xf numFmtId="0" fontId="0" fillId="0" borderId="0" xfId="0" applyFill="1"/>
    <xf numFmtId="0" fontId="2" fillId="0" borderId="3" xfId="0" applyFont="1" applyBorder="1" applyAlignment="1">
      <alignment horizontal="left" indent="2"/>
    </xf>
    <xf numFmtId="0" fontId="2" fillId="0" borderId="3" xfId="0" applyFont="1" applyBorder="1" applyAlignment="1">
      <alignment horizontal="left"/>
    </xf>
    <xf numFmtId="164" fontId="6" fillId="0" borderId="0" xfId="1" applyNumberFormat="1" applyFont="1" applyBorder="1" applyAlignment="1">
      <alignment horizontal="left" indent="1"/>
    </xf>
    <xf numFmtId="164" fontId="6" fillId="0" borderId="4" xfId="1" applyNumberFormat="1" applyFont="1" applyBorder="1" applyAlignment="1">
      <alignment horizontal="left" indent="1"/>
    </xf>
    <xf numFmtId="0" fontId="6" fillId="0" borderId="3" xfId="0" applyFont="1" applyBorder="1" applyAlignment="1">
      <alignment horizontal="left" indent="1"/>
    </xf>
    <xf numFmtId="0" fontId="3" fillId="0" borderId="36" xfId="0" applyFont="1" applyBorder="1" applyAlignment="1">
      <alignment horizontal="left"/>
    </xf>
    <xf numFmtId="0" fontId="6" fillId="0" borderId="5" xfId="0" applyFont="1" applyBorder="1" applyAlignment="1">
      <alignment horizontal="left" indent="1"/>
    </xf>
    <xf numFmtId="164" fontId="7" fillId="0" borderId="33" xfId="1" applyNumberFormat="1" applyFont="1" applyBorder="1"/>
    <xf numFmtId="0" fontId="7" fillId="0" borderId="33" xfId="0" applyFont="1" applyBorder="1" applyAlignment="1">
      <alignment horizontal="left"/>
    </xf>
    <xf numFmtId="164" fontId="6" fillId="0" borderId="3" xfId="0" applyNumberFormat="1" applyFont="1" applyBorder="1"/>
    <xf numFmtId="164" fontId="6" fillId="0" borderId="0" xfId="0" applyNumberFormat="1" applyFont="1" applyBorder="1"/>
    <xf numFmtId="166" fontId="6" fillId="0" borderId="4" xfId="0" applyNumberFormat="1" applyFont="1" applyBorder="1"/>
    <xf numFmtId="164" fontId="0" fillId="0" borderId="0" xfId="0" applyNumberFormat="1"/>
    <xf numFmtId="164" fontId="7" fillId="0" borderId="6" xfId="1" applyNumberFormat="1" applyFont="1" applyBorder="1"/>
    <xf numFmtId="164" fontId="7" fillId="0" borderId="7" xfId="1" applyNumberFormat="1" applyFont="1" applyBorder="1"/>
    <xf numFmtId="0" fontId="2" fillId="0" borderId="40" xfId="0" applyFont="1" applyBorder="1" applyAlignment="1">
      <alignment horizontal="left" wrapText="1" indent="2"/>
    </xf>
    <xf numFmtId="166" fontId="6" fillId="0" borderId="6" xfId="0" applyNumberFormat="1" applyFont="1" applyBorder="1"/>
    <xf numFmtId="166" fontId="6" fillId="0" borderId="7" xfId="0" applyNumberFormat="1" applyFont="1" applyBorder="1"/>
    <xf numFmtId="0" fontId="4" fillId="0" borderId="21" xfId="0" applyFont="1" applyBorder="1" applyAlignment="1">
      <alignment horizontal="center"/>
    </xf>
    <xf numFmtId="0" fontId="4" fillId="0" borderId="6" xfId="0" applyFont="1" applyBorder="1" applyAlignment="1">
      <alignment horizontal="center" wrapText="1"/>
    </xf>
    <xf numFmtId="0" fontId="4" fillId="0" borderId="7" xfId="0" applyFont="1" applyBorder="1" applyAlignment="1">
      <alignment horizontal="center" wrapText="1"/>
    </xf>
    <xf numFmtId="164" fontId="0" fillId="0" borderId="0" xfId="0" applyNumberFormat="1" applyAlignment="1">
      <alignment horizontal="left" indent="1"/>
    </xf>
    <xf numFmtId="0" fontId="2" fillId="0" borderId="5" xfId="0" applyFont="1" applyBorder="1" applyAlignment="1">
      <alignment horizontal="left" indent="1"/>
    </xf>
    <xf numFmtId="164" fontId="6" fillId="0" borderId="22" xfId="1" applyNumberFormat="1" applyFont="1" applyBorder="1"/>
    <xf numFmtId="0" fontId="4" fillId="0" borderId="33" xfId="0" applyFont="1" applyBorder="1" applyAlignment="1">
      <alignment horizontal="left"/>
    </xf>
    <xf numFmtId="166" fontId="7" fillId="0" borderId="34" xfId="0" applyNumberFormat="1" applyFont="1" applyBorder="1"/>
    <xf numFmtId="164" fontId="7" fillId="0" borderId="41" xfId="1" applyNumberFormat="1" applyFont="1" applyBorder="1"/>
    <xf numFmtId="166" fontId="0" fillId="0" borderId="0" xfId="0" applyNumberFormat="1"/>
    <xf numFmtId="166" fontId="2" fillId="0" borderId="6" xfId="0" applyNumberFormat="1" applyFont="1" applyBorder="1"/>
    <xf numFmtId="166" fontId="2" fillId="0" borderId="21" xfId="0" applyNumberFormat="1" applyFont="1" applyBorder="1"/>
    <xf numFmtId="166" fontId="2" fillId="0" borderId="7" xfId="0" applyNumberFormat="1" applyFont="1" applyBorder="1"/>
    <xf numFmtId="166" fontId="2" fillId="0" borderId="43" xfId="0" applyNumberFormat="1" applyFont="1" applyBorder="1" applyAlignment="1">
      <alignment horizontal="right"/>
    </xf>
    <xf numFmtId="166" fontId="2" fillId="0" borderId="44" xfId="0" applyNumberFormat="1" applyFont="1" applyBorder="1" applyAlignment="1">
      <alignment horizontal="right"/>
    </xf>
    <xf numFmtId="166" fontId="2" fillId="0" borderId="4" xfId="0" applyNumberFormat="1" applyFont="1" applyBorder="1" applyAlignment="1">
      <alignment horizontal="right"/>
    </xf>
    <xf numFmtId="9" fontId="0" fillId="0" borderId="0" xfId="2" applyFont="1" applyFill="1"/>
    <xf numFmtId="9" fontId="0" fillId="0" borderId="0" xfId="2" applyNumberFormat="1" applyFont="1" applyFill="1"/>
    <xf numFmtId="168" fontId="2" fillId="0" borderId="0" xfId="0" applyNumberFormat="1" applyFont="1"/>
    <xf numFmtId="164" fontId="2" fillId="0" borderId="14" xfId="0" applyNumberFormat="1" applyFont="1" applyBorder="1" applyAlignment="1">
      <alignment horizontal="center"/>
    </xf>
    <xf numFmtId="164" fontId="2" fillId="0" borderId="1" xfId="0" applyNumberFormat="1" applyFont="1" applyBorder="1" applyAlignment="1">
      <alignment horizontal="center"/>
    </xf>
    <xf numFmtId="164" fontId="2" fillId="0" borderId="9" xfId="0" applyNumberFormat="1" applyFont="1" applyBorder="1" applyAlignment="1">
      <alignment horizontal="center"/>
    </xf>
    <xf numFmtId="0" fontId="2" fillId="0" borderId="0" xfId="0" applyFont="1" applyFill="1"/>
    <xf numFmtId="167" fontId="2" fillId="0" borderId="0" xfId="0" applyNumberFormat="1" applyFont="1" applyFill="1"/>
    <xf numFmtId="166" fontId="2" fillId="0" borderId="0" xfId="0" applyNumberFormat="1" applyFont="1" applyFill="1"/>
    <xf numFmtId="164" fontId="6" fillId="0" borderId="3" xfId="1" applyNumberFormat="1" applyFont="1" applyBorder="1" applyAlignment="1">
      <alignment horizontal="center"/>
    </xf>
    <xf numFmtId="164" fontId="6" fillId="0" borderId="4" xfId="1" applyNumberFormat="1" applyFont="1" applyBorder="1" applyAlignment="1">
      <alignment horizontal="center"/>
    </xf>
    <xf numFmtId="0" fontId="4" fillId="0" borderId="5" xfId="0" applyFont="1" applyBorder="1" applyAlignment="1">
      <alignment horizontal="right" wrapText="1"/>
    </xf>
    <xf numFmtId="0" fontId="8" fillId="0" borderId="0" xfId="3"/>
    <xf numFmtId="0" fontId="6" fillId="0" borderId="3" xfId="3" applyFont="1" applyBorder="1"/>
    <xf numFmtId="0" fontId="7" fillId="0" borderId="5" xfId="3" applyFont="1" applyBorder="1" applyAlignment="1">
      <alignment horizontal="right"/>
    </xf>
    <xf numFmtId="0" fontId="7" fillId="0" borderId="6" xfId="3" applyFont="1" applyBorder="1" applyAlignment="1">
      <alignment horizontal="right"/>
    </xf>
    <xf numFmtId="0" fontId="7" fillId="0" borderId="7" xfId="3" applyFont="1" applyBorder="1" applyAlignment="1">
      <alignment horizontal="right"/>
    </xf>
    <xf numFmtId="0" fontId="7" fillId="0" borderId="3" xfId="3" applyFont="1" applyBorder="1"/>
    <xf numFmtId="0" fontId="8" fillId="0" borderId="3" xfId="3" applyBorder="1"/>
    <xf numFmtId="0" fontId="8" fillId="0" borderId="0" xfId="3" applyBorder="1"/>
    <xf numFmtId="0" fontId="6" fillId="0" borderId="0" xfId="3" applyFont="1" applyBorder="1"/>
    <xf numFmtId="0" fontId="8" fillId="0" borderId="4" xfId="3" applyBorder="1"/>
    <xf numFmtId="0" fontId="6" fillId="0" borderId="3" xfId="3" applyFont="1" applyBorder="1" applyAlignment="1">
      <alignment horizontal="left" indent="1"/>
    </xf>
    <xf numFmtId="166" fontId="6" fillId="0" borderId="3" xfId="3" applyNumberFormat="1" applyFont="1" applyBorder="1"/>
    <xf numFmtId="166" fontId="6" fillId="0" borderId="0" xfId="3" applyNumberFormat="1" applyFont="1" applyBorder="1"/>
    <xf numFmtId="166" fontId="6" fillId="0" borderId="4" xfId="3" applyNumberFormat="1" applyFont="1" applyBorder="1"/>
    <xf numFmtId="0" fontId="6" fillId="0" borderId="8" xfId="3" applyFont="1" applyBorder="1" applyAlignment="1">
      <alignment horizontal="left" indent="1"/>
    </xf>
    <xf numFmtId="166" fontId="6" fillId="0" borderId="8" xfId="3" applyNumberFormat="1" applyFont="1" applyBorder="1"/>
    <xf numFmtId="166" fontId="6" fillId="0" borderId="1" xfId="3" applyNumberFormat="1" applyFont="1" applyBorder="1"/>
    <xf numFmtId="166" fontId="6" fillId="0" borderId="9" xfId="3" applyNumberFormat="1" applyFont="1" applyBorder="1"/>
    <xf numFmtId="169" fontId="6" fillId="0" borderId="0" xfId="3" applyNumberFormat="1" applyFont="1"/>
    <xf numFmtId="164" fontId="2" fillId="0" borderId="43" xfId="1" applyNumberFormat="1" applyFont="1" applyBorder="1" applyAlignment="1">
      <alignment horizontal="center"/>
    </xf>
    <xf numFmtId="164" fontId="2" fillId="0" borderId="13" xfId="1" applyNumberFormat="1" applyFont="1" applyBorder="1" applyAlignment="1">
      <alignment horizontal="center"/>
    </xf>
    <xf numFmtId="164" fontId="2" fillId="0" borderId="45" xfId="1" applyNumberFormat="1" applyFont="1" applyBorder="1" applyAlignment="1">
      <alignment horizontal="center"/>
    </xf>
    <xf numFmtId="170" fontId="0" fillId="0" borderId="0" xfId="0" applyNumberFormat="1"/>
    <xf numFmtId="0" fontId="4" fillId="0" borderId="42" xfId="0" applyFont="1" applyBorder="1" applyAlignment="1">
      <alignment horizontal="left"/>
    </xf>
    <xf numFmtId="0" fontId="3" fillId="0" borderId="25" xfId="0" applyFont="1" applyBorder="1" applyAlignment="1">
      <alignment horizontal="left"/>
    </xf>
    <xf numFmtId="0" fontId="2" fillId="0" borderId="18" xfId="0" applyFont="1" applyBorder="1" applyAlignment="1">
      <alignment horizontal="right"/>
    </xf>
    <xf numFmtId="0" fontId="2" fillId="0" borderId="20" xfId="0" applyFont="1" applyBorder="1" applyAlignment="1">
      <alignment horizontal="right"/>
    </xf>
    <xf numFmtId="0" fontId="2" fillId="0" borderId="23" xfId="0" applyFont="1" applyBorder="1" applyAlignment="1">
      <alignment horizontal="right"/>
    </xf>
    <xf numFmtId="164" fontId="4" fillId="0" borderId="3" xfId="0" applyNumberFormat="1" applyFont="1" applyBorder="1" applyAlignment="1">
      <alignment horizontal="left" indent="1"/>
    </xf>
    <xf numFmtId="164" fontId="4" fillId="0" borderId="3" xfId="0" applyNumberFormat="1" applyFont="1" applyBorder="1" applyAlignment="1"/>
    <xf numFmtId="164" fontId="4" fillId="0" borderId="3" xfId="0" applyNumberFormat="1" applyFont="1" applyBorder="1" applyAlignment="1">
      <alignment horizontal="right"/>
    </xf>
    <xf numFmtId="164" fontId="2" fillId="0" borderId="3" xfId="0" applyNumberFormat="1" applyFont="1" applyBorder="1" applyAlignment="1">
      <alignment horizontal="right" wrapText="1"/>
    </xf>
    <xf numFmtId="164" fontId="2" fillId="0" borderId="8" xfId="0" applyNumberFormat="1" applyFont="1" applyBorder="1" applyAlignment="1">
      <alignment horizontal="right" wrapText="1"/>
    </xf>
    <xf numFmtId="164" fontId="2" fillId="0" borderId="3" xfId="1" applyNumberFormat="1" applyFont="1" applyBorder="1" applyAlignment="1">
      <alignment horizontal="left" indent="2"/>
    </xf>
    <xf numFmtId="164" fontId="2" fillId="0" borderId="3" xfId="1" applyNumberFormat="1" applyFont="1" applyBorder="1" applyAlignment="1">
      <alignment horizontal="left" wrapText="1" indent="2"/>
    </xf>
    <xf numFmtId="164" fontId="2" fillId="0" borderId="15" xfId="1" applyNumberFormat="1" applyFont="1" applyBorder="1" applyAlignment="1">
      <alignment horizontal="left" wrapText="1" indent="2"/>
    </xf>
    <xf numFmtId="164" fontId="4" fillId="0" borderId="3" xfId="1" applyNumberFormat="1" applyFont="1" applyBorder="1" applyAlignment="1">
      <alignment horizontal="left" indent="1"/>
    </xf>
    <xf numFmtId="164" fontId="4" fillId="0" borderId="5" xfId="0" applyNumberFormat="1" applyFont="1" applyBorder="1" applyAlignment="1"/>
    <xf numFmtId="166" fontId="2" fillId="0" borderId="3" xfId="0" applyNumberFormat="1" applyFont="1" applyBorder="1" applyAlignment="1"/>
    <xf numFmtId="166" fontId="2" fillId="0" borderId="8" xfId="0" applyNumberFormat="1" applyFont="1" applyBorder="1" applyAlignment="1"/>
    <xf numFmtId="166" fontId="2" fillId="0" borderId="5" xfId="0" applyNumberFormat="1" applyFont="1" applyBorder="1" applyAlignment="1"/>
    <xf numFmtId="0" fontId="11" fillId="0" borderId="0" xfId="4" applyAlignment="1" applyProtection="1"/>
    <xf numFmtId="0" fontId="6" fillId="0" borderId="32" xfId="3" applyFont="1" applyBorder="1" applyAlignment="1">
      <alignment horizontal="left"/>
    </xf>
    <xf numFmtId="0" fontId="6" fillId="0" borderId="32" xfId="3" applyFont="1" applyBorder="1" applyAlignment="1">
      <alignment wrapText="1"/>
    </xf>
    <xf numFmtId="0" fontId="6" fillId="0" borderId="50" xfId="3" applyFont="1" applyBorder="1" applyAlignment="1">
      <alignment wrapText="1"/>
    </xf>
    <xf numFmtId="0" fontId="6" fillId="0" borderId="0" xfId="3" applyFont="1" applyFill="1" applyBorder="1"/>
    <xf numFmtId="0" fontId="6" fillId="0" borderId="0" xfId="3" applyFont="1"/>
    <xf numFmtId="0" fontId="6" fillId="0" borderId="25" xfId="3" applyFont="1" applyBorder="1" applyAlignment="1">
      <alignment horizontal="right"/>
    </xf>
    <xf numFmtId="0" fontId="6" fillId="0" borderId="26" xfId="3" applyFont="1" applyBorder="1" applyAlignment="1">
      <alignment horizontal="right"/>
    </xf>
    <xf numFmtId="0" fontId="7" fillId="0" borderId="15" xfId="3" applyFont="1" applyBorder="1" applyAlignment="1">
      <alignment horizontal="center" wrapText="1"/>
    </xf>
    <xf numFmtId="0" fontId="7" fillId="0" borderId="48" xfId="3" applyFont="1" applyBorder="1" applyAlignment="1">
      <alignment horizontal="center"/>
    </xf>
    <xf numFmtId="0" fontId="7" fillId="0" borderId="32" xfId="3" applyFont="1" applyBorder="1" applyAlignment="1">
      <alignment horizontal="left"/>
    </xf>
    <xf numFmtId="0" fontId="7" fillId="0" borderId="50" xfId="3" applyFont="1" applyBorder="1" applyAlignment="1">
      <alignment horizontal="left"/>
    </xf>
    <xf numFmtId="0" fontId="7" fillId="0" borderId="46" xfId="3" applyFont="1" applyBorder="1"/>
    <xf numFmtId="0" fontId="7" fillId="0" borderId="24" xfId="3" applyFont="1" applyBorder="1" applyAlignment="1">
      <alignment wrapText="1"/>
    </xf>
    <xf numFmtId="0" fontId="7" fillId="0" borderId="47" xfId="3" applyFont="1" applyBorder="1" applyAlignment="1">
      <alignment horizontal="right"/>
    </xf>
    <xf numFmtId="166" fontId="2" fillId="0" borderId="0" xfId="0" applyNumberFormat="1" applyFont="1" applyBorder="1" applyAlignment="1">
      <alignment horizontal="center"/>
    </xf>
    <xf numFmtId="0" fontId="2" fillId="0" borderId="0" xfId="0" applyFont="1" applyBorder="1" applyAlignment="1">
      <alignment horizontal="left"/>
    </xf>
    <xf numFmtId="0" fontId="6" fillId="0" borderId="0" xfId="3" applyFont="1" applyBorder="1" applyAlignment="1">
      <alignment wrapText="1"/>
    </xf>
    <xf numFmtId="164" fontId="6" fillId="0" borderId="0" xfId="5" applyNumberFormat="1" applyFont="1" applyBorder="1"/>
    <xf numFmtId="0" fontId="6" fillId="0" borderId="0" xfId="3" applyFont="1" applyBorder="1" applyAlignment="1">
      <alignment horizontal="left"/>
    </xf>
    <xf numFmtId="164" fontId="2" fillId="0" borderId="0" xfId="0" applyNumberFormat="1" applyFont="1" applyBorder="1" applyAlignment="1">
      <alignment horizontal="right" wrapText="1"/>
    </xf>
    <xf numFmtId="166" fontId="2" fillId="0" borderId="0" xfId="0" applyNumberFormat="1" applyFont="1" applyBorder="1" applyAlignment="1"/>
    <xf numFmtId="166" fontId="7" fillId="0" borderId="0" xfId="0" applyNumberFormat="1" applyFont="1" applyBorder="1"/>
    <xf numFmtId="166" fontId="6" fillId="0" borderId="0" xfId="3" applyNumberFormat="1" applyFont="1"/>
    <xf numFmtId="166" fontId="8" fillId="0" borderId="0" xfId="3" applyNumberFormat="1"/>
    <xf numFmtId="0" fontId="6" fillId="0" borderId="52" xfId="0" applyFont="1" applyBorder="1" applyAlignment="1">
      <alignment horizontal="left"/>
    </xf>
    <xf numFmtId="0" fontId="6" fillId="0" borderId="0" xfId="0" applyFont="1" applyFill="1" applyBorder="1" applyAlignment="1">
      <alignment horizontal="left"/>
    </xf>
    <xf numFmtId="0" fontId="12" fillId="0" borderId="0" xfId="3" applyFont="1" applyFill="1" applyBorder="1"/>
    <xf numFmtId="0" fontId="7" fillId="0" borderId="8" xfId="3" applyFont="1" applyBorder="1"/>
    <xf numFmtId="164" fontId="6" fillId="0" borderId="3" xfId="1" applyNumberFormat="1" applyFont="1" applyBorder="1" applyAlignment="1">
      <alignment horizontal="center" wrapText="1"/>
    </xf>
    <xf numFmtId="166" fontId="6" fillId="0" borderId="49" xfId="3" applyNumberFormat="1" applyFont="1" applyBorder="1" applyAlignment="1">
      <alignment horizontal="right"/>
    </xf>
    <xf numFmtId="164" fontId="7" fillId="0" borderId="8" xfId="5" applyNumberFormat="1" applyFont="1" applyBorder="1"/>
    <xf numFmtId="166" fontId="7" fillId="0" borderId="51" xfId="3" applyNumberFormat="1" applyFont="1" applyBorder="1"/>
    <xf numFmtId="0" fontId="7" fillId="0" borderId="24" xfId="3" applyFont="1" applyBorder="1" applyAlignment="1">
      <alignment horizontal="left"/>
    </xf>
    <xf numFmtId="166" fontId="6" fillId="0" borderId="54" xfId="3" applyNumberFormat="1" applyFont="1" applyBorder="1" applyAlignment="1">
      <alignment horizontal="right"/>
    </xf>
    <xf numFmtId="164" fontId="6" fillId="0" borderId="0" xfId="5" applyNumberFormat="1" applyFont="1"/>
    <xf numFmtId="2" fontId="0" fillId="0" borderId="0" xfId="0" applyNumberFormat="1"/>
    <xf numFmtId="0" fontId="14" fillId="0" borderId="0" xfId="0" applyFont="1"/>
    <xf numFmtId="166" fontId="2" fillId="0" borderId="3" xfId="0" applyNumberFormat="1" applyFont="1" applyBorder="1"/>
    <xf numFmtId="166" fontId="2" fillId="0" borderId="13" xfId="0" applyNumberFormat="1" applyFont="1" applyBorder="1" applyAlignment="1">
      <alignment horizontal="right"/>
    </xf>
    <xf numFmtId="166" fontId="2" fillId="0" borderId="0" xfId="0" applyNumberFormat="1" applyFont="1" applyBorder="1" applyAlignment="1">
      <alignment horizontal="right"/>
    </xf>
    <xf numFmtId="166" fontId="2" fillId="0" borderId="3" xfId="0" applyNumberFormat="1" applyFont="1" applyBorder="1" applyAlignment="1">
      <alignment horizontal="right"/>
    </xf>
    <xf numFmtId="166" fontId="2" fillId="0" borderId="16" xfId="0" applyNumberFormat="1" applyFont="1" applyBorder="1" applyAlignment="1">
      <alignment horizontal="right"/>
    </xf>
    <xf numFmtId="166" fontId="2" fillId="0" borderId="14" xfId="0" applyNumberFormat="1" applyFont="1" applyBorder="1" applyAlignment="1">
      <alignment horizontal="right"/>
    </xf>
    <xf numFmtId="166" fontId="2" fillId="0" borderId="1" xfId="0" applyNumberFormat="1" applyFont="1" applyBorder="1" applyAlignment="1">
      <alignment horizontal="right"/>
    </xf>
    <xf numFmtId="166" fontId="2" fillId="0" borderId="9" xfId="0" applyNumberFormat="1" applyFont="1" applyBorder="1" applyAlignment="1">
      <alignment horizontal="right"/>
    </xf>
    <xf numFmtId="0" fontId="2" fillId="0" borderId="13" xfId="0" applyFont="1" applyBorder="1" applyAlignment="1">
      <alignment horizontal="right"/>
    </xf>
    <xf numFmtId="0" fontId="2" fillId="0" borderId="0" xfId="0" applyFont="1" applyBorder="1" applyAlignment="1">
      <alignment horizontal="right"/>
    </xf>
    <xf numFmtId="0" fontId="2" fillId="0" borderId="4" xfId="0" applyFont="1" applyBorder="1" applyAlignment="1">
      <alignment horizontal="right"/>
    </xf>
    <xf numFmtId="164" fontId="6" fillId="0" borderId="13" xfId="1" applyNumberFormat="1" applyFont="1" applyBorder="1" applyAlignment="1"/>
    <xf numFmtId="164" fontId="6" fillId="0" borderId="0" xfId="1" applyNumberFormat="1" applyFont="1" applyBorder="1" applyAlignment="1"/>
    <xf numFmtId="164" fontId="6" fillId="0" borderId="4" xfId="1" applyNumberFormat="1" applyFont="1" applyBorder="1" applyAlignment="1"/>
    <xf numFmtId="164" fontId="2" fillId="0" borderId="13" xfId="0" applyNumberFormat="1" applyFont="1" applyBorder="1" applyAlignment="1"/>
    <xf numFmtId="164" fontId="2" fillId="0" borderId="0" xfId="0" applyNumberFormat="1" applyFont="1" applyBorder="1" applyAlignment="1"/>
    <xf numFmtId="164" fontId="2" fillId="0" borderId="4" xfId="0" applyNumberFormat="1" applyFont="1" applyBorder="1" applyAlignment="1"/>
    <xf numFmtId="164" fontId="2" fillId="0" borderId="14" xfId="0" applyNumberFormat="1" applyFont="1" applyBorder="1" applyAlignment="1"/>
    <xf numFmtId="164" fontId="2" fillId="0" borderId="1" xfId="0" applyNumberFormat="1" applyFont="1" applyBorder="1" applyAlignment="1"/>
    <xf numFmtId="164" fontId="2" fillId="0" borderId="9" xfId="0" applyNumberFormat="1" applyFont="1" applyBorder="1" applyAlignment="1"/>
    <xf numFmtId="168" fontId="0" fillId="0" borderId="0" xfId="0" applyNumberFormat="1"/>
    <xf numFmtId="0" fontId="2" fillId="0" borderId="50" xfId="0" applyFont="1" applyBorder="1"/>
    <xf numFmtId="166" fontId="2" fillId="0" borderId="9" xfId="0" applyNumberFormat="1" applyFont="1" applyBorder="1"/>
    <xf numFmtId="0" fontId="4" fillId="0" borderId="0" xfId="0" applyFont="1" applyBorder="1" applyAlignment="1">
      <alignment horizontal="left"/>
    </xf>
    <xf numFmtId="0" fontId="2" fillId="0" borderId="0" xfId="0" applyFont="1" applyBorder="1" applyAlignment="1">
      <alignment horizontal="left" indent="1"/>
    </xf>
    <xf numFmtId="0" fontId="2" fillId="0" borderId="3" xfId="0" applyFont="1" applyBorder="1" applyAlignment="1">
      <alignment horizontal="center"/>
    </xf>
    <xf numFmtId="0" fontId="2" fillId="0" borderId="0" xfId="0" applyFont="1" applyBorder="1" applyAlignment="1">
      <alignment horizontal="center"/>
    </xf>
    <xf numFmtId="0" fontId="2" fillId="0" borderId="0" xfId="0" applyFont="1" applyFill="1" applyAlignment="1">
      <alignment horizontal="center"/>
    </xf>
    <xf numFmtId="0" fontId="0" fillId="0" borderId="0" xfId="0" applyAlignment="1">
      <alignment horizontal="center"/>
    </xf>
    <xf numFmtId="164" fontId="6" fillId="0" borderId="0" xfId="0" applyNumberFormat="1" applyFont="1" applyBorder="1" applyAlignment="1">
      <alignment wrapText="1"/>
    </xf>
    <xf numFmtId="164" fontId="2" fillId="0" borderId="0" xfId="0" applyNumberFormat="1" applyFont="1" applyAlignment="1">
      <alignment wrapText="1"/>
    </xf>
    <xf numFmtId="0" fontId="2" fillId="0" borderId="0" xfId="0" applyFont="1" applyAlignment="1">
      <alignment wrapText="1"/>
    </xf>
    <xf numFmtId="0" fontId="0" fillId="0" borderId="0" xfId="0" applyAlignment="1">
      <alignment wrapText="1"/>
    </xf>
    <xf numFmtId="0" fontId="2" fillId="0" borderId="8" xfId="0" applyFont="1" applyBorder="1" applyAlignment="1">
      <alignment horizontal="center"/>
    </xf>
    <xf numFmtId="2" fontId="2" fillId="0" borderId="1" xfId="0" applyNumberFormat="1" applyFont="1" applyBorder="1" applyAlignment="1">
      <alignment horizontal="center"/>
    </xf>
    <xf numFmtId="2" fontId="2" fillId="0" borderId="9" xfId="0" applyNumberFormat="1" applyFont="1" applyBorder="1" applyAlignment="1">
      <alignment horizontal="center"/>
    </xf>
    <xf numFmtId="0" fontId="2" fillId="0" borderId="25" xfId="0" applyFont="1" applyBorder="1" applyAlignment="1">
      <alignment horizontal="center" wrapText="1"/>
    </xf>
    <xf numFmtId="2" fontId="2" fillId="0" borderId="14" xfId="0" applyNumberFormat="1" applyFont="1" applyBorder="1" applyAlignment="1">
      <alignment horizontal="center"/>
    </xf>
    <xf numFmtId="0" fontId="4" fillId="0" borderId="55" xfId="0" applyFont="1" applyBorder="1" applyAlignment="1">
      <alignment horizontal="center"/>
    </xf>
    <xf numFmtId="2" fontId="2" fillId="0" borderId="55" xfId="0" applyNumberFormat="1" applyFont="1" applyBorder="1" applyAlignment="1">
      <alignment horizontal="center"/>
    </xf>
    <xf numFmtId="2" fontId="2" fillId="0" borderId="56" xfId="0" applyNumberFormat="1" applyFont="1" applyBorder="1" applyAlignment="1">
      <alignment horizontal="center"/>
    </xf>
    <xf numFmtId="2" fontId="2" fillId="0" borderId="57" xfId="0" applyNumberFormat="1" applyFont="1" applyBorder="1" applyAlignment="1">
      <alignment horizontal="center"/>
    </xf>
    <xf numFmtId="2" fontId="2" fillId="0" borderId="58" xfId="0" applyNumberFormat="1" applyFont="1" applyBorder="1" applyAlignment="1">
      <alignment horizontal="center"/>
    </xf>
    <xf numFmtId="0" fontId="2" fillId="0" borderId="55" xfId="0" applyFont="1" applyBorder="1" applyAlignment="1">
      <alignment horizontal="center"/>
    </xf>
    <xf numFmtId="171" fontId="0" fillId="0" borderId="0" xfId="0" applyNumberFormat="1"/>
    <xf numFmtId="0" fontId="7" fillId="0" borderId="61" xfId="3" applyFont="1" applyBorder="1" applyAlignment="1">
      <alignment horizontal="left"/>
    </xf>
    <xf numFmtId="0" fontId="7" fillId="0" borderId="33" xfId="3" applyFont="1" applyBorder="1"/>
    <xf numFmtId="0" fontId="6" fillId="0" borderId="61" xfId="3" applyFont="1" applyBorder="1" applyAlignment="1">
      <alignment wrapText="1"/>
    </xf>
    <xf numFmtId="164" fontId="7" fillId="0" borderId="33" xfId="5" applyNumberFormat="1" applyFont="1" applyBorder="1"/>
    <xf numFmtId="166" fontId="7" fillId="0" borderId="62" xfId="3" applyNumberFormat="1" applyFont="1" applyBorder="1"/>
    <xf numFmtId="164" fontId="6" fillId="0" borderId="5" xfId="1" applyNumberFormat="1" applyFont="1" applyBorder="1" applyAlignment="1">
      <alignment horizontal="center" wrapText="1"/>
    </xf>
    <xf numFmtId="0" fontId="2" fillId="0" borderId="3" xfId="0" applyFont="1" applyBorder="1" applyAlignment="1">
      <alignment horizontal="center"/>
    </xf>
    <xf numFmtId="0" fontId="15" fillId="0" borderId="3" xfId="0" applyFont="1" applyBorder="1" applyAlignment="1">
      <alignment horizontal="left" wrapText="1"/>
    </xf>
    <xf numFmtId="166" fontId="6" fillId="0" borderId="3" xfId="0" applyNumberFormat="1" applyFont="1" applyBorder="1" applyAlignment="1">
      <alignment horizontal="right"/>
    </xf>
    <xf numFmtId="166" fontId="6" fillId="0" borderId="0" xfId="0" applyNumberFormat="1" applyFont="1" applyBorder="1" applyAlignment="1">
      <alignment horizontal="right"/>
    </xf>
    <xf numFmtId="164" fontId="6" fillId="0" borderId="3" xfId="1" applyNumberFormat="1" applyFont="1" applyBorder="1" applyAlignment="1">
      <alignment horizontal="right"/>
    </xf>
    <xf numFmtId="164" fontId="6" fillId="0" borderId="0" xfId="1" applyNumberFormat="1" applyFont="1" applyBorder="1" applyAlignment="1">
      <alignment horizontal="right"/>
    </xf>
    <xf numFmtId="171" fontId="2" fillId="0" borderId="0" xfId="0" applyNumberFormat="1" applyFont="1"/>
    <xf numFmtId="172" fontId="2" fillId="0" borderId="0" xfId="0" applyNumberFormat="1" applyFont="1"/>
    <xf numFmtId="164" fontId="6" fillId="0" borderId="0" xfId="1" applyNumberFormat="1" applyFont="1" applyFill="1" applyBorder="1" applyAlignment="1">
      <alignment horizontal="right"/>
    </xf>
    <xf numFmtId="0" fontId="2" fillId="0" borderId="63" xfId="0" applyFont="1" applyBorder="1"/>
    <xf numFmtId="0" fontId="2" fillId="0" borderId="15" xfId="0" applyFont="1" applyBorder="1" applyAlignment="1">
      <alignment horizontal="left" indent="1"/>
    </xf>
    <xf numFmtId="164" fontId="6" fillId="0" borderId="15" xfId="1" applyNumberFormat="1" applyFont="1" applyBorder="1" applyAlignment="1">
      <alignment horizontal="right"/>
    </xf>
    <xf numFmtId="164" fontId="6" fillId="0" borderId="11" xfId="1" applyNumberFormat="1" applyFont="1" applyBorder="1" applyAlignment="1">
      <alignment horizontal="right"/>
    </xf>
    <xf numFmtId="0" fontId="4" fillId="0" borderId="47" xfId="0" applyFont="1" applyBorder="1" applyAlignment="1">
      <alignment horizontal="right" wrapText="1"/>
    </xf>
    <xf numFmtId="0" fontId="2" fillId="0" borderId="49" xfId="0" applyFont="1" applyBorder="1"/>
    <xf numFmtId="164" fontId="2" fillId="0" borderId="49" xfId="0" applyNumberFormat="1" applyFont="1" applyBorder="1"/>
    <xf numFmtId="164" fontId="2" fillId="0" borderId="48" xfId="0" applyNumberFormat="1" applyFont="1" applyBorder="1"/>
    <xf numFmtId="164" fontId="2" fillId="0" borderId="64" xfId="0" applyNumberFormat="1" applyFont="1" applyBorder="1"/>
    <xf numFmtId="164" fontId="0" fillId="0" borderId="42" xfId="0" applyNumberFormat="1" applyBorder="1"/>
    <xf numFmtId="164" fontId="6" fillId="0" borderId="49" xfId="1" applyNumberFormat="1" applyFont="1" applyBorder="1"/>
    <xf numFmtId="164" fontId="6" fillId="0" borderId="51" xfId="1" applyNumberFormat="1" applyFont="1" applyBorder="1"/>
    <xf numFmtId="0" fontId="4" fillId="0" borderId="65" xfId="0" applyFont="1" applyBorder="1" applyAlignment="1">
      <alignment horizontal="left"/>
    </xf>
    <xf numFmtId="0" fontId="2" fillId="0" borderId="18" xfId="0" applyFont="1" applyBorder="1" applyAlignment="1">
      <alignment horizontal="center" wrapText="1"/>
    </xf>
    <xf numFmtId="0" fontId="4" fillId="0" borderId="18" xfId="0" applyFont="1" applyBorder="1" applyAlignment="1">
      <alignment horizontal="right" wrapText="1"/>
    </xf>
    <xf numFmtId="2" fontId="2" fillId="2" borderId="55" xfId="0" applyNumberFormat="1" applyFont="1" applyFill="1" applyBorder="1" applyAlignment="1">
      <alignment horizontal="center"/>
    </xf>
    <xf numFmtId="2" fontId="2" fillId="2" borderId="56" xfId="0" applyNumberFormat="1" applyFont="1" applyFill="1" applyBorder="1" applyAlignment="1">
      <alignment horizontal="center"/>
    </xf>
    <xf numFmtId="2" fontId="2" fillId="2" borderId="57" xfId="0" applyNumberFormat="1" applyFont="1" applyFill="1" applyBorder="1" applyAlignment="1">
      <alignment horizontal="center"/>
    </xf>
    <xf numFmtId="2" fontId="2" fillId="2" borderId="58" xfId="0" applyNumberFormat="1" applyFont="1" applyFill="1" applyBorder="1" applyAlignment="1">
      <alignment horizontal="center"/>
    </xf>
    <xf numFmtId="0" fontId="4" fillId="0" borderId="23" xfId="0" applyFont="1" applyBorder="1" applyAlignment="1">
      <alignment horizontal="right" wrapText="1"/>
    </xf>
    <xf numFmtId="2" fontId="2" fillId="0" borderId="55" xfId="0" applyNumberFormat="1" applyFont="1" applyFill="1" applyBorder="1" applyAlignment="1">
      <alignment horizontal="center"/>
    </xf>
    <xf numFmtId="2" fontId="2" fillId="0" borderId="56" xfId="0" applyNumberFormat="1" applyFont="1" applyFill="1" applyBorder="1" applyAlignment="1">
      <alignment horizontal="center"/>
    </xf>
    <xf numFmtId="2" fontId="2" fillId="0" borderId="57" xfId="0" applyNumberFormat="1" applyFont="1" applyFill="1" applyBorder="1" applyAlignment="1">
      <alignment horizontal="center"/>
    </xf>
    <xf numFmtId="2" fontId="2" fillId="0" borderId="58" xfId="0" applyNumberFormat="1" applyFont="1" applyFill="1" applyBorder="1" applyAlignment="1">
      <alignment horizontal="center"/>
    </xf>
    <xf numFmtId="0" fontId="2" fillId="0" borderId="2" xfId="0" applyFont="1" applyFill="1" applyBorder="1" applyAlignment="1"/>
    <xf numFmtId="0" fontId="0" fillId="0" borderId="68" xfId="0" applyBorder="1" applyAlignment="1"/>
    <xf numFmtId="0" fontId="7" fillId="0" borderId="5" xfId="3" applyFont="1" applyBorder="1" applyAlignment="1">
      <alignment wrapText="1"/>
    </xf>
    <xf numFmtId="0" fontId="6" fillId="0" borderId="3" xfId="3" applyFont="1" applyBorder="1" applyAlignment="1">
      <alignment wrapText="1"/>
    </xf>
    <xf numFmtId="0" fontId="6" fillId="0" borderId="8" xfId="3" applyFont="1" applyBorder="1" applyAlignment="1">
      <alignment wrapText="1"/>
    </xf>
    <xf numFmtId="0" fontId="6" fillId="0" borderId="33" xfId="3" applyFont="1" applyBorder="1" applyAlignment="1">
      <alignment wrapText="1"/>
    </xf>
    <xf numFmtId="164" fontId="6" fillId="0" borderId="69" xfId="1" applyNumberFormat="1" applyFont="1" applyBorder="1" applyAlignment="1">
      <alignment horizontal="center" wrapText="1"/>
    </xf>
    <xf numFmtId="164" fontId="6" fillId="0" borderId="70" xfId="1" applyNumberFormat="1" applyFont="1" applyBorder="1" applyAlignment="1">
      <alignment horizontal="center" wrapText="1"/>
    </xf>
    <xf numFmtId="0" fontId="6" fillId="0" borderId="32" xfId="3" applyFont="1" applyBorder="1" applyAlignment="1">
      <alignment vertical="top" wrapText="1"/>
    </xf>
    <xf numFmtId="0" fontId="6" fillId="0" borderId="3" xfId="3" applyFont="1" applyBorder="1" applyAlignment="1">
      <alignment vertical="top" wrapText="1"/>
    </xf>
    <xf numFmtId="0" fontId="6" fillId="0" borderId="24" xfId="3" applyFont="1" applyBorder="1" applyAlignment="1">
      <alignment vertical="top" wrapText="1"/>
    </xf>
    <xf numFmtId="0" fontId="6" fillId="0" borderId="5" xfId="3" applyFont="1" applyBorder="1" applyAlignment="1">
      <alignment vertical="top" wrapText="1"/>
    </xf>
    <xf numFmtId="0" fontId="6" fillId="0" borderId="3" xfId="3" applyFont="1" applyBorder="1" applyAlignment="1">
      <alignment vertical="top"/>
    </xf>
    <xf numFmtId="0" fontId="6" fillId="0" borderId="3" xfId="3" applyFont="1" applyBorder="1" applyAlignment="1">
      <alignment horizontal="left" vertical="top"/>
    </xf>
    <xf numFmtId="0" fontId="6" fillId="4" borderId="3" xfId="3" applyFont="1" applyFill="1" applyBorder="1" applyAlignment="1">
      <alignment vertical="top"/>
    </xf>
    <xf numFmtId="0" fontId="6" fillId="3" borderId="3" xfId="3" applyFont="1" applyFill="1" applyBorder="1" applyAlignment="1">
      <alignment vertical="top"/>
    </xf>
    <xf numFmtId="0" fontId="6" fillId="0" borderId="5" xfId="3" applyFont="1" applyBorder="1" applyAlignment="1">
      <alignment vertical="top"/>
    </xf>
    <xf numFmtId="0" fontId="6" fillId="0" borderId="32" xfId="3" applyFont="1" applyBorder="1" applyAlignment="1">
      <alignment horizontal="left" vertical="top"/>
    </xf>
    <xf numFmtId="0" fontId="7" fillId="0" borderId="32" xfId="3" applyFont="1" applyBorder="1" applyAlignment="1">
      <alignment horizontal="left" vertical="top"/>
    </xf>
    <xf numFmtId="0" fontId="7" fillId="0" borderId="24" xfId="3" applyFont="1" applyBorder="1" applyAlignment="1">
      <alignment horizontal="left" vertical="top"/>
    </xf>
    <xf numFmtId="0" fontId="16" fillId="0" borderId="0" xfId="0" applyFont="1" applyBorder="1" applyAlignment="1">
      <alignment vertical="top" wrapText="1"/>
    </xf>
    <xf numFmtId="0" fontId="7" fillId="0" borderId="25" xfId="3" applyFont="1" applyBorder="1" applyAlignment="1">
      <alignment wrapText="1"/>
    </xf>
    <xf numFmtId="0" fontId="16" fillId="0" borderId="3" xfId="0" applyFont="1" applyBorder="1" applyAlignment="1">
      <alignment vertical="top" wrapText="1"/>
    </xf>
    <xf numFmtId="0" fontId="6" fillId="0" borderId="3" xfId="3" applyFont="1" applyFill="1" applyBorder="1" applyAlignment="1">
      <alignment vertical="top" wrapText="1"/>
    </xf>
    <xf numFmtId="0" fontId="7" fillId="0" borderId="71" xfId="3" applyFont="1" applyBorder="1" applyAlignment="1">
      <alignment horizontal="right"/>
    </xf>
    <xf numFmtId="0" fontId="7" fillId="0" borderId="72" xfId="3" applyFont="1" applyBorder="1" applyAlignment="1">
      <alignment horizontal="center" wrapText="1"/>
    </xf>
    <xf numFmtId="164" fontId="7" fillId="0" borderId="73" xfId="5" applyNumberFormat="1" applyFont="1" applyBorder="1"/>
    <xf numFmtId="0" fontId="7" fillId="0" borderId="74" xfId="3" applyFont="1" applyBorder="1" applyAlignment="1">
      <alignment horizontal="left"/>
    </xf>
    <xf numFmtId="0" fontId="6" fillId="0" borderId="18" xfId="3" applyFont="1" applyBorder="1" applyAlignment="1">
      <alignment vertical="top"/>
    </xf>
    <xf numFmtId="0" fontId="6" fillId="0" borderId="74" xfId="3" applyFont="1" applyBorder="1" applyAlignment="1">
      <alignment vertical="top" wrapText="1"/>
    </xf>
    <xf numFmtId="0" fontId="6" fillId="0" borderId="18" xfId="3" applyFont="1" applyBorder="1" applyAlignment="1">
      <alignment vertical="top" wrapText="1"/>
    </xf>
    <xf numFmtId="164" fontId="7" fillId="0" borderId="18" xfId="1" applyNumberFormat="1" applyFont="1" applyBorder="1" applyAlignment="1">
      <alignment horizontal="center" wrapText="1"/>
    </xf>
    <xf numFmtId="166" fontId="7" fillId="0" borderId="75" xfId="3" applyNumberFormat="1" applyFont="1" applyBorder="1" applyAlignment="1">
      <alignment horizontal="right"/>
    </xf>
    <xf numFmtId="0" fontId="2" fillId="0" borderId="19" xfId="0" applyFont="1" applyBorder="1" applyAlignment="1">
      <alignment horizontal="right"/>
    </xf>
    <xf numFmtId="164" fontId="7" fillId="0" borderId="13" xfId="1" applyNumberFormat="1" applyFont="1" applyBorder="1"/>
    <xf numFmtId="164" fontId="6" fillId="0" borderId="13" xfId="1" applyNumberFormat="1" applyFont="1" applyBorder="1" applyAlignment="1">
      <alignment horizontal="left" indent="1"/>
    </xf>
    <xf numFmtId="164" fontId="6" fillId="0" borderId="12" xfId="1" applyNumberFormat="1" applyFont="1" applyBorder="1"/>
    <xf numFmtId="0" fontId="0" fillId="0" borderId="13" xfId="0" applyBorder="1"/>
    <xf numFmtId="164" fontId="6" fillId="0" borderId="14" xfId="1" applyNumberFormat="1" applyFont="1" applyBorder="1"/>
    <xf numFmtId="0" fontId="0" fillId="0" borderId="44" xfId="0" applyBorder="1"/>
    <xf numFmtId="0" fontId="4" fillId="0" borderId="25" xfId="0" applyFont="1" applyBorder="1" applyAlignment="1"/>
    <xf numFmtId="164" fontId="7" fillId="0" borderId="21" xfId="1" applyNumberFormat="1" applyFont="1" applyBorder="1"/>
    <xf numFmtId="164" fontId="6" fillId="0" borderId="44" xfId="1" applyNumberFormat="1" applyFont="1" applyBorder="1" applyAlignment="1">
      <alignment horizontal="left" indent="1"/>
    </xf>
    <xf numFmtId="164" fontId="6" fillId="0" borderId="44" xfId="1" applyNumberFormat="1" applyFont="1" applyBorder="1"/>
    <xf numFmtId="0" fontId="6" fillId="0" borderId="47" xfId="3" applyFont="1" applyBorder="1" applyAlignment="1">
      <alignment horizontal="right"/>
    </xf>
    <xf numFmtId="0" fontId="7" fillId="0" borderId="76" xfId="3" applyFont="1" applyBorder="1" applyAlignment="1">
      <alignment horizontal="center"/>
    </xf>
    <xf numFmtId="0" fontId="8" fillId="0" borderId="49" xfId="3" applyBorder="1"/>
    <xf numFmtId="166" fontId="6" fillId="0" borderId="49" xfId="3" applyNumberFormat="1" applyFont="1" applyBorder="1"/>
    <xf numFmtId="166" fontId="6" fillId="0" borderId="51" xfId="3" applyNumberFormat="1" applyFont="1" applyBorder="1"/>
    <xf numFmtId="0" fontId="6" fillId="5" borderId="3" xfId="3" applyFont="1" applyFill="1" applyBorder="1" applyAlignment="1">
      <alignment vertical="top"/>
    </xf>
    <xf numFmtId="0" fontId="4" fillId="0" borderId="37" xfId="0" applyFont="1" applyBorder="1" applyAlignment="1">
      <alignment horizontal="center"/>
    </xf>
    <xf numFmtId="0" fontId="4" fillId="0" borderId="38" xfId="0" applyFont="1" applyBorder="1" applyAlignment="1">
      <alignment horizontal="center"/>
    </xf>
    <xf numFmtId="0" fontId="4" fillId="0" borderId="53" xfId="0" applyFont="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horizontal="center"/>
    </xf>
    <xf numFmtId="0" fontId="3" fillId="0" borderId="1" xfId="0" applyFont="1" applyBorder="1" applyAlignment="1">
      <alignment horizontal="left"/>
    </xf>
    <xf numFmtId="0" fontId="9" fillId="0" borderId="1" xfId="3" applyFont="1" applyBorder="1" applyAlignment="1">
      <alignment horizontal="left"/>
    </xf>
    <xf numFmtId="0" fontId="3" fillId="0" borderId="0" xfId="0" applyFont="1" applyBorder="1" applyAlignment="1">
      <alignment horizontal="left"/>
    </xf>
    <xf numFmtId="0" fontId="4" fillId="0" borderId="18" xfId="0" applyFont="1" applyBorder="1" applyAlignment="1">
      <alignment horizontal="center"/>
    </xf>
    <xf numFmtId="0" fontId="4" fillId="0" borderId="20" xfId="0" applyFont="1" applyBorder="1" applyAlignment="1">
      <alignment horizontal="center"/>
    </xf>
    <xf numFmtId="0" fontId="4" fillId="0" borderId="23"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28"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15" xfId="0" applyFont="1" applyBorder="1" applyAlignment="1">
      <alignment horizontal="center"/>
    </xf>
    <xf numFmtId="0" fontId="17" fillId="0" borderId="1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164" fontId="7" fillId="0" borderId="37" xfId="1" applyNumberFormat="1" applyFont="1" applyBorder="1" applyAlignment="1">
      <alignment horizontal="center"/>
    </xf>
    <xf numFmtId="164" fontId="7" fillId="0" borderId="38" xfId="1" applyNumberFormat="1" applyFont="1" applyBorder="1" applyAlignment="1">
      <alignment horizontal="center"/>
    </xf>
    <xf numFmtId="164" fontId="7" fillId="0" borderId="39" xfId="1" applyNumberFormat="1" applyFont="1" applyBorder="1" applyAlignment="1">
      <alignment horizontal="center"/>
    </xf>
    <xf numFmtId="0" fontId="17" fillId="0" borderId="37" xfId="0" applyFont="1" applyBorder="1" applyAlignment="1">
      <alignment horizontal="center"/>
    </xf>
    <xf numFmtId="0" fontId="17" fillId="0" borderId="38" xfId="0" applyFont="1" applyBorder="1" applyAlignment="1">
      <alignment horizontal="center"/>
    </xf>
    <xf numFmtId="0" fontId="17" fillId="0" borderId="39" xfId="0" applyFont="1" applyBorder="1" applyAlignment="1">
      <alignment horizontal="center"/>
    </xf>
    <xf numFmtId="0" fontId="4" fillId="0" borderId="25" xfId="0" applyFont="1" applyBorder="1" applyAlignment="1">
      <alignment horizontal="center"/>
    </xf>
    <xf numFmtId="0" fontId="4" fillId="0" borderId="39"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9" fillId="0" borderId="1" xfId="3" applyFont="1" applyBorder="1" applyAlignment="1">
      <alignment horizontal="left" wrapText="1"/>
    </xf>
    <xf numFmtId="0" fontId="7" fillId="0" borderId="37" xfId="3" applyFont="1" applyBorder="1" applyAlignment="1">
      <alignment horizontal="center"/>
    </xf>
    <xf numFmtId="0" fontId="7" fillId="0" borderId="38" xfId="3" applyFont="1" applyBorder="1" applyAlignment="1">
      <alignment horizontal="center"/>
    </xf>
    <xf numFmtId="0" fontId="7" fillId="0" borderId="39" xfId="3" applyFont="1" applyBorder="1" applyAlignment="1">
      <alignment horizontal="center"/>
    </xf>
    <xf numFmtId="0" fontId="7" fillId="0" borderId="25" xfId="3" applyFont="1" applyBorder="1" applyAlignment="1">
      <alignment horizontal="center"/>
    </xf>
    <xf numFmtId="0" fontId="7" fillId="0" borderId="26" xfId="3" applyFont="1" applyBorder="1" applyAlignment="1">
      <alignment horizontal="center"/>
    </xf>
    <xf numFmtId="0" fontId="7" fillId="0" borderId="27" xfId="3" applyFont="1" applyBorder="1" applyAlignment="1">
      <alignment horizontal="center"/>
    </xf>
    <xf numFmtId="0" fontId="2" fillId="0" borderId="2" xfId="0" applyFont="1" applyFill="1" applyBorder="1" applyAlignment="1">
      <alignment horizontal="center"/>
    </xf>
    <xf numFmtId="0" fontId="2" fillId="0" borderId="68" xfId="0" applyFont="1" applyFill="1" applyBorder="1" applyAlignment="1">
      <alignment horizontal="center"/>
    </xf>
    <xf numFmtId="164" fontId="7" fillId="0" borderId="28" xfId="0" applyNumberFormat="1" applyFont="1" applyBorder="1" applyAlignment="1">
      <alignment horizontal="center" wrapText="1"/>
    </xf>
    <xf numFmtId="164" fontId="7" fillId="0" borderId="26" xfId="0" applyNumberFormat="1" applyFont="1" applyBorder="1" applyAlignment="1">
      <alignment horizontal="center" wrapText="1"/>
    </xf>
    <xf numFmtId="0" fontId="4" fillId="0" borderId="25" xfId="0" applyFont="1" applyBorder="1" applyAlignment="1">
      <alignment horizontal="center" wrapText="1"/>
    </xf>
    <xf numFmtId="0" fontId="4" fillId="0" borderId="26" xfId="0" applyFont="1" applyBorder="1" applyAlignment="1">
      <alignment horizontal="center" wrapText="1"/>
    </xf>
    <xf numFmtId="0" fontId="2" fillId="0" borderId="59" xfId="0" applyFont="1" applyFill="1" applyBorder="1" applyAlignment="1">
      <alignment horizontal="center"/>
    </xf>
    <xf numFmtId="0" fontId="2" fillId="0" borderId="60" xfId="0" applyFont="1" applyFill="1" applyBorder="1" applyAlignment="1">
      <alignment horizontal="center"/>
    </xf>
    <xf numFmtId="0" fontId="2" fillId="0" borderId="67" xfId="0" applyFont="1" applyFill="1" applyBorder="1" applyAlignment="1">
      <alignment horizontal="center"/>
    </xf>
    <xf numFmtId="164" fontId="7" fillId="0" borderId="27" xfId="0" applyNumberFormat="1" applyFont="1" applyBorder="1" applyAlignment="1">
      <alignment horizontal="center" wrapText="1"/>
    </xf>
    <xf numFmtId="0" fontId="2" fillId="2" borderId="2" xfId="0" applyFont="1" applyFill="1" applyBorder="1" applyAlignment="1">
      <alignment horizontal="center"/>
    </xf>
    <xf numFmtId="0" fontId="2" fillId="2" borderId="68" xfId="0" applyFont="1" applyFill="1" applyBorder="1" applyAlignment="1">
      <alignment horizontal="center"/>
    </xf>
    <xf numFmtId="0" fontId="2" fillId="2" borderId="59" xfId="0" applyFont="1" applyFill="1" applyBorder="1" applyAlignment="1">
      <alignment horizontal="center"/>
    </xf>
    <xf numFmtId="0" fontId="2" fillId="2" borderId="60" xfId="0" applyFont="1" applyFill="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2" fillId="0" borderId="52" xfId="0" applyFont="1" applyBorder="1" applyAlignment="1">
      <alignment horizontal="left"/>
    </xf>
    <xf numFmtId="0" fontId="2" fillId="0" borderId="0" xfId="0" applyFont="1" applyBorder="1" applyAlignment="1">
      <alignment horizontal="left" wrapText="1"/>
    </xf>
    <xf numFmtId="0" fontId="2" fillId="0" borderId="66" xfId="0" applyFont="1" applyFill="1" applyBorder="1" applyAlignment="1">
      <alignment horizontal="center"/>
    </xf>
    <xf numFmtId="0" fontId="2" fillId="0" borderId="66" xfId="0" applyFont="1" applyBorder="1" applyAlignment="1">
      <alignment horizontal="center"/>
    </xf>
    <xf numFmtId="0" fontId="2" fillId="2" borderId="67" xfId="0" applyFont="1" applyFill="1" applyBorder="1" applyAlignment="1">
      <alignment horizontal="center"/>
    </xf>
  </cellXfs>
  <cellStyles count="6">
    <cellStyle name="1000-sep (2 dec) 2" xfId="5"/>
    <cellStyle name="Komma" xfId="1" builtinId="3"/>
    <cellStyle name="Link" xfId="4" builtinId="8"/>
    <cellStyle name="Normal" xfId="0" builtinId="0"/>
    <cellStyle name="Normal 2" xfId="3"/>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showGridLines="0" tabSelected="1" view="pageLayout" zoomScaleNormal="100" workbookViewId="0">
      <selection activeCell="I24" sqref="I24"/>
    </sheetView>
  </sheetViews>
  <sheetFormatPr defaultRowHeight="15" x14ac:dyDescent="0.25"/>
  <sheetData>
    <row r="1" spans="1:1" x14ac:dyDescent="0.25">
      <c r="A1" t="s">
        <v>69</v>
      </c>
    </row>
    <row r="3" spans="1:1" x14ac:dyDescent="0.25">
      <c r="A3" s="191" t="s">
        <v>70</v>
      </c>
    </row>
    <row r="4" spans="1:1" x14ac:dyDescent="0.25">
      <c r="A4" s="191" t="s">
        <v>113</v>
      </c>
    </row>
    <row r="5" spans="1:1" x14ac:dyDescent="0.25">
      <c r="A5" s="191" t="s">
        <v>258</v>
      </c>
    </row>
    <row r="6" spans="1:1" x14ac:dyDescent="0.25">
      <c r="A6" s="191" t="s">
        <v>259</v>
      </c>
    </row>
    <row r="7" spans="1:1" x14ac:dyDescent="0.25">
      <c r="A7" s="191" t="s">
        <v>260</v>
      </c>
    </row>
    <row r="8" spans="1:1" x14ac:dyDescent="0.25">
      <c r="A8" s="191" t="s">
        <v>261</v>
      </c>
    </row>
    <row r="9" spans="1:1" x14ac:dyDescent="0.25">
      <c r="A9" s="191" t="s">
        <v>74</v>
      </c>
    </row>
    <row r="10" spans="1:1" x14ac:dyDescent="0.25">
      <c r="A10" s="191" t="s">
        <v>75</v>
      </c>
    </row>
    <row r="11" spans="1:1" x14ac:dyDescent="0.25">
      <c r="A11" s="191" t="s">
        <v>78</v>
      </c>
    </row>
    <row r="12" spans="1:1" x14ac:dyDescent="0.25">
      <c r="A12" s="191" t="s">
        <v>190</v>
      </c>
    </row>
    <row r="13" spans="1:1" x14ac:dyDescent="0.25">
      <c r="A13" s="191" t="s">
        <v>262</v>
      </c>
    </row>
    <row r="14" spans="1:1" x14ac:dyDescent="0.25">
      <c r="A14" s="191" t="s">
        <v>264</v>
      </c>
    </row>
    <row r="15" spans="1:1" x14ac:dyDescent="0.25">
      <c r="A15" s="191" t="s">
        <v>265</v>
      </c>
    </row>
    <row r="16" spans="1:1" x14ac:dyDescent="0.25">
      <c r="A16" s="191" t="s">
        <v>114</v>
      </c>
    </row>
    <row r="17" spans="1:1" x14ac:dyDescent="0.25">
      <c r="A17" s="191" t="s">
        <v>266</v>
      </c>
    </row>
    <row r="18" spans="1:1" x14ac:dyDescent="0.25">
      <c r="A18" s="191" t="s">
        <v>267</v>
      </c>
    </row>
    <row r="19" spans="1:1" x14ac:dyDescent="0.25">
      <c r="A19" s="191" t="s">
        <v>268</v>
      </c>
    </row>
    <row r="20" spans="1:1" x14ac:dyDescent="0.25">
      <c r="A20" s="191" t="s">
        <v>80</v>
      </c>
    </row>
  </sheetData>
  <hyperlinks>
    <hyperlink ref="A3" location="'Tabel 1'!A1" display="Tabel 1: Dansk eksport, 2006-2011"/>
    <hyperlink ref="A4" location="'Tabel 2.1'!A1" display="Tabel 2.1: Dansk, grøn eksport fordelt på CEPA, 2006-2011"/>
    <hyperlink ref="A8" location="'Tabel 4.1.3'!A1" display="Tabel 4.1.3: Top 10 over dansk, grøn eksport tIl BRIK efter produktkoder, 2011"/>
    <hyperlink ref="A10" location="'Tabel 3.1'!A1" display="Tabel 3.1: EU27's eksport, 2006-2011"/>
    <hyperlink ref="A11" location="'Tabel 3.2.1'!A1" display="Tabel 3.2.1: EU27's eksport fordelt på CEPA, 2006 og 2011 (mia. kr.)"/>
    <hyperlink ref="A12" location="'Tabel 3.2.2'!A1" display="Tabel 3.2.2: EU27's eksport fordelt på CEPA, 2006 og 2011 (andele af grøn eksport)"/>
    <hyperlink ref="A15" location="'Tabel 5.1'!A1" display="Tabel 5.1: EU27-landenes eksport til de 10 vigtigste, danske eksportmarkeder, vækst fra 2006-2011"/>
    <hyperlink ref="A17" location="'Tabel 6.1.1'!A1" display="Tabel 6.1.1: Eksportandele, 2006-2011"/>
    <hyperlink ref="A20" location="'Tabel 7'!A1" display="Tabel 7: EU27's eksport til NEXT11 og BRIK i 2011"/>
    <hyperlink ref="A18" location="'Tabel 6.1.2'!A1" display="Tabel 6.1.2: EU15-landenes eksport fordelt efter CEPA-kategorier som andel af hele EU15's eksport inden for samme kategori, 2006 og 2011"/>
    <hyperlink ref="A9" location="'Tabel 4.2'!A1" display="Tabel 4.2: Dansk eksport til de 10 vigtigste eksportmarkeder, 2006-2011"/>
    <hyperlink ref="A5" location="'Tabel 2.2'!A1" display="Tabel 2.2: Top 40 over dansk, grøn eksport efter produktkoder, 2011"/>
    <hyperlink ref="A16" location="'Tabel 5.2'!A1" display="Tabel 5.2: Gennemsnitligt årlige vækstrater 2006-2011 samt grønt vækstbidrag"/>
    <hyperlink ref="A13" location="'Tabel 3.2.3'!A1" display="Tabel 3.2.3: EU27's eksport fordelt på CEPA, 2006 og 2011 (andele af total eksport)"/>
    <hyperlink ref="A14" location="'Tabel 3.3'!A1" display="Tabel 3.3: Danmarks og EU15's eksport fordelt på CEPA, 2006-2011 (andele af total eksport)"/>
    <hyperlink ref="A19" location="'Tabel 6.1.3'!A1" display="Tabel 6.1.3: Eksportspecialisering for CEPA-kategorier i EU15 i 2006 og 2011"/>
    <hyperlink ref="A6" location="'Tabel 4.1.1'!A1" display="Tabel 4.1.1: Dansk eksport til NEXT11, BRIK og EU27, 2006-2011"/>
    <hyperlink ref="A7" location="'Tabel 4.1.2'!A1" display="Tabel 4.1.2: Top 10 over dansk, grøn eksport til NEXT11 efter produktkoder, 2011"/>
  </hyperlinks>
  <pageMargins left="0.7" right="0.7" top="0.75" bottom="0.75" header="0.3" footer="0.3"/>
  <pageSetup paperSize="9" orientation="landscape" r:id="rId1"/>
  <headerFooter>
    <oddHeader>&amp;LBilag 3 - Data til eksportanalysen i kapitel 4 og 5 i rapporten 'Grøn produktion i Danmark - og dens betydning for dansk økonomi' (2012)</oddHeader>
    <oddFooter>&amp;CSide &amp;P af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zoomScale="80" zoomScaleNormal="80" workbookViewId="0">
      <selection activeCell="D5" sqref="D5"/>
    </sheetView>
  </sheetViews>
  <sheetFormatPr defaultRowHeight="15" x14ac:dyDescent="0.25"/>
  <cols>
    <col min="1" max="1" width="14.85546875" customWidth="1"/>
    <col min="2" max="2" width="9" customWidth="1"/>
    <col min="3" max="3" width="7.85546875" bestFit="1" customWidth="1"/>
    <col min="4" max="4" width="6.7109375" bestFit="1" customWidth="1"/>
    <col min="5" max="5" width="5.28515625" bestFit="1" customWidth="1"/>
    <col min="6" max="6" width="6.5703125" bestFit="1" customWidth="1"/>
    <col min="7" max="7" width="5.5703125" bestFit="1" customWidth="1"/>
    <col min="8" max="8" width="6.140625" bestFit="1" customWidth="1"/>
    <col min="9" max="9" width="7.7109375" customWidth="1"/>
    <col min="10" max="10" width="8.28515625" bestFit="1" customWidth="1"/>
    <col min="11" max="11" width="7.42578125" bestFit="1" customWidth="1"/>
    <col min="12" max="12" width="6.140625" bestFit="1" customWidth="1"/>
    <col min="13" max="13" width="7.5703125" customWidth="1"/>
    <col min="14" max="14" width="5.42578125" bestFit="1" customWidth="1"/>
    <col min="15" max="15" width="6.140625" bestFit="1" customWidth="1"/>
    <col min="16" max="16" width="8.42578125" bestFit="1" customWidth="1"/>
    <col min="17" max="17" width="5.140625" customWidth="1"/>
    <col min="18" max="18" width="7.140625" customWidth="1"/>
    <col min="19" max="19" width="6.28515625" bestFit="1" customWidth="1"/>
    <col min="20" max="20" width="7.5703125" bestFit="1" customWidth="1"/>
    <col min="21" max="21" width="6.7109375" bestFit="1" customWidth="1"/>
    <col min="22" max="22" width="7" bestFit="1" customWidth="1"/>
    <col min="23" max="23" width="7.5703125" customWidth="1"/>
    <col min="24" max="24" width="6.85546875" customWidth="1"/>
    <col min="25" max="25" width="6.28515625" customWidth="1"/>
    <col min="26" max="26" width="7.42578125" bestFit="1" customWidth="1"/>
    <col min="27" max="27" width="7.5703125" customWidth="1"/>
    <col min="28" max="28" width="6.140625" bestFit="1" customWidth="1"/>
    <col min="29" max="29" width="6.28515625" bestFit="1" customWidth="1"/>
    <col min="30" max="30" width="9.85546875" bestFit="1" customWidth="1"/>
  </cols>
  <sheetData>
    <row r="1" spans="1:30" ht="15.75" thickBot="1" x14ac:dyDescent="0.3">
      <c r="A1" s="369" t="s">
        <v>77</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row>
    <row r="2" spans="1:30" ht="12" customHeight="1" x14ac:dyDescent="0.25">
      <c r="A2" s="109"/>
      <c r="B2" s="174"/>
      <c r="C2" s="378" t="s">
        <v>58</v>
      </c>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80"/>
    </row>
    <row r="3" spans="1:30" ht="12" customHeight="1" x14ac:dyDescent="0.25">
      <c r="A3" s="42"/>
      <c r="B3" s="175" t="s">
        <v>67</v>
      </c>
      <c r="C3" s="346" t="s">
        <v>33</v>
      </c>
      <c r="D3" s="176" t="s">
        <v>34</v>
      </c>
      <c r="E3" s="176" t="s">
        <v>35</v>
      </c>
      <c r="F3" s="176" t="s">
        <v>36</v>
      </c>
      <c r="G3" s="176" t="s">
        <v>37</v>
      </c>
      <c r="H3" s="176" t="s">
        <v>38</v>
      </c>
      <c r="I3" s="176" t="s">
        <v>28</v>
      </c>
      <c r="J3" s="176" t="s">
        <v>39</v>
      </c>
      <c r="K3" s="176" t="s">
        <v>29</v>
      </c>
      <c r="L3" s="176" t="s">
        <v>40</v>
      </c>
      <c r="M3" s="176" t="s">
        <v>32</v>
      </c>
      <c r="N3" s="176" t="s">
        <v>41</v>
      </c>
      <c r="O3" s="176" t="s">
        <v>42</v>
      </c>
      <c r="P3" s="176" t="s">
        <v>43</v>
      </c>
      <c r="Q3" s="176" t="s">
        <v>44</v>
      </c>
      <c r="R3" s="176" t="s">
        <v>30</v>
      </c>
      <c r="S3" s="176" t="s">
        <v>45</v>
      </c>
      <c r="T3" s="176" t="s">
        <v>46</v>
      </c>
      <c r="U3" s="176" t="s">
        <v>47</v>
      </c>
      <c r="V3" s="176" t="s">
        <v>48</v>
      </c>
      <c r="W3" s="176" t="s">
        <v>49</v>
      </c>
      <c r="X3" s="176" t="s">
        <v>26</v>
      </c>
      <c r="Y3" s="176" t="s">
        <v>50</v>
      </c>
      <c r="Z3" s="176" t="s">
        <v>24</v>
      </c>
      <c r="AA3" s="176" t="s">
        <v>23</v>
      </c>
      <c r="AB3" s="176" t="s">
        <v>51</v>
      </c>
      <c r="AC3" s="177" t="s">
        <v>52</v>
      </c>
    </row>
    <row r="4" spans="1:30" ht="12" customHeight="1" x14ac:dyDescent="0.25">
      <c r="A4" s="42"/>
      <c r="B4" s="381" t="s">
        <v>2</v>
      </c>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8"/>
    </row>
    <row r="5" spans="1:30" ht="12" customHeight="1" x14ac:dyDescent="0.25">
      <c r="A5" s="32">
        <v>2006</v>
      </c>
      <c r="B5" s="173"/>
      <c r="C5" s="352"/>
      <c r="D5" s="43"/>
      <c r="E5" s="43"/>
      <c r="F5" s="43"/>
      <c r="G5" s="43"/>
      <c r="H5" s="43"/>
      <c r="I5" s="43"/>
      <c r="J5" s="43"/>
      <c r="K5" s="43"/>
      <c r="L5" s="43"/>
      <c r="M5" s="43"/>
      <c r="N5" s="43"/>
      <c r="O5" s="43"/>
      <c r="P5" s="43"/>
      <c r="Q5" s="43"/>
      <c r="R5" s="43"/>
      <c r="S5" s="43"/>
      <c r="T5" s="43"/>
      <c r="U5" s="43"/>
      <c r="V5" s="43"/>
      <c r="W5" s="43"/>
      <c r="X5" s="43"/>
      <c r="Y5" s="43"/>
      <c r="Z5" s="43"/>
      <c r="AA5" s="43"/>
      <c r="AB5" s="43"/>
      <c r="AC5" s="97"/>
    </row>
    <row r="6" spans="1:30" ht="12" customHeight="1" x14ac:dyDescent="0.25">
      <c r="A6" s="30" t="s">
        <v>5</v>
      </c>
      <c r="B6" s="178">
        <f>SUM(C6:AC6)</f>
        <v>27282.062410816194</v>
      </c>
      <c r="C6" s="347">
        <v>2178.7155750745883</v>
      </c>
      <c r="D6" s="89">
        <v>87.630580015307913</v>
      </c>
      <c r="E6" s="89">
        <v>7.9197306786289916</v>
      </c>
      <c r="F6" s="89">
        <v>549.85569512401207</v>
      </c>
      <c r="G6" s="89">
        <v>57.576517360846019</v>
      </c>
      <c r="H6" s="89">
        <v>458.65687172656965</v>
      </c>
      <c r="I6" s="89">
        <v>2945.7942860525</v>
      </c>
      <c r="J6" s="89">
        <v>123.26485878211982</v>
      </c>
      <c r="K6" s="89">
        <v>2754.2761584742866</v>
      </c>
      <c r="L6" s="89">
        <v>645.90368427986539</v>
      </c>
      <c r="M6" s="89">
        <v>2476.5302539067734</v>
      </c>
      <c r="N6" s="89">
        <v>36.563606394810016</v>
      </c>
      <c r="O6" s="89">
        <v>84.01065334977713</v>
      </c>
      <c r="P6" s="89">
        <v>136.06026612861086</v>
      </c>
      <c r="Q6" s="89">
        <v>16.607335646891013</v>
      </c>
      <c r="R6" s="89">
        <v>658.10830569459688</v>
      </c>
      <c r="S6" s="89">
        <v>265.8481902091944</v>
      </c>
      <c r="T6" s="89">
        <v>192.8214045042449</v>
      </c>
      <c r="U6" s="89">
        <v>248.68519427835534</v>
      </c>
      <c r="V6" s="89">
        <v>138.00070758164927</v>
      </c>
      <c r="W6" s="89">
        <v>1269.6263075601287</v>
      </c>
      <c r="X6" s="89">
        <v>877.98756397144177</v>
      </c>
      <c r="Y6" s="89">
        <v>563.94031339870844</v>
      </c>
      <c r="Z6" s="89">
        <v>6582.9133811975644</v>
      </c>
      <c r="AA6" s="89">
        <v>2665.2974728640938</v>
      </c>
      <c r="AB6" s="89">
        <v>447.06693214176323</v>
      </c>
      <c r="AC6" s="102">
        <v>812.40056441886418</v>
      </c>
      <c r="AD6" s="116"/>
    </row>
    <row r="7" spans="1:30" ht="12" customHeight="1" x14ac:dyDescent="0.25">
      <c r="A7" s="30" t="s">
        <v>6</v>
      </c>
      <c r="B7" s="186">
        <f t="shared" ref="B7:B16" si="0">SUM(C7:AC7)</f>
        <v>1573.7394432715787</v>
      </c>
      <c r="C7" s="347">
        <v>96.162453744588007</v>
      </c>
      <c r="D7" s="89">
        <v>6.609995440048003</v>
      </c>
      <c r="E7" s="89">
        <v>0.67522048225500009</v>
      </c>
      <c r="F7" s="89">
        <v>51.484376949851928</v>
      </c>
      <c r="G7" s="89">
        <v>4.2270354950009974</v>
      </c>
      <c r="H7" s="89">
        <v>25.923034205244072</v>
      </c>
      <c r="I7" s="89">
        <v>159.85113487365015</v>
      </c>
      <c r="J7" s="89">
        <v>6.5837966939359989</v>
      </c>
      <c r="K7" s="89">
        <v>107.37266278131811</v>
      </c>
      <c r="L7" s="89">
        <v>12.886608344961996</v>
      </c>
      <c r="M7" s="89">
        <v>177.3872487112333</v>
      </c>
      <c r="N7" s="89">
        <v>2.5731853444330013</v>
      </c>
      <c r="O7" s="89">
        <v>7.0376841969830002</v>
      </c>
      <c r="P7" s="89">
        <v>9.7793146671660036</v>
      </c>
      <c r="Q7" s="89">
        <v>0.32020745221300018</v>
      </c>
      <c r="R7" s="89">
        <v>46.139388479008019</v>
      </c>
      <c r="S7" s="89">
        <v>11.853788613513018</v>
      </c>
      <c r="T7" s="89">
        <v>13.230960232555994</v>
      </c>
      <c r="U7" s="89">
        <v>17.400281239670985</v>
      </c>
      <c r="V7" s="89">
        <v>9.8119239875910012</v>
      </c>
      <c r="W7" s="89">
        <v>52.201747761933035</v>
      </c>
      <c r="X7" s="89">
        <v>50.180462867502058</v>
      </c>
      <c r="Y7" s="89">
        <v>38.541352895496075</v>
      </c>
      <c r="Z7" s="89">
        <v>448.20432323384284</v>
      </c>
      <c r="AA7" s="89">
        <v>139.8714250974372</v>
      </c>
      <c r="AB7" s="89">
        <v>26.979445279809003</v>
      </c>
      <c r="AC7" s="102">
        <v>50.450384200337005</v>
      </c>
    </row>
    <row r="8" spans="1:30" s="9" customFormat="1" ht="11.25" customHeight="1" x14ac:dyDescent="0.25">
      <c r="A8" s="104" t="s">
        <v>9</v>
      </c>
      <c r="B8" s="183">
        <f t="shared" si="0"/>
        <v>496.41398700639905</v>
      </c>
      <c r="C8" s="348">
        <v>28.342271184777012</v>
      </c>
      <c r="D8" s="106">
        <v>4.7884314538940007</v>
      </c>
      <c r="E8" s="106">
        <v>0.34738990443300005</v>
      </c>
      <c r="F8" s="106">
        <v>9.2310967002430022</v>
      </c>
      <c r="G8" s="106">
        <v>1.8754224177039998</v>
      </c>
      <c r="H8" s="106">
        <v>8.1154111416180026</v>
      </c>
      <c r="I8" s="106">
        <v>55.510978148251944</v>
      </c>
      <c r="J8" s="106">
        <v>3.3261256207740013</v>
      </c>
      <c r="K8" s="106">
        <v>50.461673100640972</v>
      </c>
      <c r="L8" s="106">
        <v>2.9947227307799995</v>
      </c>
      <c r="M8" s="106">
        <v>38.07675770521702</v>
      </c>
      <c r="N8" s="106">
        <v>1.1554110842230008</v>
      </c>
      <c r="O8" s="106">
        <v>4.4738049748920012</v>
      </c>
      <c r="P8" s="106">
        <v>5.6894919273500024</v>
      </c>
      <c r="Q8" s="106">
        <v>0.10764055650699998</v>
      </c>
      <c r="R8" s="106">
        <v>14.588667479330997</v>
      </c>
      <c r="S8" s="106">
        <v>4.2859076352070034</v>
      </c>
      <c r="T8" s="106">
        <v>6.1389757269389982</v>
      </c>
      <c r="U8" s="106">
        <v>6.9404541571639999</v>
      </c>
      <c r="V8" s="106">
        <v>2.9166335620619996</v>
      </c>
      <c r="W8" s="106">
        <v>16.815170862512005</v>
      </c>
      <c r="X8" s="106">
        <v>12.780289093428994</v>
      </c>
      <c r="Y8" s="106">
        <v>9.8119111579390026</v>
      </c>
      <c r="Z8" s="106">
        <v>130.20383163661509</v>
      </c>
      <c r="AA8" s="106">
        <v>53.715472080402016</v>
      </c>
      <c r="AB8" s="106">
        <v>9.2885816716220049</v>
      </c>
      <c r="AC8" s="107">
        <v>14.431463291871996</v>
      </c>
      <c r="AD8" s="125"/>
    </row>
    <row r="9" spans="1:30" ht="21.75" customHeight="1" x14ac:dyDescent="0.25">
      <c r="A9" s="98" t="s">
        <v>10</v>
      </c>
      <c r="B9" s="184">
        <f t="shared" si="0"/>
        <v>431.10895023555702</v>
      </c>
      <c r="C9" s="63">
        <v>33.471036309095027</v>
      </c>
      <c r="D9" s="64">
        <v>0.97453298141100031</v>
      </c>
      <c r="E9" s="64">
        <v>6.8471554359999997E-3</v>
      </c>
      <c r="F9" s="64">
        <v>9.6904423251240051</v>
      </c>
      <c r="G9" s="64">
        <v>1.4114861643190009</v>
      </c>
      <c r="H9" s="64">
        <v>5.950571243045002</v>
      </c>
      <c r="I9" s="64">
        <v>45.093517634879952</v>
      </c>
      <c r="J9" s="64">
        <v>1.5729756047279997</v>
      </c>
      <c r="K9" s="64">
        <v>28.745896139202003</v>
      </c>
      <c r="L9" s="64">
        <v>4.4357231365700001</v>
      </c>
      <c r="M9" s="64">
        <v>59.583019960079007</v>
      </c>
      <c r="N9" s="64">
        <v>0.64070200518499976</v>
      </c>
      <c r="O9" s="64">
        <v>1.7987416762480004</v>
      </c>
      <c r="P9" s="64">
        <v>2.2625721595950012</v>
      </c>
      <c r="Q9" s="64">
        <v>0.13638889759</v>
      </c>
      <c r="R9" s="64">
        <v>15.892748421748001</v>
      </c>
      <c r="S9" s="64">
        <v>2.8777961915010009</v>
      </c>
      <c r="T9" s="64">
        <v>1.9428541735240008</v>
      </c>
      <c r="U9" s="64">
        <v>2.8602862526149995</v>
      </c>
      <c r="V9" s="64">
        <v>2.885325257858999</v>
      </c>
      <c r="W9" s="64">
        <v>12.506839307930004</v>
      </c>
      <c r="X9" s="64">
        <v>14.517544886239994</v>
      </c>
      <c r="Y9" s="64">
        <v>9.6343176698120008</v>
      </c>
      <c r="Z9" s="64">
        <v>110.15020956391103</v>
      </c>
      <c r="AA9" s="64">
        <v>37.31618035475001</v>
      </c>
      <c r="AB9" s="64">
        <v>11.124971290345</v>
      </c>
      <c r="AC9" s="68">
        <v>13.625423472814999</v>
      </c>
      <c r="AD9" s="125"/>
    </row>
    <row r="10" spans="1:30" ht="20.25" customHeight="1" x14ac:dyDescent="0.25">
      <c r="A10" s="98" t="s">
        <v>11</v>
      </c>
      <c r="B10" s="184">
        <f t="shared" si="0"/>
        <v>258.068632802541</v>
      </c>
      <c r="C10" s="63">
        <v>15.308895574258004</v>
      </c>
      <c r="D10" s="64">
        <v>0.70522993337499995</v>
      </c>
      <c r="E10" s="64">
        <v>2.2836780560000001E-3</v>
      </c>
      <c r="F10" s="64">
        <v>4.4550298234640016</v>
      </c>
      <c r="G10" s="64">
        <v>0.19153663457500006</v>
      </c>
      <c r="H10" s="64">
        <v>2.9229605198639992</v>
      </c>
      <c r="I10" s="64">
        <v>23.129454833110991</v>
      </c>
      <c r="J10" s="64">
        <v>0.37560596414000008</v>
      </c>
      <c r="K10" s="64">
        <v>16.49639540831701</v>
      </c>
      <c r="L10" s="64">
        <v>1.6159154056980007</v>
      </c>
      <c r="M10" s="64">
        <v>30.774998692569994</v>
      </c>
      <c r="N10" s="64">
        <v>0.13774108323800002</v>
      </c>
      <c r="O10" s="64">
        <v>0.15551828167699996</v>
      </c>
      <c r="P10" s="64">
        <v>1.843037392416</v>
      </c>
      <c r="Q10" s="64">
        <v>7.0885319119999993E-3</v>
      </c>
      <c r="R10" s="64">
        <v>6.1708442841429996</v>
      </c>
      <c r="S10" s="64">
        <v>0.97005938618599996</v>
      </c>
      <c r="T10" s="64">
        <v>0.41786616650899999</v>
      </c>
      <c r="U10" s="64">
        <v>0.53305160266599994</v>
      </c>
      <c r="V10" s="64">
        <v>1.004439049405</v>
      </c>
      <c r="W10" s="64">
        <v>7.4830022384040014</v>
      </c>
      <c r="X10" s="64">
        <v>7.5193930987560034</v>
      </c>
      <c r="Y10" s="64">
        <v>4.5720325947450009</v>
      </c>
      <c r="Z10" s="64">
        <v>92.281174685711051</v>
      </c>
      <c r="AA10" s="64">
        <v>26.238998772195</v>
      </c>
      <c r="AB10" s="64">
        <v>6.8561202299260051</v>
      </c>
      <c r="AC10" s="68">
        <v>5.8999589372239987</v>
      </c>
      <c r="AD10" s="125"/>
    </row>
    <row r="11" spans="1:30" ht="30.75" customHeight="1" x14ac:dyDescent="0.25">
      <c r="A11" s="98" t="s">
        <v>18</v>
      </c>
      <c r="B11" s="184">
        <f t="shared" si="0"/>
        <v>172.63511383466701</v>
      </c>
      <c r="C11" s="63">
        <v>8.7558099343879974</v>
      </c>
      <c r="D11" s="64">
        <v>0.73378187635499992</v>
      </c>
      <c r="E11" s="64">
        <v>3.3371789626999993E-2</v>
      </c>
      <c r="F11" s="64">
        <v>4.4683593097550025</v>
      </c>
      <c r="G11" s="64">
        <v>0.23051960676799998</v>
      </c>
      <c r="H11" s="64">
        <v>2.7364844370929999</v>
      </c>
      <c r="I11" s="64">
        <v>18.784583982086996</v>
      </c>
      <c r="J11" s="64">
        <v>0.99648735044100001</v>
      </c>
      <c r="K11" s="64">
        <v>10.333661701968003</v>
      </c>
      <c r="L11" s="64">
        <v>1.2761539974260001</v>
      </c>
      <c r="M11" s="64">
        <v>18.468323363456999</v>
      </c>
      <c r="N11" s="64">
        <v>0.13690499271900003</v>
      </c>
      <c r="O11" s="64">
        <v>0.37520958756600031</v>
      </c>
      <c r="P11" s="64">
        <v>1.6142561289030004</v>
      </c>
      <c r="Q11" s="64">
        <v>2.5706370921000001E-2</v>
      </c>
      <c r="R11" s="64">
        <v>3.0100436475889985</v>
      </c>
      <c r="S11" s="64">
        <v>1.0247862061580002</v>
      </c>
      <c r="T11" s="64">
        <v>0.42716169692900008</v>
      </c>
      <c r="U11" s="64">
        <v>0.77541156100099995</v>
      </c>
      <c r="V11" s="64">
        <v>0.58925584657499985</v>
      </c>
      <c r="W11" s="64">
        <v>6.3425280019309973</v>
      </c>
      <c r="X11" s="64">
        <v>8.3640615081650012</v>
      </c>
      <c r="Y11" s="64">
        <v>3.4990456843870015</v>
      </c>
      <c r="Z11" s="64">
        <v>54.347257477447002</v>
      </c>
      <c r="AA11" s="64">
        <v>13.405984582870001</v>
      </c>
      <c r="AB11" s="64">
        <v>5.2707279089739965</v>
      </c>
      <c r="AC11" s="68">
        <v>6.6092352831670018</v>
      </c>
      <c r="AD11" s="125"/>
    </row>
    <row r="12" spans="1:30" ht="20.25" customHeight="1" x14ac:dyDescent="0.25">
      <c r="A12" s="98" t="s">
        <v>55</v>
      </c>
      <c r="B12" s="184">
        <f t="shared" si="0"/>
        <v>8.4585469721389988</v>
      </c>
      <c r="C12" s="63">
        <v>0.81282424346200011</v>
      </c>
      <c r="D12" s="64">
        <v>0.45149454917600007</v>
      </c>
      <c r="E12" s="94">
        <v>4.7738240000000006E-5</v>
      </c>
      <c r="F12" s="64">
        <v>7.7266877533999995E-2</v>
      </c>
      <c r="G12" s="64">
        <v>1.1518342220000002E-3</v>
      </c>
      <c r="H12" s="64">
        <v>2.0128306759000004E-2</v>
      </c>
      <c r="I12" s="64">
        <v>0.463747388973</v>
      </c>
      <c r="J12" s="64">
        <v>5.0861365170000008E-3</v>
      </c>
      <c r="K12" s="64">
        <v>1.0263712649080001</v>
      </c>
      <c r="L12" s="64">
        <v>3.3703197440000002E-3</v>
      </c>
      <c r="M12" s="64">
        <v>0.30738466258500002</v>
      </c>
      <c r="N12" s="64">
        <v>1.1081984870000001E-3</v>
      </c>
      <c r="O12" s="64">
        <v>5.364659311E-3</v>
      </c>
      <c r="P12" s="64">
        <v>3.8679908960000003E-3</v>
      </c>
      <c r="Q12" s="64">
        <v>8.414610710000001E-4</v>
      </c>
      <c r="R12" s="64">
        <v>5.1812922556999999E-2</v>
      </c>
      <c r="S12" s="64">
        <v>6.0940847000000003E-3</v>
      </c>
      <c r="T12" s="64">
        <v>1.5163529799E-2</v>
      </c>
      <c r="U12" s="64">
        <v>2.1195778560000001E-3</v>
      </c>
      <c r="V12" s="64">
        <v>7.7751420669999989E-3</v>
      </c>
      <c r="W12" s="64">
        <v>3.7851799677999995E-2</v>
      </c>
      <c r="X12" s="64">
        <v>1.5951663526369997</v>
      </c>
      <c r="Y12" s="64">
        <v>0.14182449294199997</v>
      </c>
      <c r="Z12" s="64">
        <v>2.459521937631</v>
      </c>
      <c r="AA12" s="64">
        <v>0.82521365938000013</v>
      </c>
      <c r="AB12" s="64">
        <v>1.9499430038000001E-2</v>
      </c>
      <c r="AC12" s="68">
        <v>0.11644841096900002</v>
      </c>
      <c r="AD12" s="125"/>
    </row>
    <row r="13" spans="1:30" ht="11.25" customHeight="1" x14ac:dyDescent="0.25">
      <c r="A13" s="104" t="s">
        <v>13</v>
      </c>
      <c r="B13" s="183">
        <f t="shared" si="0"/>
        <v>88.494821028526005</v>
      </c>
      <c r="C13" s="63">
        <v>3.132087875378001</v>
      </c>
      <c r="D13" s="64">
        <v>0.56940128878599994</v>
      </c>
      <c r="E13" s="64">
        <v>1.8170367600000003E-4</v>
      </c>
      <c r="F13" s="64">
        <v>2.4100611676679997</v>
      </c>
      <c r="G13" s="64">
        <v>0.127201151165</v>
      </c>
      <c r="H13" s="64">
        <v>1.09274770726</v>
      </c>
      <c r="I13" s="64">
        <v>8.8540758194240023</v>
      </c>
      <c r="J13" s="64">
        <v>4.9845883296000003E-2</v>
      </c>
      <c r="K13" s="64">
        <v>3.2348869538480001</v>
      </c>
      <c r="L13" s="64">
        <v>0.45920554298299998</v>
      </c>
      <c r="M13" s="64">
        <v>8.3841667663050004</v>
      </c>
      <c r="N13" s="64">
        <v>5.7677192386000012E-2</v>
      </c>
      <c r="O13" s="64">
        <v>0.13923006877999997</v>
      </c>
      <c r="P13" s="64">
        <v>0.18157254502200004</v>
      </c>
      <c r="Q13" s="64">
        <v>6.5567801320999985E-2</v>
      </c>
      <c r="R13" s="64">
        <v>2.733694733693</v>
      </c>
      <c r="S13" s="64">
        <v>9.4436979824000025E-2</v>
      </c>
      <c r="T13" s="64">
        <v>0.32694249737600001</v>
      </c>
      <c r="U13" s="64">
        <v>0.41647571567799996</v>
      </c>
      <c r="V13" s="64">
        <v>0.32674632304600004</v>
      </c>
      <c r="W13" s="64">
        <v>2.1452108293769996</v>
      </c>
      <c r="X13" s="64">
        <v>5.8692188672589998</v>
      </c>
      <c r="Y13" s="64">
        <v>2.0121035628319999</v>
      </c>
      <c r="Z13" s="64">
        <v>30.949558713908996</v>
      </c>
      <c r="AA13" s="64">
        <v>7.2132238219249993</v>
      </c>
      <c r="AB13" s="64">
        <v>4.7014846039260014</v>
      </c>
      <c r="AC13" s="68">
        <v>2.947814912383</v>
      </c>
      <c r="AD13" s="125"/>
    </row>
    <row r="14" spans="1:30" ht="30" customHeight="1" x14ac:dyDescent="0.25">
      <c r="A14" s="98" t="s">
        <v>53</v>
      </c>
      <c r="B14" s="184">
        <f t="shared" si="0"/>
        <v>413.48889623662512</v>
      </c>
      <c r="C14" s="63">
        <v>16.729429776059014</v>
      </c>
      <c r="D14" s="64">
        <v>1.329478506597999</v>
      </c>
      <c r="E14" s="64">
        <v>6.4775868673999995E-2</v>
      </c>
      <c r="F14" s="64">
        <v>10.338365783383001</v>
      </c>
      <c r="G14" s="64">
        <v>0.39823336776299989</v>
      </c>
      <c r="H14" s="64">
        <v>4.6775573029459974</v>
      </c>
      <c r="I14" s="64">
        <v>37.604999615798995</v>
      </c>
      <c r="J14" s="64">
        <v>1.9092865079310002</v>
      </c>
      <c r="K14" s="64">
        <v>23.724082723506001</v>
      </c>
      <c r="L14" s="64">
        <v>5.0845882316130018</v>
      </c>
      <c r="M14" s="64">
        <v>65.223532602371009</v>
      </c>
      <c r="N14" s="64">
        <v>0.38801335648900026</v>
      </c>
      <c r="O14" s="64">
        <v>0.63262394906700004</v>
      </c>
      <c r="P14" s="64">
        <v>2.1112092679369998</v>
      </c>
      <c r="Q14" s="64">
        <v>2.5295971239000001E-2</v>
      </c>
      <c r="R14" s="64">
        <v>10.086990533014996</v>
      </c>
      <c r="S14" s="64">
        <v>2.345614991214001</v>
      </c>
      <c r="T14" s="64">
        <v>3.2196238450639991</v>
      </c>
      <c r="U14" s="64">
        <v>2.1249085018149994</v>
      </c>
      <c r="V14" s="64">
        <v>2.3187187446610009</v>
      </c>
      <c r="W14" s="64">
        <v>16.239280604271997</v>
      </c>
      <c r="X14" s="64">
        <v>15.435038950451995</v>
      </c>
      <c r="Y14" s="64">
        <v>11.868523767199001</v>
      </c>
      <c r="Z14" s="64">
        <v>130.48816954497505</v>
      </c>
      <c r="AA14" s="64">
        <v>29.281792940971997</v>
      </c>
      <c r="AB14" s="64">
        <v>8.2907413150320028</v>
      </c>
      <c r="AC14" s="68">
        <v>11.548019666579004</v>
      </c>
      <c r="AD14" s="125"/>
    </row>
    <row r="15" spans="1:30" ht="11.25" customHeight="1" x14ac:dyDescent="0.25">
      <c r="A15" s="104" t="s">
        <v>15</v>
      </c>
      <c r="B15" s="183">
        <f t="shared" si="0"/>
        <v>201.60788610865103</v>
      </c>
      <c r="C15" s="63">
        <v>21.503237589812009</v>
      </c>
      <c r="D15" s="64">
        <v>0.9008340897710001</v>
      </c>
      <c r="E15" s="64">
        <v>2.4230886350000004E-3</v>
      </c>
      <c r="F15" s="64">
        <v>7.1509383229680008</v>
      </c>
      <c r="G15" s="64">
        <v>0.33077729527700006</v>
      </c>
      <c r="H15" s="64">
        <v>2.9505063794359994</v>
      </c>
      <c r="I15" s="64">
        <v>20.018071256193998</v>
      </c>
      <c r="J15" s="64">
        <v>0.63162174439100027</v>
      </c>
      <c r="K15" s="64">
        <v>11.072806074495002</v>
      </c>
      <c r="L15" s="64">
        <v>1.1134827372130007</v>
      </c>
      <c r="M15" s="64">
        <v>20.293192178457019</v>
      </c>
      <c r="N15" s="64">
        <v>0.26161853403400004</v>
      </c>
      <c r="O15" s="64">
        <v>0.80181491022600015</v>
      </c>
      <c r="P15" s="64">
        <v>1.8802074303540011</v>
      </c>
      <c r="Q15" s="64">
        <v>3.3084688868000006E-2</v>
      </c>
      <c r="R15" s="64">
        <v>8.0256444534859988</v>
      </c>
      <c r="S15" s="64">
        <v>2.0006718207630003</v>
      </c>
      <c r="T15" s="64">
        <v>0.51575178662699983</v>
      </c>
      <c r="U15" s="64">
        <v>1.3114312887390001</v>
      </c>
      <c r="V15" s="64">
        <v>1.9423883527290005</v>
      </c>
      <c r="W15" s="64">
        <v>8.0733181722709961</v>
      </c>
      <c r="X15" s="64">
        <v>5.6395431830649967</v>
      </c>
      <c r="Y15" s="64">
        <v>4.8699541209330004</v>
      </c>
      <c r="Z15" s="64">
        <v>53.553966677519007</v>
      </c>
      <c r="AA15" s="64">
        <v>13.674116626797005</v>
      </c>
      <c r="AB15" s="64">
        <v>6.2043367620079977</v>
      </c>
      <c r="AC15" s="68">
        <v>6.8521465435829967</v>
      </c>
      <c r="AD15" s="125"/>
    </row>
    <row r="16" spans="1:30" ht="20.100000000000001" customHeight="1" x14ac:dyDescent="0.25">
      <c r="A16" s="119" t="s">
        <v>54</v>
      </c>
      <c r="B16" s="185">
        <f t="shared" si="0"/>
        <v>467.42272354892407</v>
      </c>
      <c r="C16" s="349">
        <v>22.564713840823014</v>
      </c>
      <c r="D16" s="95">
        <v>1.062910859714</v>
      </c>
      <c r="E16" s="95">
        <v>0.25815169353599998</v>
      </c>
      <c r="F16" s="95">
        <v>26.700698339854007</v>
      </c>
      <c r="G16" s="95">
        <v>0.81781475431699979</v>
      </c>
      <c r="H16" s="95">
        <v>9.799419179395997</v>
      </c>
      <c r="I16" s="95">
        <v>46.784917416984968</v>
      </c>
      <c r="J16" s="95">
        <v>0.330701287048</v>
      </c>
      <c r="K16" s="95">
        <v>18.992383766982993</v>
      </c>
      <c r="L16" s="95">
        <v>3.4738692825210005</v>
      </c>
      <c r="M16" s="95">
        <v>59.283234553982979</v>
      </c>
      <c r="N16" s="95">
        <v>0.59552663735400002</v>
      </c>
      <c r="O16" s="95">
        <v>0.39764723168500021</v>
      </c>
      <c r="P16" s="95">
        <v>0.70321590178400017</v>
      </c>
      <c r="Q16" s="95">
        <v>9.4599289840000031E-2</v>
      </c>
      <c r="R16" s="95">
        <v>10.135206230005997</v>
      </c>
      <c r="S16" s="95">
        <v>2.844670626765001</v>
      </c>
      <c r="T16" s="95">
        <v>3.6178909279590008</v>
      </c>
      <c r="U16" s="95">
        <v>7.3559516118770016</v>
      </c>
      <c r="V16" s="95">
        <v>2.8985430814230009</v>
      </c>
      <c r="W16" s="95">
        <v>15.86691338135199</v>
      </c>
      <c r="X16" s="95">
        <v>18.760905815047003</v>
      </c>
      <c r="Y16" s="95">
        <v>11.742530169732994</v>
      </c>
      <c r="Z16" s="95">
        <v>142.55785621366303</v>
      </c>
      <c r="AA16" s="95">
        <v>30.905901347519009</v>
      </c>
      <c r="AB16" s="95">
        <v>10.876289670169001</v>
      </c>
      <c r="AC16" s="99">
        <v>18.000260437588008</v>
      </c>
      <c r="AD16" s="125"/>
    </row>
    <row r="17" spans="1:30" ht="12" customHeight="1" x14ac:dyDescent="0.25">
      <c r="A17" s="32">
        <v>2011</v>
      </c>
      <c r="B17" s="173"/>
      <c r="C17" s="350"/>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97"/>
      <c r="AD17" s="125"/>
    </row>
    <row r="18" spans="1:30" ht="12" customHeight="1" x14ac:dyDescent="0.25">
      <c r="A18" s="30" t="s">
        <v>5</v>
      </c>
      <c r="B18" s="180">
        <v>32316.979909226062</v>
      </c>
      <c r="C18" s="347">
        <v>2551.304676885235</v>
      </c>
      <c r="D18" s="89">
        <v>150.70303794600804</v>
      </c>
      <c r="E18" s="89">
        <v>9.772750555776005</v>
      </c>
      <c r="F18" s="89">
        <v>606.38675356424085</v>
      </c>
      <c r="G18" s="89">
        <v>89.570710569575752</v>
      </c>
      <c r="H18" s="89">
        <v>421.82168387585688</v>
      </c>
      <c r="I18" s="89">
        <v>3190.4783527563281</v>
      </c>
      <c r="J18" s="89">
        <v>167.04998060778246</v>
      </c>
      <c r="K18" s="89">
        <v>3536.9881737012106</v>
      </c>
      <c r="L18" s="89">
        <v>679.32686073872185</v>
      </c>
      <c r="M18" s="89">
        <v>2800.3191211542744</v>
      </c>
      <c r="N18" s="89">
        <v>70.253583610091979</v>
      </c>
      <c r="O18" s="89">
        <v>150.27764437438151</v>
      </c>
      <c r="P18" s="89">
        <v>116.56582171990527</v>
      </c>
      <c r="Q18" s="89">
        <v>21.935233303205937</v>
      </c>
      <c r="R18" s="89">
        <v>1003.0735973131888</v>
      </c>
      <c r="S18" s="89">
        <v>315.28869617035775</v>
      </c>
      <c r="T18" s="89">
        <v>335.52662721208691</v>
      </c>
      <c r="U18" s="89">
        <v>424.49375737407541</v>
      </c>
      <c r="V18" s="89">
        <v>185.99447668614405</v>
      </c>
      <c r="W18" s="89">
        <v>1652.3099858928283</v>
      </c>
      <c r="X18" s="89">
        <v>1001.5277918268146</v>
      </c>
      <c r="Y18" s="89">
        <v>868.46608488472191</v>
      </c>
      <c r="Z18" s="89">
        <v>7880.3635344185095</v>
      </c>
      <c r="AA18" s="89">
        <v>2534.0164095496884</v>
      </c>
      <c r="AB18" s="89">
        <v>600.63676247650449</v>
      </c>
      <c r="AC18" s="102">
        <v>952.52780005854584</v>
      </c>
      <c r="AD18" s="125"/>
    </row>
    <row r="19" spans="1:30" ht="12" customHeight="1" x14ac:dyDescent="0.25">
      <c r="A19" s="30" t="s">
        <v>6</v>
      </c>
      <c r="B19" s="179">
        <v>2091.3645207335335</v>
      </c>
      <c r="C19" s="347">
        <v>121.40605856124584</v>
      </c>
      <c r="D19" s="89">
        <v>13.511814049155999</v>
      </c>
      <c r="E19" s="89">
        <v>1.1120185158260001</v>
      </c>
      <c r="F19" s="89">
        <v>63.584414012015934</v>
      </c>
      <c r="G19" s="89">
        <v>6.5618480264240002</v>
      </c>
      <c r="H19" s="89">
        <v>26.933583424975993</v>
      </c>
      <c r="I19" s="89">
        <v>178.78622525807594</v>
      </c>
      <c r="J19" s="89">
        <v>7.949091557238007</v>
      </c>
      <c r="K19" s="89">
        <v>164.61855880734592</v>
      </c>
      <c r="L19" s="89">
        <v>14.869118386953996</v>
      </c>
      <c r="M19" s="89">
        <v>211.3918927954079</v>
      </c>
      <c r="N19" s="89">
        <v>5.0778371458940059</v>
      </c>
      <c r="O19" s="89">
        <v>6.7703303430939989</v>
      </c>
      <c r="P19" s="89">
        <v>11.230293775853998</v>
      </c>
      <c r="Q19" s="89">
        <v>0.29827977909799991</v>
      </c>
      <c r="R19" s="89">
        <v>68.931968018823866</v>
      </c>
      <c r="S19" s="89">
        <v>16.563447635511988</v>
      </c>
      <c r="T19" s="89">
        <v>23.706049368280006</v>
      </c>
      <c r="U19" s="89">
        <v>32.030782668608019</v>
      </c>
      <c r="V19" s="89">
        <v>14.702630036076016</v>
      </c>
      <c r="W19" s="89">
        <v>92.720231852369892</v>
      </c>
      <c r="X19" s="89">
        <v>56.556140097116</v>
      </c>
      <c r="Y19" s="89">
        <v>65.646642414650003</v>
      </c>
      <c r="Z19" s="89">
        <v>609.04051952264626</v>
      </c>
      <c r="AA19" s="89">
        <v>166.29682329570207</v>
      </c>
      <c r="AB19" s="89">
        <v>45.63994700242403</v>
      </c>
      <c r="AC19" s="102">
        <v>65.427974382719896</v>
      </c>
      <c r="AD19" s="125"/>
    </row>
    <row r="20" spans="1:30" ht="11.25" customHeight="1" x14ac:dyDescent="0.25">
      <c r="A20" s="98" t="s">
        <v>9</v>
      </c>
      <c r="B20" s="181">
        <v>627.823943836328</v>
      </c>
      <c r="C20" s="63">
        <v>39.130274633728014</v>
      </c>
      <c r="D20" s="64">
        <v>8.730498713290002</v>
      </c>
      <c r="E20" s="64">
        <v>0.538430349526</v>
      </c>
      <c r="F20" s="64">
        <v>12.340746771607995</v>
      </c>
      <c r="G20" s="64">
        <v>2.8376521308380003</v>
      </c>
      <c r="H20" s="64">
        <v>8.2582963001279968</v>
      </c>
      <c r="I20" s="64">
        <v>62.836231614568035</v>
      </c>
      <c r="J20" s="64">
        <v>4.0948482698799999</v>
      </c>
      <c r="K20" s="64">
        <v>60.497314377563967</v>
      </c>
      <c r="L20" s="64">
        <v>4.0379598841339996</v>
      </c>
      <c r="M20" s="64">
        <v>44.032802886921985</v>
      </c>
      <c r="N20" s="64">
        <v>2.7350765168799991</v>
      </c>
      <c r="O20" s="64">
        <v>3.0821640589880004</v>
      </c>
      <c r="P20" s="64">
        <v>6.0463027163399987</v>
      </c>
      <c r="Q20" s="64">
        <v>0.12974631302600001</v>
      </c>
      <c r="R20" s="64">
        <v>23.202401921335987</v>
      </c>
      <c r="S20" s="64">
        <v>5.4705844234999992</v>
      </c>
      <c r="T20" s="64">
        <v>10.248328239749995</v>
      </c>
      <c r="U20" s="64">
        <v>11.461908789909991</v>
      </c>
      <c r="V20" s="64">
        <v>4.3305798894479963</v>
      </c>
      <c r="W20" s="64">
        <v>24.863480855732</v>
      </c>
      <c r="X20" s="64">
        <v>15.248757674968003</v>
      </c>
      <c r="Y20" s="64">
        <v>15.703612856150007</v>
      </c>
      <c r="Z20" s="64">
        <v>157.54162167107603</v>
      </c>
      <c r="AA20" s="64">
        <v>66.133802130829991</v>
      </c>
      <c r="AB20" s="64">
        <v>17.395183818082</v>
      </c>
      <c r="AC20" s="68">
        <v>16.895336028125996</v>
      </c>
      <c r="AD20" s="125"/>
    </row>
    <row r="21" spans="1:30" ht="21.75" customHeight="1" x14ac:dyDescent="0.25">
      <c r="A21" s="98" t="s">
        <v>10</v>
      </c>
      <c r="B21" s="181">
        <v>502.07602115391001</v>
      </c>
      <c r="C21" s="63">
        <v>37.614619564878012</v>
      </c>
      <c r="D21" s="64">
        <v>1.6345404187379995</v>
      </c>
      <c r="E21" s="64">
        <v>4.7906016892000011E-2</v>
      </c>
      <c r="F21" s="64">
        <v>9.14354261739199</v>
      </c>
      <c r="G21" s="64">
        <v>2.4255072906379995</v>
      </c>
      <c r="H21" s="64">
        <v>5.7213934497580006</v>
      </c>
      <c r="I21" s="64">
        <v>48.185978476926024</v>
      </c>
      <c r="J21" s="64">
        <v>1.6408109182039992</v>
      </c>
      <c r="K21" s="64">
        <v>35.604932942455974</v>
      </c>
      <c r="L21" s="64">
        <v>4.7720950693539947</v>
      </c>
      <c r="M21" s="64">
        <v>64.345786132137988</v>
      </c>
      <c r="N21" s="64">
        <v>0.87929731118799959</v>
      </c>
      <c r="O21" s="64">
        <v>2.1427798939800007</v>
      </c>
      <c r="P21" s="64">
        <v>2.8203722522820009</v>
      </c>
      <c r="Q21" s="64">
        <v>7.7951827993999995E-2</v>
      </c>
      <c r="R21" s="64">
        <v>22.830335125137996</v>
      </c>
      <c r="S21" s="64">
        <v>3.4381617736359988</v>
      </c>
      <c r="T21" s="64">
        <v>2.3597598434680003</v>
      </c>
      <c r="U21" s="64">
        <v>5.1645207045579973</v>
      </c>
      <c r="V21" s="64">
        <v>3.9439104387920012</v>
      </c>
      <c r="W21" s="64">
        <v>14.565361150253992</v>
      </c>
      <c r="X21" s="64">
        <v>17.344705034504006</v>
      </c>
      <c r="Y21" s="64">
        <v>15.941220536798005</v>
      </c>
      <c r="Z21" s="64">
        <v>125.87807214741001</v>
      </c>
      <c r="AA21" s="64">
        <v>38.121637216226006</v>
      </c>
      <c r="AB21" s="64">
        <v>18.629973469719985</v>
      </c>
      <c r="AC21" s="68">
        <v>16.800849530588003</v>
      </c>
      <c r="AD21" s="125"/>
    </row>
    <row r="22" spans="1:30" ht="20.25" customHeight="1" x14ac:dyDescent="0.25">
      <c r="A22" s="98" t="s">
        <v>11</v>
      </c>
      <c r="B22" s="181">
        <v>339.9627266710699</v>
      </c>
      <c r="C22" s="63">
        <v>18.074707073879996</v>
      </c>
      <c r="D22" s="64">
        <v>1.2108869347420008</v>
      </c>
      <c r="E22" s="64">
        <v>1.6916363781999996E-2</v>
      </c>
      <c r="F22" s="64">
        <v>7.8788085573179956</v>
      </c>
      <c r="G22" s="64">
        <v>0.58522108610400037</v>
      </c>
      <c r="H22" s="64">
        <v>3.1023022112220002</v>
      </c>
      <c r="I22" s="64">
        <v>27.158131470426003</v>
      </c>
      <c r="J22" s="64">
        <v>0.61116392629199989</v>
      </c>
      <c r="K22" s="64">
        <v>17.636106941223989</v>
      </c>
      <c r="L22" s="64">
        <v>1.723798979268</v>
      </c>
      <c r="M22" s="64">
        <v>36.061162312302002</v>
      </c>
      <c r="N22" s="64">
        <v>0.1782419704020001</v>
      </c>
      <c r="O22" s="64">
        <v>0.45141032176599971</v>
      </c>
      <c r="P22" s="64">
        <v>2.2238806435579996</v>
      </c>
      <c r="Q22" s="64">
        <v>1.0461610977999998E-2</v>
      </c>
      <c r="R22" s="64">
        <v>8.0768376076820019</v>
      </c>
      <c r="S22" s="64">
        <v>0.65888166652200009</v>
      </c>
      <c r="T22" s="64">
        <v>1.1334571702900003</v>
      </c>
      <c r="U22" s="64">
        <v>1.3512128762500006</v>
      </c>
      <c r="V22" s="64">
        <v>1.617591346822</v>
      </c>
      <c r="W22" s="64">
        <v>8.3866748320059976</v>
      </c>
      <c r="X22" s="64">
        <v>8.075331096361996</v>
      </c>
      <c r="Y22" s="64">
        <v>10.038444241702001</v>
      </c>
      <c r="Z22" s="64">
        <v>130.78336554178196</v>
      </c>
      <c r="AA22" s="64">
        <v>32.477176575899996</v>
      </c>
      <c r="AB22" s="64">
        <v>12.650567977141993</v>
      </c>
      <c r="AC22" s="68">
        <v>7.7899853353459978</v>
      </c>
      <c r="AD22" s="125"/>
    </row>
    <row r="23" spans="1:30" ht="30.75" customHeight="1" x14ac:dyDescent="0.25">
      <c r="A23" s="98" t="s">
        <v>18</v>
      </c>
      <c r="B23" s="181">
        <v>193.19988958461997</v>
      </c>
      <c r="C23" s="63">
        <v>9.7688392888000006</v>
      </c>
      <c r="D23" s="64">
        <v>1.2252399940999996</v>
      </c>
      <c r="E23" s="64">
        <v>1.6686587277999994E-2</v>
      </c>
      <c r="F23" s="64">
        <v>4.171323537965999</v>
      </c>
      <c r="G23" s="64">
        <v>0.62858260952599998</v>
      </c>
      <c r="H23" s="64">
        <v>2.5854673512900002</v>
      </c>
      <c r="I23" s="64">
        <v>18.003118132791997</v>
      </c>
      <c r="J23" s="64">
        <v>0.7310916896259998</v>
      </c>
      <c r="K23" s="64">
        <v>9.6781044663859976</v>
      </c>
      <c r="L23" s="64">
        <v>1.6464849226339995</v>
      </c>
      <c r="M23" s="64">
        <v>17.626882800399997</v>
      </c>
      <c r="N23" s="64">
        <v>0.17357565962199997</v>
      </c>
      <c r="O23" s="64">
        <v>0.53171609232399997</v>
      </c>
      <c r="P23" s="64">
        <v>2.0528492148240001</v>
      </c>
      <c r="Q23" s="64">
        <v>7.8812446799999998E-3</v>
      </c>
      <c r="R23" s="64">
        <v>4.4746339621840017</v>
      </c>
      <c r="S23" s="64">
        <v>1.4873340716480001</v>
      </c>
      <c r="T23" s="64">
        <v>0.76541794493400017</v>
      </c>
      <c r="U23" s="64">
        <v>0.67940374817400018</v>
      </c>
      <c r="V23" s="64">
        <v>0.83976748233399989</v>
      </c>
      <c r="W23" s="64">
        <v>7.4740456970919995</v>
      </c>
      <c r="X23" s="64">
        <v>8.3570380588439974</v>
      </c>
      <c r="Y23" s="64">
        <v>5.1139858924679995</v>
      </c>
      <c r="Z23" s="64">
        <v>64.333152298730013</v>
      </c>
      <c r="AA23" s="64">
        <v>14.473691799081994</v>
      </c>
      <c r="AB23" s="64">
        <v>9.409267223308003</v>
      </c>
      <c r="AC23" s="68">
        <v>6.9443078135739977</v>
      </c>
      <c r="AD23" s="125"/>
    </row>
    <row r="24" spans="1:30" ht="20.25" customHeight="1" x14ac:dyDescent="0.25">
      <c r="A24" s="98" t="s">
        <v>55</v>
      </c>
      <c r="B24" s="181">
        <v>11.538777896711997</v>
      </c>
      <c r="C24" s="63">
        <v>1.4063216861859993</v>
      </c>
      <c r="D24" s="64">
        <v>0.76783119427400004</v>
      </c>
      <c r="E24" s="64">
        <v>1.5310982999999998E-4</v>
      </c>
      <c r="F24" s="64"/>
      <c r="G24" s="64">
        <v>0.21718767221599997</v>
      </c>
      <c r="H24" s="64">
        <v>3.1442947613999996E-2</v>
      </c>
      <c r="I24" s="64">
        <v>0.49797508164600002</v>
      </c>
      <c r="J24" s="64">
        <v>1.1019437399999997E-2</v>
      </c>
      <c r="K24" s="64">
        <v>1.1110959825340001</v>
      </c>
      <c r="L24" s="64">
        <v>1.7011209919999999E-2</v>
      </c>
      <c r="M24" s="64">
        <v>0.49063758175400007</v>
      </c>
      <c r="N24" s="64">
        <v>6.6897447280000006E-3</v>
      </c>
      <c r="O24" s="64">
        <v>9.9407395319999984E-3</v>
      </c>
      <c r="P24" s="64">
        <v>3.9298934759999992E-3</v>
      </c>
      <c r="Q24" s="64">
        <v>4.6938779999999999E-6</v>
      </c>
      <c r="R24" s="64">
        <v>0.14662922361400005</v>
      </c>
      <c r="S24" s="64">
        <v>4.3261163839999998E-3</v>
      </c>
      <c r="T24" s="64">
        <v>1.0632229718000003E-2</v>
      </c>
      <c r="U24" s="64">
        <v>2.0708793688000007E-2</v>
      </c>
      <c r="V24" s="64">
        <v>2.1112094666000003E-2</v>
      </c>
      <c r="W24" s="64">
        <v>8.4334458989999986E-2</v>
      </c>
      <c r="X24" s="64">
        <v>1.5566651084059995</v>
      </c>
      <c r="Y24" s="64">
        <v>0.189757990292</v>
      </c>
      <c r="Z24" s="64">
        <v>3.9348852289879992</v>
      </c>
      <c r="AA24" s="64">
        <v>0.7042640161820003</v>
      </c>
      <c r="AB24" s="64">
        <v>1.4527775927999996E-2</v>
      </c>
      <c r="AC24" s="68">
        <v>0.17425411125799997</v>
      </c>
      <c r="AD24" s="125"/>
    </row>
    <row r="25" spans="1:30" ht="11.25" customHeight="1" x14ac:dyDescent="0.25">
      <c r="A25" s="98" t="s">
        <v>13</v>
      </c>
      <c r="B25" s="181">
        <v>111.24317864518601</v>
      </c>
      <c r="C25" s="63">
        <v>4.1940835563399999</v>
      </c>
      <c r="D25" s="64">
        <v>1.0506651345120002</v>
      </c>
      <c r="E25" s="64">
        <v>6.0683646880000004E-3</v>
      </c>
      <c r="F25" s="64">
        <v>2.8626582070880002</v>
      </c>
      <c r="G25" s="64">
        <v>0.49828793233999991</v>
      </c>
      <c r="H25" s="64">
        <v>1.0633841282780001</v>
      </c>
      <c r="I25" s="64">
        <v>8.6968033002839995</v>
      </c>
      <c r="J25" s="64">
        <v>0.11052458459199999</v>
      </c>
      <c r="K25" s="64">
        <v>3.5885525071660003</v>
      </c>
      <c r="L25" s="64">
        <v>0.45257522307600007</v>
      </c>
      <c r="M25" s="64">
        <v>8.7925645954819984</v>
      </c>
      <c r="N25" s="64">
        <v>0.13025876529399999</v>
      </c>
      <c r="O25" s="64">
        <v>0.31037016574199994</v>
      </c>
      <c r="P25" s="64">
        <v>0.32597291423799996</v>
      </c>
      <c r="Q25" s="64">
        <v>6.0486951039999994E-3</v>
      </c>
      <c r="R25" s="64">
        <v>5.7177513729600014</v>
      </c>
      <c r="S25" s="64">
        <v>0.15788819780399999</v>
      </c>
      <c r="T25" s="64">
        <v>0.81929308452199978</v>
      </c>
      <c r="U25" s="64">
        <v>1.4482079163019996</v>
      </c>
      <c r="V25" s="64">
        <v>0.55663253785599986</v>
      </c>
      <c r="W25" s="64">
        <v>2.4582474622179999</v>
      </c>
      <c r="X25" s="64">
        <v>6.374052822196</v>
      </c>
      <c r="Y25" s="64">
        <v>2.9713549359820002</v>
      </c>
      <c r="Z25" s="64">
        <v>37.15235915785</v>
      </c>
      <c r="AA25" s="64">
        <v>7.2597831304359985</v>
      </c>
      <c r="AB25" s="64">
        <v>9.5164856786560001</v>
      </c>
      <c r="AC25" s="68">
        <v>4.7223042741799999</v>
      </c>
      <c r="AD25" s="125"/>
    </row>
    <row r="26" spans="1:30" ht="21" customHeight="1" x14ac:dyDescent="0.25">
      <c r="A26" s="98" t="s">
        <v>53</v>
      </c>
      <c r="B26" s="181">
        <v>500.74586583393403</v>
      </c>
      <c r="C26" s="63">
        <v>23.178516042795991</v>
      </c>
      <c r="D26" s="64">
        <v>2.2162226188539997</v>
      </c>
      <c r="E26" s="64">
        <v>6.6718409361999992E-2</v>
      </c>
      <c r="F26" s="64">
        <v>12.072944714894001</v>
      </c>
      <c r="G26" s="64">
        <v>1.1020546049280009</v>
      </c>
      <c r="H26" s="64">
        <v>5.1899285171600003</v>
      </c>
      <c r="I26" s="64">
        <v>42.117424543685978</v>
      </c>
      <c r="J26" s="64">
        <v>1.9444499883880002</v>
      </c>
      <c r="K26" s="64">
        <v>32.144537684348009</v>
      </c>
      <c r="L26" s="64">
        <v>5.6940028834839991</v>
      </c>
      <c r="M26" s="64">
        <v>74.178006930078027</v>
      </c>
      <c r="N26" s="64">
        <v>0.81396411737799967</v>
      </c>
      <c r="O26" s="64">
        <v>1.152320375852</v>
      </c>
      <c r="P26" s="64">
        <v>2.7865988314940009</v>
      </c>
      <c r="Q26" s="64">
        <v>3.4849510945999987E-2</v>
      </c>
      <c r="R26" s="64">
        <v>12.554678531623999</v>
      </c>
      <c r="S26" s="64">
        <v>2.4139413517280008</v>
      </c>
      <c r="T26" s="64">
        <v>4.3702345903579989</v>
      </c>
      <c r="U26" s="64">
        <v>3.4020580286860005</v>
      </c>
      <c r="V26" s="64">
        <v>2.9223675390059998</v>
      </c>
      <c r="W26" s="64">
        <v>21.230491480045998</v>
      </c>
      <c r="X26" s="64">
        <v>15.681931088608001</v>
      </c>
      <c r="Y26" s="64">
        <v>15.879148247090013</v>
      </c>
      <c r="Z26" s="64">
        <v>153.88660422396001</v>
      </c>
      <c r="AA26" s="64">
        <v>33.682951430464016</v>
      </c>
      <c r="AB26" s="64">
        <v>13.892342193749997</v>
      </c>
      <c r="AC26" s="68">
        <v>16.136577354966011</v>
      </c>
      <c r="AD26" s="125"/>
    </row>
    <row r="27" spans="1:30" ht="11.25" customHeight="1" x14ac:dyDescent="0.25">
      <c r="A27" s="98" t="s">
        <v>15</v>
      </c>
      <c r="B27" s="181">
        <v>272.93394371605194</v>
      </c>
      <c r="C27" s="63">
        <v>24.828301953760008</v>
      </c>
      <c r="D27" s="64">
        <v>1.2911836155680003</v>
      </c>
      <c r="E27" s="64">
        <v>6.3185558360000001E-3</v>
      </c>
      <c r="F27" s="64">
        <v>6.5737722646880004</v>
      </c>
      <c r="G27" s="64">
        <v>0.71194208300000006</v>
      </c>
      <c r="H27" s="64">
        <v>2.0165386412179997</v>
      </c>
      <c r="I27" s="64">
        <v>22.435082210752</v>
      </c>
      <c r="J27" s="64">
        <v>0.77710808534600007</v>
      </c>
      <c r="K27" s="64">
        <v>16.831719825085997</v>
      </c>
      <c r="L27" s="64">
        <v>0.99299383971800004</v>
      </c>
      <c r="M27" s="64">
        <v>21.884072119174004</v>
      </c>
      <c r="N27" s="64">
        <v>0.46115652613200003</v>
      </c>
      <c r="O27" s="64">
        <v>1.0105224938079991</v>
      </c>
      <c r="P27" s="64">
        <v>2.4582995419120008</v>
      </c>
      <c r="Q27" s="64">
        <v>5.2708971675999999E-2</v>
      </c>
      <c r="R27" s="64">
        <v>16.635648121847996</v>
      </c>
      <c r="S27" s="64">
        <v>4.5699252735339986</v>
      </c>
      <c r="T27" s="64">
        <v>1.7296184939159993</v>
      </c>
      <c r="U27" s="64">
        <v>2.0812029201600004</v>
      </c>
      <c r="V27" s="64">
        <v>2.9345034488160002</v>
      </c>
      <c r="W27" s="64">
        <v>11.692889683399995</v>
      </c>
      <c r="X27" s="64">
        <v>6.771521396009998</v>
      </c>
      <c r="Y27" s="64">
        <v>12.690273342132</v>
      </c>
      <c r="Z27" s="64">
        <v>74.143311572045988</v>
      </c>
      <c r="AA27" s="64">
        <v>15.512613819416</v>
      </c>
      <c r="AB27" s="64">
        <v>12.88910206539399</v>
      </c>
      <c r="AC27" s="68">
        <v>8.9516128517060061</v>
      </c>
      <c r="AD27" s="125"/>
    </row>
    <row r="28" spans="1:30" ht="20.100000000000001" customHeight="1" thickBot="1" x14ac:dyDescent="0.3">
      <c r="A28" s="100" t="s">
        <v>54</v>
      </c>
      <c r="B28" s="182">
        <v>707.06959124465789</v>
      </c>
      <c r="C28" s="351">
        <v>33.031300943772017</v>
      </c>
      <c r="D28" s="75">
        <v>3.9432391397320017</v>
      </c>
      <c r="E28" s="75">
        <v>0.48547453947200003</v>
      </c>
      <c r="F28" s="75">
        <v>34.337863268294008</v>
      </c>
      <c r="G28" s="75">
        <v>1.4462469928879993</v>
      </c>
      <c r="H28" s="75">
        <v>11.476918917681999</v>
      </c>
      <c r="I28" s="75">
        <v>50.336834225258002</v>
      </c>
      <c r="J28" s="75">
        <v>1.0215420802199999</v>
      </c>
      <c r="K28" s="75">
        <v>50.802278944219985</v>
      </c>
      <c r="L28" s="75">
        <v>3.7372018119579988</v>
      </c>
      <c r="M28" s="75">
        <v>70.686432252077992</v>
      </c>
      <c r="N28" s="75">
        <v>0.78755360302799982</v>
      </c>
      <c r="O28" s="75">
        <v>0.94281889160799981</v>
      </c>
      <c r="P28" s="75">
        <v>1.6021718085799996</v>
      </c>
      <c r="Q28" s="75">
        <v>1.5712868363999998E-2</v>
      </c>
      <c r="R28" s="75">
        <v>15.458614329314001</v>
      </c>
      <c r="S28" s="75">
        <v>4.230198402684004</v>
      </c>
      <c r="T28" s="75">
        <v>7.819773504699997</v>
      </c>
      <c r="U28" s="75">
        <v>14.835692983692004</v>
      </c>
      <c r="V28" s="75">
        <v>5.0680403519539983</v>
      </c>
      <c r="W28" s="75">
        <v>39.656667719388004</v>
      </c>
      <c r="X28" s="75">
        <v>20.984694323395992</v>
      </c>
      <c r="Y28" s="75">
        <v>20.161692479205993</v>
      </c>
      <c r="Z28" s="75">
        <v>230.876450159634</v>
      </c>
      <c r="AA28" s="75">
        <v>37.344114430483984</v>
      </c>
      <c r="AB28" s="75">
        <v>20.529350978902002</v>
      </c>
      <c r="AC28" s="78">
        <v>25.45071129414999</v>
      </c>
      <c r="AD28" s="125"/>
    </row>
    <row r="29" spans="1:30" ht="12" customHeight="1" x14ac:dyDescent="0.25">
      <c r="A29" s="207" t="s">
        <v>192</v>
      </c>
      <c r="B29" s="21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125"/>
    </row>
    <row r="30" spans="1:30" ht="12" customHeight="1" x14ac:dyDescent="0.25">
      <c r="A30" s="144" t="s">
        <v>204</v>
      </c>
      <c r="B30" s="54"/>
      <c r="C30" s="103"/>
      <c r="D30" s="103"/>
    </row>
    <row r="33" spans="3:3" x14ac:dyDescent="0.25">
      <c r="C33" s="103"/>
    </row>
  </sheetData>
  <mergeCells count="3">
    <mergeCell ref="A1:AC1"/>
    <mergeCell ref="C2:AC2"/>
    <mergeCell ref="B4:AC4"/>
  </mergeCells>
  <pageMargins left="0.7" right="0.7" top="0.75" bottom="0.75" header="0.3" footer="0.3"/>
  <pageSetup paperSize="9" orientation="landscape" r:id="rId1"/>
  <headerFooter>
    <oddFooter>&amp;CSide &amp;P af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zoomScale="90" zoomScaleNormal="90" workbookViewId="0">
      <selection activeCell="D5" sqref="D5"/>
    </sheetView>
  </sheetViews>
  <sheetFormatPr defaultRowHeight="15" x14ac:dyDescent="0.25"/>
  <cols>
    <col min="1" max="1" width="14.85546875" customWidth="1"/>
    <col min="2" max="2" width="8.85546875" bestFit="1" customWidth="1"/>
    <col min="3" max="3" width="7.85546875" bestFit="1" customWidth="1"/>
    <col min="4" max="4" width="6.7109375" bestFit="1" customWidth="1"/>
    <col min="5" max="5" width="5.28515625" bestFit="1" customWidth="1"/>
    <col min="6" max="6" width="6.5703125" bestFit="1" customWidth="1"/>
    <col min="7" max="7" width="5.5703125" bestFit="1" customWidth="1"/>
    <col min="8" max="8" width="6.140625" bestFit="1" customWidth="1"/>
    <col min="9" max="9" width="7.140625" bestFit="1" customWidth="1"/>
    <col min="10" max="10" width="8.28515625" bestFit="1" customWidth="1"/>
    <col min="11" max="11" width="7.42578125" bestFit="1" customWidth="1"/>
    <col min="12" max="12" width="6.140625" bestFit="1" customWidth="1"/>
    <col min="13" max="13" width="7.140625" bestFit="1" customWidth="1"/>
    <col min="14" max="14" width="5.42578125" bestFit="1" customWidth="1"/>
    <col min="15" max="15" width="6.140625" bestFit="1" customWidth="1"/>
    <col min="16" max="16" width="8.42578125" bestFit="1" customWidth="1"/>
    <col min="17" max="17" width="5.7109375" customWidth="1"/>
    <col min="18" max="18" width="6.28515625" customWidth="1"/>
    <col min="19" max="19" width="6.28515625" bestFit="1" customWidth="1"/>
    <col min="20" max="20" width="7.5703125" bestFit="1" customWidth="1"/>
    <col min="21" max="21" width="6.7109375" bestFit="1" customWidth="1"/>
    <col min="22" max="22" width="7" bestFit="1" customWidth="1"/>
    <col min="23" max="23" width="6.85546875" bestFit="1" customWidth="1"/>
    <col min="24" max="24" width="6.28515625" customWidth="1"/>
    <col min="25" max="25" width="5.85546875" bestFit="1" customWidth="1"/>
    <col min="26" max="26" width="7.42578125" bestFit="1" customWidth="1"/>
    <col min="27" max="27" width="7.140625" bestFit="1" customWidth="1"/>
    <col min="28" max="28" width="6.140625" bestFit="1" customWidth="1"/>
    <col min="29" max="29" width="6.28515625" bestFit="1" customWidth="1"/>
  </cols>
  <sheetData>
    <row r="1" spans="1:30" ht="11.25" customHeight="1" thickBot="1" x14ac:dyDescent="0.3">
      <c r="A1" s="369" t="s">
        <v>203</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row>
    <row r="2" spans="1:30" ht="10.5" customHeight="1" x14ac:dyDescent="0.25">
      <c r="A2" s="109"/>
      <c r="B2" s="353"/>
      <c r="C2" s="378" t="s">
        <v>58</v>
      </c>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80"/>
    </row>
    <row r="3" spans="1:30" ht="10.5" customHeight="1" x14ac:dyDescent="0.25">
      <c r="A3" s="42"/>
      <c r="B3" s="175" t="s">
        <v>67</v>
      </c>
      <c r="C3" s="346" t="s">
        <v>33</v>
      </c>
      <c r="D3" s="176" t="s">
        <v>34</v>
      </c>
      <c r="E3" s="176" t="s">
        <v>35</v>
      </c>
      <c r="F3" s="176" t="s">
        <v>36</v>
      </c>
      <c r="G3" s="176" t="s">
        <v>37</v>
      </c>
      <c r="H3" s="176" t="s">
        <v>38</v>
      </c>
      <c r="I3" s="176" t="s">
        <v>28</v>
      </c>
      <c r="J3" s="176" t="s">
        <v>39</v>
      </c>
      <c r="K3" s="176" t="s">
        <v>29</v>
      </c>
      <c r="L3" s="176" t="s">
        <v>40</v>
      </c>
      <c r="M3" s="176" t="s">
        <v>32</v>
      </c>
      <c r="N3" s="176" t="s">
        <v>41</v>
      </c>
      <c r="O3" s="176" t="s">
        <v>42</v>
      </c>
      <c r="P3" s="176" t="s">
        <v>43</v>
      </c>
      <c r="Q3" s="176" t="s">
        <v>44</v>
      </c>
      <c r="R3" s="176" t="s">
        <v>30</v>
      </c>
      <c r="S3" s="176" t="s">
        <v>45</v>
      </c>
      <c r="T3" s="176" t="s">
        <v>46</v>
      </c>
      <c r="U3" s="176" t="s">
        <v>47</v>
      </c>
      <c r="V3" s="176" t="s">
        <v>48</v>
      </c>
      <c r="W3" s="176" t="s">
        <v>49</v>
      </c>
      <c r="X3" s="176" t="s">
        <v>26</v>
      </c>
      <c r="Y3" s="176" t="s">
        <v>50</v>
      </c>
      <c r="Z3" s="176" t="s">
        <v>24</v>
      </c>
      <c r="AA3" s="176" t="s">
        <v>23</v>
      </c>
      <c r="AB3" s="176" t="s">
        <v>51</v>
      </c>
      <c r="AC3" s="177" t="s">
        <v>52</v>
      </c>
    </row>
    <row r="4" spans="1:30" ht="9.75" customHeight="1" x14ac:dyDescent="0.25">
      <c r="A4" s="42"/>
      <c r="B4" s="382" t="s">
        <v>2</v>
      </c>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4"/>
    </row>
    <row r="5" spans="1:30" ht="9" customHeight="1" x14ac:dyDescent="0.25">
      <c r="A5" s="32">
        <v>2006</v>
      </c>
      <c r="B5" s="173"/>
      <c r="C5" s="352"/>
      <c r="D5" s="43"/>
      <c r="E5" s="43"/>
      <c r="F5" s="43"/>
      <c r="G5" s="43"/>
      <c r="H5" s="43"/>
      <c r="I5" s="43"/>
      <c r="J5" s="43"/>
      <c r="K5" s="43"/>
      <c r="L5" s="43"/>
      <c r="M5" s="43"/>
      <c r="N5" s="43"/>
      <c r="O5" s="43"/>
      <c r="P5" s="43"/>
      <c r="Q5" s="43"/>
      <c r="R5" s="43"/>
      <c r="S5" s="43"/>
      <c r="T5" s="43"/>
      <c r="U5" s="43"/>
      <c r="V5" s="43"/>
      <c r="W5" s="43"/>
      <c r="X5" s="43"/>
      <c r="Y5" s="43"/>
      <c r="Z5" s="43"/>
      <c r="AA5" s="43"/>
      <c r="AB5" s="43"/>
      <c r="AC5" s="97"/>
    </row>
    <row r="6" spans="1:30" ht="11.25" customHeight="1" x14ac:dyDescent="0.25">
      <c r="A6" s="30" t="s">
        <v>1</v>
      </c>
      <c r="B6" s="186">
        <v>1573.7394432715787</v>
      </c>
      <c r="C6" s="354">
        <v>96.162453744588007</v>
      </c>
      <c r="D6" s="117">
        <v>6.609995440048003</v>
      </c>
      <c r="E6" s="117">
        <v>0.67522048225500009</v>
      </c>
      <c r="F6" s="117">
        <v>51.484376949851928</v>
      </c>
      <c r="G6" s="117">
        <v>4.2270354950009974</v>
      </c>
      <c r="H6" s="117">
        <v>25.923034205244072</v>
      </c>
      <c r="I6" s="117">
        <v>159.85113487365015</v>
      </c>
      <c r="J6" s="117">
        <v>6.5837966939359989</v>
      </c>
      <c r="K6" s="117">
        <v>107.37266278131811</v>
      </c>
      <c r="L6" s="117">
        <v>12.886608344961996</v>
      </c>
      <c r="M6" s="117">
        <v>177.3872487112333</v>
      </c>
      <c r="N6" s="117">
        <v>2.5731853444330013</v>
      </c>
      <c r="O6" s="117">
        <v>7.0376841969830002</v>
      </c>
      <c r="P6" s="117">
        <v>9.7793146671660036</v>
      </c>
      <c r="Q6" s="117">
        <v>0.32020745221300018</v>
      </c>
      <c r="R6" s="117">
        <v>46.139388479008019</v>
      </c>
      <c r="S6" s="117">
        <v>11.853788613513018</v>
      </c>
      <c r="T6" s="117">
        <v>13.230960232555994</v>
      </c>
      <c r="U6" s="117">
        <v>17.400281239670985</v>
      </c>
      <c r="V6" s="117">
        <v>9.8119239875910012</v>
      </c>
      <c r="W6" s="117">
        <v>52.201747761933035</v>
      </c>
      <c r="X6" s="117">
        <v>50.180462867502058</v>
      </c>
      <c r="Y6" s="117">
        <v>38.541352895496075</v>
      </c>
      <c r="Z6" s="117">
        <v>448.20432323384284</v>
      </c>
      <c r="AA6" s="117">
        <v>139.8714250974372</v>
      </c>
      <c r="AB6" s="117">
        <v>26.979445279809003</v>
      </c>
      <c r="AC6" s="118">
        <v>50.450384200337005</v>
      </c>
      <c r="AD6" s="116"/>
    </row>
    <row r="7" spans="1:30" ht="10.5" customHeight="1" x14ac:dyDescent="0.25">
      <c r="A7" s="30"/>
      <c r="B7" s="385" t="s">
        <v>61</v>
      </c>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7"/>
    </row>
    <row r="8" spans="1:30" s="9" customFormat="1" x14ac:dyDescent="0.25">
      <c r="A8" s="104" t="s">
        <v>9</v>
      </c>
      <c r="B8" s="188">
        <f>'Tabel 3.2.1'!B8/'Tabel 3.2.1'!$B$7*100</f>
        <v>31.543594406862262</v>
      </c>
      <c r="C8" s="355">
        <v>29.473323611370621</v>
      </c>
      <c r="D8" s="106">
        <v>72.442280744738696</v>
      </c>
      <c r="E8" s="106">
        <v>51.448365913433115</v>
      </c>
      <c r="F8" s="106">
        <v>17.929898829764394</v>
      </c>
      <c r="G8" s="106">
        <v>44.367321256751289</v>
      </c>
      <c r="H8" s="106">
        <v>31.305791896753814</v>
      </c>
      <c r="I8" s="106">
        <v>34.726671282083281</v>
      </c>
      <c r="J8" s="106">
        <v>50.519871365978311</v>
      </c>
      <c r="K8" s="106">
        <v>46.996760435581706</v>
      </c>
      <c r="L8" s="106">
        <v>23.239029623731707</v>
      </c>
      <c r="M8" s="106">
        <v>21.465329656925736</v>
      </c>
      <c r="N8" s="106">
        <v>44.901976716239822</v>
      </c>
      <c r="O8" s="106">
        <v>63.569277189361287</v>
      </c>
      <c r="P8" s="106">
        <v>58.1788409616519</v>
      </c>
      <c r="Q8" s="106">
        <v>33.615881130523533</v>
      </c>
      <c r="R8" s="106">
        <v>31.618684079370478</v>
      </c>
      <c r="S8" s="106">
        <v>36.156437194444116</v>
      </c>
      <c r="T8" s="106">
        <v>46.398565327356117</v>
      </c>
      <c r="U8" s="106">
        <v>39.887022868000692</v>
      </c>
      <c r="V8" s="106">
        <v>29.725399073113767</v>
      </c>
      <c r="W8" s="106">
        <v>32.211892481450832</v>
      </c>
      <c r="X8" s="106">
        <v>25.468655255680822</v>
      </c>
      <c r="Y8" s="106">
        <v>25.458138910026744</v>
      </c>
      <c r="Z8" s="106">
        <v>29.050106142926118</v>
      </c>
      <c r="AA8" s="106">
        <v>38.403463783244362</v>
      </c>
      <c r="AB8" s="106">
        <v>34.428364168678563</v>
      </c>
      <c r="AC8" s="107">
        <v>28.605259445726102</v>
      </c>
    </row>
    <row r="9" spans="1:30" ht="19.5" x14ac:dyDescent="0.25">
      <c r="A9" s="98" t="s">
        <v>10</v>
      </c>
      <c r="B9" s="188">
        <f>'Tabel 3.2.1'!B9/'Tabel 3.2.1'!$B$7*100</f>
        <v>27.393921660840075</v>
      </c>
      <c r="C9" s="63">
        <v>34.806761896899637</v>
      </c>
      <c r="D9" s="64">
        <v>14.743323051428961</v>
      </c>
      <c r="E9" s="64">
        <v>1.0140621642774956</v>
      </c>
      <c r="F9" s="64">
        <v>18.822102741114861</v>
      </c>
      <c r="G9" s="64">
        <v>33.391869218705637</v>
      </c>
      <c r="H9" s="64">
        <v>22.954763689820112</v>
      </c>
      <c r="I9" s="64">
        <v>28.209695020634623</v>
      </c>
      <c r="J9" s="64">
        <v>23.891618739940601</v>
      </c>
      <c r="K9" s="64">
        <v>26.772080895253293</v>
      </c>
      <c r="L9" s="64">
        <v>34.421183742300521</v>
      </c>
      <c r="M9" s="64">
        <v>33.589235073527469</v>
      </c>
      <c r="N9" s="64">
        <v>24.899178233357265</v>
      </c>
      <c r="O9" s="64">
        <v>25.558715422597487</v>
      </c>
      <c r="P9" s="64">
        <v>23.136305933498384</v>
      </c>
      <c r="Q9" s="64">
        <v>42.593917364320127</v>
      </c>
      <c r="R9" s="64">
        <v>34.445078154814944</v>
      </c>
      <c r="S9" s="64">
        <v>24.277438086084892</v>
      </c>
      <c r="T9" s="64">
        <v>14.68415095635636</v>
      </c>
      <c r="U9" s="64">
        <v>16.438161045890574</v>
      </c>
      <c r="V9" s="64">
        <v>29.406314821721331</v>
      </c>
      <c r="W9" s="64">
        <v>23.958660091167218</v>
      </c>
      <c r="X9" s="64">
        <v>28.930671533605757</v>
      </c>
      <c r="Y9" s="64">
        <v>24.997352054390078</v>
      </c>
      <c r="Z9" s="64">
        <v>24.575891809602677</v>
      </c>
      <c r="AA9" s="64">
        <v>26.678916246656424</v>
      </c>
      <c r="AB9" s="64">
        <v>41.234988988712672</v>
      </c>
      <c r="AC9" s="68">
        <v>27.007571277770342</v>
      </c>
    </row>
    <row r="10" spans="1:30" ht="19.5" x14ac:dyDescent="0.25">
      <c r="A10" s="98" t="s">
        <v>11</v>
      </c>
      <c r="B10" s="188">
        <f>'Tabel 3.2.1'!B10/'Tabel 3.2.1'!$B$7*100</f>
        <v>16.398434563351437</v>
      </c>
      <c r="C10" s="63">
        <v>15.919826271196399</v>
      </c>
      <c r="D10" s="64">
        <v>10.669144022433374</v>
      </c>
      <c r="E10" s="64">
        <v>0.33821220120179335</v>
      </c>
      <c r="F10" s="64">
        <v>8.6531683733948839</v>
      </c>
      <c r="G10" s="64">
        <v>4.531228441339473</v>
      </c>
      <c r="H10" s="64">
        <v>11.275533939127813</v>
      </c>
      <c r="I10" s="64">
        <v>14.469371675961554</v>
      </c>
      <c r="J10" s="64">
        <v>5.7050055097532315</v>
      </c>
      <c r="K10" s="64">
        <v>15.36368287886704</v>
      </c>
      <c r="L10" s="64">
        <v>12.539493421709679</v>
      </c>
      <c r="M10" s="64">
        <v>17.349047869087951</v>
      </c>
      <c r="N10" s="64">
        <v>5.3529406086506119</v>
      </c>
      <c r="O10" s="64">
        <v>2.2097934110722028</v>
      </c>
      <c r="P10" s="64">
        <v>18.846283764689492</v>
      </c>
      <c r="Q10" s="64">
        <v>2.2137310868345295</v>
      </c>
      <c r="R10" s="64">
        <v>13.374352126384476</v>
      </c>
      <c r="S10" s="64">
        <v>8.1835387639708514</v>
      </c>
      <c r="T10" s="64">
        <v>3.1582452003808612</v>
      </c>
      <c r="U10" s="64">
        <v>3.0634654424475221</v>
      </c>
      <c r="V10" s="64">
        <v>10.236922449412578</v>
      </c>
      <c r="W10" s="64">
        <v>14.334773372972831</v>
      </c>
      <c r="X10" s="64">
        <v>14.98470254969636</v>
      </c>
      <c r="Y10" s="64">
        <v>11.862667631678523</v>
      </c>
      <c r="Z10" s="64">
        <v>20.589086249747062</v>
      </c>
      <c r="AA10" s="64">
        <v>18.759370438898749</v>
      </c>
      <c r="AB10" s="64">
        <v>25.412383979062085</v>
      </c>
      <c r="AC10" s="68">
        <v>11.694576821844286</v>
      </c>
    </row>
    <row r="11" spans="1:30" ht="28.5" x14ac:dyDescent="0.25">
      <c r="A11" s="98" t="s">
        <v>18</v>
      </c>
      <c r="B11" s="188">
        <f>'Tabel 3.2.1'!B11/'Tabel 3.2.1'!$B$7*100</f>
        <v>10.969739277537796</v>
      </c>
      <c r="C11" s="63">
        <v>9.105227241438584</v>
      </c>
      <c r="D11" s="64">
        <v>11.101095046287528</v>
      </c>
      <c r="E11" s="64">
        <v>4.9423544611013428</v>
      </c>
      <c r="F11" s="64">
        <v>8.6790587251495221</v>
      </c>
      <c r="G11" s="64">
        <v>5.453458033191783</v>
      </c>
      <c r="H11" s="64">
        <v>10.556188814268637</v>
      </c>
      <c r="I11" s="64">
        <v>11.751298479635294</v>
      </c>
      <c r="J11" s="64">
        <v>15.13545142362633</v>
      </c>
      <c r="K11" s="64">
        <v>9.6241086271784049</v>
      </c>
      <c r="L11" s="64">
        <v>9.9029470227122296</v>
      </c>
      <c r="M11" s="64">
        <v>10.411302671209109</v>
      </c>
      <c r="N11" s="64">
        <v>5.3204481758451427</v>
      </c>
      <c r="O11" s="64">
        <v>5.331435413468105</v>
      </c>
      <c r="P11" s="64">
        <v>16.50684310550778</v>
      </c>
      <c r="Q11" s="64">
        <v>8.0280364318005617</v>
      </c>
      <c r="R11" s="64">
        <v>6.5238048158320892</v>
      </c>
      <c r="S11" s="64">
        <v>8.6452208620438071</v>
      </c>
      <c r="T11" s="64">
        <v>3.2285011021190231</v>
      </c>
      <c r="U11" s="64">
        <v>4.4563162532863849</v>
      </c>
      <c r="V11" s="64">
        <v>6.0055076590506022</v>
      </c>
      <c r="W11" s="64">
        <v>12.150029977647909</v>
      </c>
      <c r="X11" s="64">
        <v>16.667964044591866</v>
      </c>
      <c r="Y11" s="64">
        <v>9.078678929290783</v>
      </c>
      <c r="Z11" s="64">
        <v>12.125554052072875</v>
      </c>
      <c r="AA11" s="64">
        <v>9.5845056082978672</v>
      </c>
      <c r="AB11" s="64">
        <v>19.536087025920178</v>
      </c>
      <c r="AC11" s="68">
        <v>13.100465710869363</v>
      </c>
    </row>
    <row r="12" spans="1:30" ht="19.5" x14ac:dyDescent="0.25">
      <c r="A12" s="98" t="s">
        <v>55</v>
      </c>
      <c r="B12" s="188">
        <f>'Tabel 3.2.1'!B12/'Tabel 3.2.1'!$B$7*100</f>
        <v>0.5374807760142869</v>
      </c>
      <c r="C12" s="63">
        <v>0.8452615462796943</v>
      </c>
      <c r="D12" s="64">
        <v>6.8304820066974417</v>
      </c>
      <c r="E12" s="94">
        <v>7.0700224970325232E-3</v>
      </c>
      <c r="F12" s="64">
        <v>0.15007829969324726</v>
      </c>
      <c r="G12" s="64">
        <v>2.7249220484715328E-2</v>
      </c>
      <c r="H12" s="64">
        <v>7.7646415152004933E-2</v>
      </c>
      <c r="I12" s="64">
        <v>0.29011204039280453</v>
      </c>
      <c r="J12" s="64">
        <v>7.7252332558880185E-2</v>
      </c>
      <c r="K12" s="64">
        <v>0.95589625731679284</v>
      </c>
      <c r="L12" s="64">
        <v>2.615366009255354E-2</v>
      </c>
      <c r="M12" s="64">
        <v>0.17328453133933419</v>
      </c>
      <c r="N12" s="64">
        <v>4.3067184779267888E-2</v>
      </c>
      <c r="O12" s="64">
        <v>7.6227622053569644E-2</v>
      </c>
      <c r="P12" s="64">
        <v>3.9552780819976735E-2</v>
      </c>
      <c r="Q12" s="64">
        <v>0.26278622348872305</v>
      </c>
      <c r="R12" s="64">
        <v>0.11229650904578692</v>
      </c>
      <c r="S12" s="64">
        <v>5.1410438457227946E-2</v>
      </c>
      <c r="T12" s="64">
        <v>0.1146064195831285</v>
      </c>
      <c r="U12" s="64">
        <v>1.2181285042494397E-2</v>
      </c>
      <c r="V12" s="64">
        <v>7.924176824884821E-2</v>
      </c>
      <c r="W12" s="64">
        <v>7.2510598401080081E-2</v>
      </c>
      <c r="X12" s="64">
        <v>3.1788593836787173</v>
      </c>
      <c r="Y12" s="64">
        <v>0.3679800585271456</v>
      </c>
      <c r="Z12" s="64">
        <v>0.54875015927675208</v>
      </c>
      <c r="AA12" s="64">
        <v>0.58998016128393693</v>
      </c>
      <c r="AB12" s="64">
        <v>7.2275133294134403E-2</v>
      </c>
      <c r="AC12" s="68">
        <v>0.23081768913114079</v>
      </c>
    </row>
    <row r="13" spans="1:30" x14ac:dyDescent="0.25">
      <c r="A13" s="104" t="s">
        <v>13</v>
      </c>
      <c r="B13" s="188">
        <f>'Tabel 3.2.1'!B13/'Tabel 3.2.1'!$B$7*100</f>
        <v>5.6232193586352484</v>
      </c>
      <c r="C13" s="63">
        <v>3.2570798200480344</v>
      </c>
      <c r="D13" s="64">
        <v>8.6142463175718156</v>
      </c>
      <c r="E13" s="64">
        <v>2.6910273129330038E-2</v>
      </c>
      <c r="F13" s="64">
        <v>4.681150497393614</v>
      </c>
      <c r="G13" s="64">
        <v>3.009228366202068</v>
      </c>
      <c r="H13" s="64">
        <v>4.2153541850395992</v>
      </c>
      <c r="I13" s="64">
        <v>5.5389508660182276</v>
      </c>
      <c r="J13" s="64">
        <v>0.75709937006272532</v>
      </c>
      <c r="K13" s="64">
        <v>3.012765884773088</v>
      </c>
      <c r="L13" s="64">
        <v>3.5634321358305714</v>
      </c>
      <c r="M13" s="64">
        <v>4.7264765800350634</v>
      </c>
      <c r="N13" s="64">
        <v>2.2414705769556291</v>
      </c>
      <c r="O13" s="64">
        <v>1.9783506176603776</v>
      </c>
      <c r="P13" s="64">
        <v>1.8567000981329407</v>
      </c>
      <c r="Q13" s="64">
        <v>20.476663134430968</v>
      </c>
      <c r="R13" s="64">
        <v>5.9248612168684156</v>
      </c>
      <c r="S13" s="64">
        <v>0.79668182808949639</v>
      </c>
      <c r="T13" s="64">
        <v>2.4710413426497033</v>
      </c>
      <c r="U13" s="64">
        <v>2.3934999092340821</v>
      </c>
      <c r="V13" s="64">
        <v>3.3300943164585437</v>
      </c>
      <c r="W13" s="64">
        <v>4.1094616968770374</v>
      </c>
      <c r="X13" s="64">
        <v>11.696223055487282</v>
      </c>
      <c r="Y13" s="64">
        <v>5.2206355295512621</v>
      </c>
      <c r="Z13" s="64">
        <v>6.9052343115757084</v>
      </c>
      <c r="AA13" s="64">
        <v>5.1570389140599202</v>
      </c>
      <c r="AB13" s="64">
        <v>17.42617224025922</v>
      </c>
      <c r="AC13" s="68">
        <v>5.8429979456198273</v>
      </c>
    </row>
    <row r="14" spans="1:30" ht="28.5" x14ac:dyDescent="0.25">
      <c r="A14" s="98" t="s">
        <v>53</v>
      </c>
      <c r="B14" s="188">
        <f>'Tabel 3.2.1'!B14/'Tabel 3.2.1'!$B$7*100</f>
        <v>26.274291974092041</v>
      </c>
      <c r="C14" s="63">
        <v>17.397049601597264</v>
      </c>
      <c r="D14" s="64">
        <v>20.113153158065501</v>
      </c>
      <c r="E14" s="64">
        <v>9.5932914324031273</v>
      </c>
      <c r="F14" s="64">
        <v>20.080588317992099</v>
      </c>
      <c r="G14" s="64">
        <v>9.4211029984006789</v>
      </c>
      <c r="H14" s="64">
        <v>18.044019330112853</v>
      </c>
      <c r="I14" s="64">
        <v>23.525012597203553</v>
      </c>
      <c r="J14" s="64">
        <v>28.999779256390852</v>
      </c>
      <c r="K14" s="64">
        <v>22.095086504303211</v>
      </c>
      <c r="L14" s="64">
        <v>39.456372813571342</v>
      </c>
      <c r="M14" s="64">
        <v>36.769008525831289</v>
      </c>
      <c r="N14" s="64">
        <v>15.079106420703599</v>
      </c>
      <c r="O14" s="64">
        <v>8.9890925958030543</v>
      </c>
      <c r="P14" s="64">
        <v>21.588519643665606</v>
      </c>
      <c r="Q14" s="64">
        <v>7.8998696202027441</v>
      </c>
      <c r="R14" s="64">
        <v>21.861994416341844</v>
      </c>
      <c r="S14" s="64">
        <v>19.787892864396607</v>
      </c>
      <c r="T14" s="64">
        <v>24.334014980574274</v>
      </c>
      <c r="U14" s="64">
        <v>12.21192044281683</v>
      </c>
      <c r="V14" s="64">
        <v>23.631641944978909</v>
      </c>
      <c r="W14" s="64">
        <v>31.108691376257241</v>
      </c>
      <c r="X14" s="64">
        <v>30.759060535585636</v>
      </c>
      <c r="Y14" s="64">
        <v>30.794258311015248</v>
      </c>
      <c r="Z14" s="64">
        <v>29.113545492709399</v>
      </c>
      <c r="AA14" s="64">
        <v>20.934792735952851</v>
      </c>
      <c r="AB14" s="64">
        <v>30.729843512522692</v>
      </c>
      <c r="AC14" s="68">
        <v>22.88985475456867</v>
      </c>
    </row>
    <row r="15" spans="1:30" x14ac:dyDescent="0.25">
      <c r="A15" s="104" t="s">
        <v>15</v>
      </c>
      <c r="B15" s="188">
        <f>'Tabel 3.2.1'!B15/'Tabel 3.2.1'!$B$7*100</f>
        <v>12.810753836704833</v>
      </c>
      <c r="C15" s="63">
        <v>22.361365327600335</v>
      </c>
      <c r="D15" s="64">
        <v>13.628361743082509</v>
      </c>
      <c r="E15" s="64">
        <v>0.35885887627515861</v>
      </c>
      <c r="F15" s="64">
        <v>13.88953066273546</v>
      </c>
      <c r="G15" s="64">
        <v>7.8252783935262897</v>
      </c>
      <c r="H15" s="64">
        <v>11.381794106644888</v>
      </c>
      <c r="I15" s="64">
        <v>12.522945972211424</v>
      </c>
      <c r="J15" s="64">
        <v>9.593579111772307</v>
      </c>
      <c r="K15" s="64">
        <v>10.312500209710333</v>
      </c>
      <c r="L15" s="64">
        <v>8.6406190628763415</v>
      </c>
      <c r="M15" s="64">
        <v>11.440051258414883</v>
      </c>
      <c r="N15" s="64">
        <v>10.167108039846532</v>
      </c>
      <c r="O15" s="64">
        <v>11.393164111707822</v>
      </c>
      <c r="P15" s="64">
        <v>19.226372136963647</v>
      </c>
      <c r="Q15" s="64">
        <v>10.332266984839654</v>
      </c>
      <c r="R15" s="64">
        <v>17.394345087901236</v>
      </c>
      <c r="S15" s="64">
        <v>16.877910396362946</v>
      </c>
      <c r="T15" s="64">
        <v>3.8980676954794666</v>
      </c>
      <c r="U15" s="64">
        <v>7.536839610092402</v>
      </c>
      <c r="V15" s="64">
        <v>19.796202612102505</v>
      </c>
      <c r="W15" s="64">
        <v>15.46560894682975</v>
      </c>
      <c r="X15" s="64">
        <v>11.238523642071266</v>
      </c>
      <c r="Y15" s="64">
        <v>12.635659506135575</v>
      </c>
      <c r="Z15" s="64">
        <v>11.948560935584322</v>
      </c>
      <c r="AA15" s="64">
        <v>9.7762045516239997</v>
      </c>
      <c r="AB15" s="64">
        <v>22.996531980778833</v>
      </c>
      <c r="AC15" s="68">
        <v>13.581951162895672</v>
      </c>
    </row>
    <row r="16" spans="1:30" ht="19.5" x14ac:dyDescent="0.25">
      <c r="A16" s="98" t="s">
        <v>54</v>
      </c>
      <c r="B16" s="190">
        <f>'Tabel 3.2.1'!B16/'Tabel 3.2.1'!$B$7*100</f>
        <v>29.701404863896606</v>
      </c>
      <c r="C16" s="85">
        <v>23.465201814375433</v>
      </c>
      <c r="D16" s="64">
        <v>16.080356928450179</v>
      </c>
      <c r="E16" s="64">
        <v>38.232207156077926</v>
      </c>
      <c r="F16" s="64">
        <v>51.861748984282407</v>
      </c>
      <c r="G16" s="64">
        <v>19.347241235238464</v>
      </c>
      <c r="H16" s="64">
        <v>37.801976041113512</v>
      </c>
      <c r="I16" s="64">
        <v>29.267804356825412</v>
      </c>
      <c r="J16" s="64">
        <v>5.0229571540778561</v>
      </c>
      <c r="K16" s="64">
        <v>17.688286082337449</v>
      </c>
      <c r="L16" s="64">
        <v>26.957203862559425</v>
      </c>
      <c r="M16" s="64">
        <v>33.420234534720969</v>
      </c>
      <c r="N16" s="64">
        <v>23.143557794715484</v>
      </c>
      <c r="O16" s="64">
        <v>5.6502568253271184</v>
      </c>
      <c r="P16" s="64">
        <v>7.1908505423702627</v>
      </c>
      <c r="Q16" s="64">
        <v>29.543125616287412</v>
      </c>
      <c r="R16" s="64">
        <v>21.966494494432258</v>
      </c>
      <c r="S16" s="64">
        <v>23.997986799951462</v>
      </c>
      <c r="T16" s="64">
        <v>27.344129710683028</v>
      </c>
      <c r="U16" s="64">
        <v>42.274900678651868</v>
      </c>
      <c r="V16" s="64">
        <v>29.541026663972829</v>
      </c>
      <c r="W16" s="64">
        <v>30.39536808942367</v>
      </c>
      <c r="X16" s="64">
        <v>37.386872784700849</v>
      </c>
      <c r="Y16" s="64">
        <v>30.467353342713732</v>
      </c>
      <c r="Z16" s="64">
        <v>31.806443807835823</v>
      </c>
      <c r="AA16" s="64">
        <v>22.095936554581719</v>
      </c>
      <c r="AB16" s="64">
        <v>40.31324423971256</v>
      </c>
      <c r="AC16" s="68">
        <v>35.679134505912749</v>
      </c>
    </row>
    <row r="17" spans="1:29" ht="9.75" customHeight="1" x14ac:dyDescent="0.25">
      <c r="A17" s="119"/>
      <c r="B17" s="388" t="s">
        <v>2</v>
      </c>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29" ht="9.75" customHeight="1" x14ac:dyDescent="0.25">
      <c r="A18" s="32">
        <v>2011</v>
      </c>
      <c r="B18" s="173"/>
      <c r="C18" s="352"/>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97"/>
    </row>
    <row r="19" spans="1:29" ht="12" customHeight="1" x14ac:dyDescent="0.25">
      <c r="A19" s="30" t="s">
        <v>1</v>
      </c>
      <c r="B19" s="187">
        <v>2091.3645207335335</v>
      </c>
      <c r="C19" s="354">
        <v>121.40605856124584</v>
      </c>
      <c r="D19" s="117">
        <v>13.511814049155999</v>
      </c>
      <c r="E19" s="117">
        <v>1.1120185158260001</v>
      </c>
      <c r="F19" s="117">
        <v>63.584414012015934</v>
      </c>
      <c r="G19" s="117">
        <v>6.5618480264240002</v>
      </c>
      <c r="H19" s="117">
        <v>26.933583424975993</v>
      </c>
      <c r="I19" s="117">
        <v>178.78622525807594</v>
      </c>
      <c r="J19" s="117">
        <v>7.949091557238007</v>
      </c>
      <c r="K19" s="117">
        <v>164.61855880734592</v>
      </c>
      <c r="L19" s="117">
        <v>14.869118386953996</v>
      </c>
      <c r="M19" s="117">
        <v>211.3918927954079</v>
      </c>
      <c r="N19" s="117">
        <v>5.0778371458940059</v>
      </c>
      <c r="O19" s="117">
        <v>6.7703303430939989</v>
      </c>
      <c r="P19" s="117">
        <v>11.230293775853998</v>
      </c>
      <c r="Q19" s="117">
        <v>0.29827977909799991</v>
      </c>
      <c r="R19" s="117">
        <v>68.931968018823866</v>
      </c>
      <c r="S19" s="117">
        <v>16.563447635511988</v>
      </c>
      <c r="T19" s="117">
        <v>23.706049368280006</v>
      </c>
      <c r="U19" s="117">
        <v>32.030782668608019</v>
      </c>
      <c r="V19" s="117">
        <v>14.702630036076016</v>
      </c>
      <c r="W19" s="117">
        <v>92.720231852369892</v>
      </c>
      <c r="X19" s="117">
        <v>56.556140097116</v>
      </c>
      <c r="Y19" s="117">
        <v>65.646642414650003</v>
      </c>
      <c r="Z19" s="117">
        <v>609.04051952264626</v>
      </c>
      <c r="AA19" s="117">
        <v>166.29682329570207</v>
      </c>
      <c r="AB19" s="117">
        <v>45.63994700242403</v>
      </c>
      <c r="AC19" s="118">
        <v>65.427974382719896</v>
      </c>
    </row>
    <row r="20" spans="1:29" ht="11.25" customHeight="1" x14ac:dyDescent="0.25">
      <c r="A20" s="30"/>
      <c r="B20" s="385" t="s">
        <v>61</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7"/>
    </row>
    <row r="21" spans="1:29" x14ac:dyDescent="0.25">
      <c r="A21" s="98" t="s">
        <v>9</v>
      </c>
      <c r="B21" s="188">
        <v>30.019823785483485</v>
      </c>
      <c r="C21" s="356">
        <v>32.230907664289191</v>
      </c>
      <c r="D21" s="64">
        <v>64.613816335308016</v>
      </c>
      <c r="E21" s="64">
        <v>48.419189236795887</v>
      </c>
      <c r="F21" s="64">
        <v>19.40844617876936</v>
      </c>
      <c r="G21" s="64">
        <v>43.24470971304148</v>
      </c>
      <c r="H21" s="64">
        <v>30.661706501593589</v>
      </c>
      <c r="I21" s="64">
        <v>35.14601391906151</v>
      </c>
      <c r="J21" s="64">
        <v>51.51341182064327</v>
      </c>
      <c r="K21" s="64">
        <v>36.749996364847497</v>
      </c>
      <c r="L21" s="64">
        <v>27.156686624251119</v>
      </c>
      <c r="M21" s="64">
        <v>20.829939268077037</v>
      </c>
      <c r="N21" s="64">
        <v>53.863021564045468</v>
      </c>
      <c r="O21" s="64">
        <v>45.524574175792296</v>
      </c>
      <c r="P21" s="64">
        <v>53.839221279678526</v>
      </c>
      <c r="Q21" s="64">
        <v>43.498192676135723</v>
      </c>
      <c r="R21" s="64">
        <v>33.659857085467081</v>
      </c>
      <c r="S21" s="64">
        <v>33.028053964870701</v>
      </c>
      <c r="T21" s="64">
        <v>43.230856734242778</v>
      </c>
      <c r="U21" s="64">
        <v>35.784042208694792</v>
      </c>
      <c r="V21" s="64">
        <v>29.454457323771333</v>
      </c>
      <c r="W21" s="64">
        <v>26.815593920558666</v>
      </c>
      <c r="X21" s="64">
        <v>26.962161223844888</v>
      </c>
      <c r="Y21" s="64">
        <v>23.921425801124474</v>
      </c>
      <c r="Z21" s="64">
        <v>25.867182333706463</v>
      </c>
      <c r="AA21" s="64">
        <v>39.768530041751688</v>
      </c>
      <c r="AB21" s="64">
        <v>38.113943947301486</v>
      </c>
      <c r="AC21" s="68">
        <v>25.822801618917619</v>
      </c>
    </row>
    <row r="22" spans="1:29" ht="19.5" x14ac:dyDescent="0.25">
      <c r="A22" s="98" t="s">
        <v>10</v>
      </c>
      <c r="B22" s="188">
        <v>24.007102357163916</v>
      </c>
      <c r="C22" s="63">
        <v>30.982489680202015</v>
      </c>
      <c r="D22" s="64">
        <v>12.097120436912016</v>
      </c>
      <c r="E22" s="64">
        <v>4.3080233116816169</v>
      </c>
      <c r="F22" s="64">
        <v>14.380163377245372</v>
      </c>
      <c r="G22" s="64">
        <v>36.963783386489432</v>
      </c>
      <c r="H22" s="64">
        <v>21.242600212092277</v>
      </c>
      <c r="I22" s="64">
        <v>26.951728751681003</v>
      </c>
      <c r="J22" s="64">
        <v>20.641489739918349</v>
      </c>
      <c r="K22" s="64">
        <v>21.628747815806506</v>
      </c>
      <c r="L22" s="64">
        <v>32.094001440872105</v>
      </c>
      <c r="M22" s="64">
        <v>30.439098340641657</v>
      </c>
      <c r="N22" s="64">
        <v>17.316374785650794</v>
      </c>
      <c r="O22" s="64">
        <v>31.649561917842306</v>
      </c>
      <c r="P22" s="64">
        <v>25.113966816665297</v>
      </c>
      <c r="Q22" s="64">
        <v>26.133795669866345</v>
      </c>
      <c r="R22" s="64">
        <v>33.120097657597</v>
      </c>
      <c r="S22" s="64">
        <v>20.757524938615973</v>
      </c>
      <c r="T22" s="64">
        <v>9.9542517895262979</v>
      </c>
      <c r="U22" s="64">
        <v>16.123616953074084</v>
      </c>
      <c r="V22" s="64">
        <v>26.824523429582197</v>
      </c>
      <c r="W22" s="64">
        <v>15.708935212160718</v>
      </c>
      <c r="X22" s="64">
        <v>30.668120215984253</v>
      </c>
      <c r="Y22" s="64">
        <v>24.283375280805664</v>
      </c>
      <c r="Z22" s="64">
        <v>20.668259025864273</v>
      </c>
      <c r="AA22" s="64">
        <v>22.923851737347803</v>
      </c>
      <c r="AB22" s="64">
        <v>40.819445887460184</v>
      </c>
      <c r="AC22" s="68">
        <v>25.678388623666848</v>
      </c>
    </row>
    <row r="23" spans="1:29" ht="19.5" x14ac:dyDescent="0.25">
      <c r="A23" s="98" t="s">
        <v>11</v>
      </c>
      <c r="B23" s="188">
        <v>16.255546237909307</v>
      </c>
      <c r="C23" s="63">
        <v>14.887813086166393</v>
      </c>
      <c r="D23" s="64">
        <v>8.9616903425165013</v>
      </c>
      <c r="E23" s="64">
        <v>1.5212304059015269</v>
      </c>
      <c r="F23" s="64">
        <v>12.391100365931011</v>
      </c>
      <c r="G23" s="64">
        <v>8.9185406877356073</v>
      </c>
      <c r="H23" s="64">
        <v>11.51834184954825</v>
      </c>
      <c r="I23" s="64">
        <v>15.190281819096263</v>
      </c>
      <c r="J23" s="64">
        <v>7.6884751155684894</v>
      </c>
      <c r="K23" s="64">
        <v>10.713316328970922</v>
      </c>
      <c r="L23" s="64">
        <v>11.593148527087138</v>
      </c>
      <c r="M23" s="64">
        <v>17.058914528573332</v>
      </c>
      <c r="N23" s="64">
        <v>3.5101947006340777</v>
      </c>
      <c r="O23" s="64">
        <v>6.6674785260139622</v>
      </c>
      <c r="P23" s="64">
        <v>19.802515303201734</v>
      </c>
      <c r="Q23" s="64">
        <v>3.5073148470325348</v>
      </c>
      <c r="R23" s="64">
        <v>11.717114482320291</v>
      </c>
      <c r="S23" s="64">
        <v>3.9779258583180446</v>
      </c>
      <c r="T23" s="64">
        <v>4.7812992906638767</v>
      </c>
      <c r="U23" s="64">
        <v>4.218482233886423</v>
      </c>
      <c r="V23" s="64">
        <v>11.002054345738804</v>
      </c>
      <c r="W23" s="64">
        <v>9.0451400567670586</v>
      </c>
      <c r="X23" s="64">
        <v>14.278433928650985</v>
      </c>
      <c r="Y23" s="64">
        <v>15.291633924390592</v>
      </c>
      <c r="Z23" s="64">
        <v>21.473672333704059</v>
      </c>
      <c r="AA23" s="64">
        <v>19.529643400433716</v>
      </c>
      <c r="AB23" s="64">
        <v>27.718191645731089</v>
      </c>
      <c r="AC23" s="68">
        <v>11.906199769808861</v>
      </c>
    </row>
    <row r="24" spans="1:29" ht="28.5" x14ac:dyDescent="0.25">
      <c r="A24" s="98" t="s">
        <v>18</v>
      </c>
      <c r="B24" s="188">
        <v>9.2379825548946517</v>
      </c>
      <c r="C24" s="63">
        <v>8.0464182797532349</v>
      </c>
      <c r="D24" s="64">
        <v>9.0679163407857359</v>
      </c>
      <c r="E24" s="64">
        <v>1.5005673952834595</v>
      </c>
      <c r="F24" s="64"/>
      <c r="G24" s="64">
        <v>9.5793533619607096</v>
      </c>
      <c r="H24" s="64">
        <v>9.599418356238667</v>
      </c>
      <c r="I24" s="64">
        <v>10.069633780121871</v>
      </c>
      <c r="J24" s="64">
        <v>9.1971728387039118</v>
      </c>
      <c r="K24" s="64">
        <v>5.8791089756242743</v>
      </c>
      <c r="L24" s="64">
        <v>11.073184568081773</v>
      </c>
      <c r="M24" s="64">
        <v>8.3384857230356886</v>
      </c>
      <c r="N24" s="64">
        <v>3.4182990638515287</v>
      </c>
      <c r="O24" s="64">
        <v>7.8536210993954105</v>
      </c>
      <c r="P24" s="64">
        <v>18.27956824457954</v>
      </c>
      <c r="Q24" s="64">
        <v>2.6422323041249856</v>
      </c>
      <c r="R24" s="64">
        <v>6.4913770646473843</v>
      </c>
      <c r="S24" s="64">
        <v>8.9796164686098301</v>
      </c>
      <c r="T24" s="64">
        <v>3.2287874417327895</v>
      </c>
      <c r="U24" s="64">
        <v>2.1210963066470878</v>
      </c>
      <c r="V24" s="64">
        <v>5.7116820614641908</v>
      </c>
      <c r="W24" s="64">
        <v>8.0608574286054981</v>
      </c>
      <c r="X24" s="64">
        <v>14.776535393846924</v>
      </c>
      <c r="Y24" s="64">
        <v>7.790171293401503</v>
      </c>
      <c r="Z24" s="64">
        <v>10.563033203300339</v>
      </c>
      <c r="AA24" s="64">
        <v>8.7035287338865626</v>
      </c>
      <c r="AB24" s="64">
        <v>20.616297435245173</v>
      </c>
      <c r="AC24" s="68">
        <v>10.613667745471348</v>
      </c>
    </row>
    <row r="25" spans="1:29" ht="19.5" x14ac:dyDescent="0.25">
      <c r="A25" s="98" t="s">
        <v>55</v>
      </c>
      <c r="B25" s="188">
        <v>0.5517344194337217</v>
      </c>
      <c r="C25" s="63">
        <v>1.1583620313944636</v>
      </c>
      <c r="D25" s="64">
        <v>5.6826654916995523</v>
      </c>
      <c r="E25" s="64">
        <v>1.3768640343751021E-2</v>
      </c>
      <c r="F25" s="64">
        <v>0.1658264454400325</v>
      </c>
      <c r="G25" s="64">
        <v>3.3098552624413706</v>
      </c>
      <c r="H25" s="64">
        <v>0.11674253335648753</v>
      </c>
      <c r="I25" s="64">
        <v>0.278531011506719</v>
      </c>
      <c r="J25" s="64">
        <v>0.13862511609853456</v>
      </c>
      <c r="K25" s="64">
        <v>0.67495183446133944</v>
      </c>
      <c r="L25" s="64">
        <v>0.11440631164067835</v>
      </c>
      <c r="M25" s="64">
        <v>0.23209858016118692</v>
      </c>
      <c r="N25" s="64">
        <v>0.13174397948956282</v>
      </c>
      <c r="O25" s="64">
        <v>0.14682798369122327</v>
      </c>
      <c r="P25" s="64">
        <v>3.4993683642092918E-2</v>
      </c>
      <c r="Q25" s="64">
        <v>1.5736494153892426E-3</v>
      </c>
      <c r="R25" s="64">
        <v>0.21271585278685023</v>
      </c>
      <c r="S25" s="64">
        <v>2.6118453592504608E-2</v>
      </c>
      <c r="T25" s="64">
        <v>4.4850280841085693E-2</v>
      </c>
      <c r="U25" s="64">
        <v>6.4652786983865368E-2</v>
      </c>
      <c r="V25" s="64">
        <v>0.14359400062571803</v>
      </c>
      <c r="W25" s="64">
        <v>9.0955832729450223E-2</v>
      </c>
      <c r="X25" s="64">
        <v>2.7524245921538397</v>
      </c>
      <c r="Y25" s="64">
        <v>0.28905970406439668</v>
      </c>
      <c r="Z25" s="64">
        <v>0.64607938271037912</v>
      </c>
      <c r="AA25" s="64">
        <v>0.42349817767096332</v>
      </c>
      <c r="AB25" s="64">
        <v>3.1831272563108796E-2</v>
      </c>
      <c r="AC25" s="68">
        <v>0.26632967458033058</v>
      </c>
    </row>
    <row r="26" spans="1:29" x14ac:dyDescent="0.25">
      <c r="A26" s="98" t="s">
        <v>13</v>
      </c>
      <c r="B26" s="188">
        <v>5.3191673446849972</v>
      </c>
      <c r="C26" s="63">
        <v>3.4545916456254986</v>
      </c>
      <c r="D26" s="64">
        <v>7.7758998953780658</v>
      </c>
      <c r="E26" s="64">
        <v>0.54570716239310624</v>
      </c>
      <c r="F26" s="64">
        <v>4.5021382229724196</v>
      </c>
      <c r="G26" s="64">
        <v>7.5937133919200361</v>
      </c>
      <c r="H26" s="64">
        <v>3.9481717360041482</v>
      </c>
      <c r="I26" s="64">
        <v>4.8643586986247174</v>
      </c>
      <c r="J26" s="64">
        <v>1.3904052280208341</v>
      </c>
      <c r="K26" s="64">
        <v>2.1799197691711689</v>
      </c>
      <c r="L26" s="64">
        <v>3.043726005121357</v>
      </c>
      <c r="M26" s="64">
        <v>4.1593669838567253</v>
      </c>
      <c r="N26" s="64">
        <v>2.5652410967793373</v>
      </c>
      <c r="O26" s="64">
        <v>4.5842691569487393</v>
      </c>
      <c r="P26" s="64">
        <v>2.9026214339901508</v>
      </c>
      <c r="Q26" s="64">
        <v>2.0278595895073059</v>
      </c>
      <c r="R26" s="64">
        <v>8.2947745977578986</v>
      </c>
      <c r="S26" s="64">
        <v>0.95323269212074013</v>
      </c>
      <c r="T26" s="64">
        <v>3.4560506974150611</v>
      </c>
      <c r="U26" s="64">
        <v>4.5213004355379853</v>
      </c>
      <c r="V26" s="64">
        <v>3.7859385463021518</v>
      </c>
      <c r="W26" s="64">
        <v>2.6512524970084708</v>
      </c>
      <c r="X26" s="64">
        <v>11.270310900373904</v>
      </c>
      <c r="Y26" s="64">
        <v>4.5262862298634472</v>
      </c>
      <c r="Z26" s="64">
        <v>6.1001457155870789</v>
      </c>
      <c r="AA26" s="64">
        <v>4.3655573128579581</v>
      </c>
      <c r="AB26" s="64">
        <v>20.85121982755712</v>
      </c>
      <c r="AC26" s="68">
        <v>7.2175614769256891</v>
      </c>
    </row>
    <row r="27" spans="1:29" ht="28.5" x14ac:dyDescent="0.25">
      <c r="A27" s="98" t="s">
        <v>53</v>
      </c>
      <c r="B27" s="188">
        <v>23.9435000866468</v>
      </c>
      <c r="C27" s="63">
        <v>19.091729290514031</v>
      </c>
      <c r="D27" s="64">
        <v>16.402110114832684</v>
      </c>
      <c r="E27" s="64">
        <v>5.9997570555236654</v>
      </c>
      <c r="F27" s="64">
        <v>18.987270548113418</v>
      </c>
      <c r="G27" s="64">
        <v>16.79488157132139</v>
      </c>
      <c r="H27" s="64">
        <v>19.269357646436632</v>
      </c>
      <c r="I27" s="64">
        <v>23.557421430476502</v>
      </c>
      <c r="J27" s="64">
        <v>24.461285599578868</v>
      </c>
      <c r="K27" s="64">
        <v>19.526679079949272</v>
      </c>
      <c r="L27" s="64">
        <v>38.294152587283556</v>
      </c>
      <c r="M27" s="64">
        <v>35.090279929453096</v>
      </c>
      <c r="N27" s="64">
        <v>16.029740497608909</v>
      </c>
      <c r="O27" s="64">
        <v>17.02014994035574</v>
      </c>
      <c r="P27" s="64">
        <v>24.813231845149094</v>
      </c>
      <c r="Q27" s="64">
        <v>11.683497638152057</v>
      </c>
      <c r="R27" s="64">
        <v>18.213143904720059</v>
      </c>
      <c r="S27" s="64">
        <v>14.573906380170012</v>
      </c>
      <c r="T27" s="64">
        <v>18.435102882244113</v>
      </c>
      <c r="U27" s="64">
        <v>10.621214173515062</v>
      </c>
      <c r="V27" s="64">
        <v>19.876495102137184</v>
      </c>
      <c r="W27" s="64">
        <v>22.89736668675441</v>
      </c>
      <c r="X27" s="64">
        <v>27.728078793354005</v>
      </c>
      <c r="Y27" s="64">
        <v>24.188820117853204</v>
      </c>
      <c r="Z27" s="64">
        <v>25.26705519438563</v>
      </c>
      <c r="AA27" s="64">
        <v>20.254717295814121</v>
      </c>
      <c r="AB27" s="64">
        <v>30.438997207889273</v>
      </c>
      <c r="AC27" s="68">
        <v>24.66311620863479</v>
      </c>
    </row>
    <row r="28" spans="1:29" x14ac:dyDescent="0.25">
      <c r="A28" s="98" t="s">
        <v>15</v>
      </c>
      <c r="B28" s="188">
        <v>13.050519936157375</v>
      </c>
      <c r="C28" s="63">
        <v>20.450628451326295</v>
      </c>
      <c r="D28" s="64">
        <v>9.5559605162613437</v>
      </c>
      <c r="E28" s="64">
        <v>0.56820599172367359</v>
      </c>
      <c r="F28" s="64">
        <v>10.338653531423148</v>
      </c>
      <c r="G28" s="64">
        <v>10.849719166507214</v>
      </c>
      <c r="H28" s="64">
        <v>7.4870788984878534</v>
      </c>
      <c r="I28" s="64">
        <v>12.548551868784749</v>
      </c>
      <c r="J28" s="64">
        <v>9.7760615757206626</v>
      </c>
      <c r="K28" s="64">
        <v>10.224679372138265</v>
      </c>
      <c r="L28" s="64">
        <v>6.6782294274369489</v>
      </c>
      <c r="M28" s="64">
        <v>10.352370580433819</v>
      </c>
      <c r="N28" s="64">
        <v>9.0817510070187311</v>
      </c>
      <c r="O28" s="64">
        <v>14.925748709422601</v>
      </c>
      <c r="P28" s="64">
        <v>21.88989523317311</v>
      </c>
      <c r="Q28" s="64">
        <v>17.670983878086638</v>
      </c>
      <c r="R28" s="64">
        <v>24.133429814893944</v>
      </c>
      <c r="S28" s="64">
        <v>27.590423045357365</v>
      </c>
      <c r="T28" s="64">
        <v>7.2961060151605182</v>
      </c>
      <c r="U28" s="64">
        <v>6.4975087923770811</v>
      </c>
      <c r="V28" s="64">
        <v>19.959037543729078</v>
      </c>
      <c r="W28" s="64">
        <v>12.610936631411294</v>
      </c>
      <c r="X28" s="64">
        <v>11.973096792642153</v>
      </c>
      <c r="Y28" s="64">
        <v>19.331184163197936</v>
      </c>
      <c r="Z28" s="64">
        <v>12.173789624072635</v>
      </c>
      <c r="AA28" s="64">
        <v>9.3282682807669257</v>
      </c>
      <c r="AB28" s="64">
        <v>28.24083486492529</v>
      </c>
      <c r="AC28" s="68">
        <v>13.681629205488907</v>
      </c>
    </row>
    <row r="29" spans="1:29" ht="20.25" thickBot="1" x14ac:dyDescent="0.3">
      <c r="A29" s="100" t="s">
        <v>54</v>
      </c>
      <c r="B29" s="189">
        <v>33.809007671061451</v>
      </c>
      <c r="C29" s="351">
        <v>27.207292070278914</v>
      </c>
      <c r="D29" s="75">
        <v>29.183639779133223</v>
      </c>
      <c r="E29" s="75">
        <v>43.657055396365649</v>
      </c>
      <c r="F29" s="75">
        <v>54.003585315428047</v>
      </c>
      <c r="G29" s="75">
        <v>22.040239076919896</v>
      </c>
      <c r="H29" s="75">
        <v>42.61192703767464</v>
      </c>
      <c r="I29" s="75">
        <v>28.154760889770635</v>
      </c>
      <c r="J29" s="75">
        <v>12.851054398660683</v>
      </c>
      <c r="K29" s="75">
        <v>30.86060242069923</v>
      </c>
      <c r="L29" s="75">
        <v>25.13398383617</v>
      </c>
      <c r="M29" s="75">
        <v>33.438572935477083</v>
      </c>
      <c r="N29" s="75">
        <v>15.509627040024792</v>
      </c>
      <c r="O29" s="75">
        <v>13.925744296505588</v>
      </c>
      <c r="P29" s="75">
        <v>14.266517337460872</v>
      </c>
      <c r="Q29" s="75">
        <v>5.2678288858587132</v>
      </c>
      <c r="R29" s="75">
        <v>22.425900164481856</v>
      </c>
      <c r="S29" s="75">
        <v>25.539359291446484</v>
      </c>
      <c r="T29" s="75">
        <v>32.986405213359944</v>
      </c>
      <c r="U29" s="75">
        <v>46.316985560992315</v>
      </c>
      <c r="V29" s="75">
        <v>34.470297759778269</v>
      </c>
      <c r="W29" s="75">
        <v>42.770242186764321</v>
      </c>
      <c r="X29" s="75">
        <v>37.104184068010824</v>
      </c>
      <c r="Y29" s="75">
        <v>30.712450382240142</v>
      </c>
      <c r="Z29" s="75">
        <v>37.90822494710045</v>
      </c>
      <c r="AA29" s="75">
        <v>22.456300541640676</v>
      </c>
      <c r="AB29" s="75">
        <v>44.98110170419708</v>
      </c>
      <c r="AC29" s="78">
        <v>38.898822001238273</v>
      </c>
    </row>
    <row r="30" spans="1:29" ht="14.25" customHeight="1" x14ac:dyDescent="0.25">
      <c r="A30" s="207" t="s">
        <v>192</v>
      </c>
      <c r="B30" s="212"/>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row>
    <row r="31" spans="1:29" ht="9.75" customHeight="1" x14ac:dyDescent="0.25">
      <c r="A31" s="144" t="s">
        <v>206</v>
      </c>
      <c r="B31" s="144"/>
      <c r="C31" s="103"/>
      <c r="D31" s="103"/>
    </row>
    <row r="32" spans="1:29" ht="9.75" customHeight="1" x14ac:dyDescent="0.25">
      <c r="A32" s="1" t="s">
        <v>205</v>
      </c>
      <c r="C32" s="103"/>
    </row>
  </sheetData>
  <mergeCells count="6">
    <mergeCell ref="A1:AC1"/>
    <mergeCell ref="B4:AC4"/>
    <mergeCell ref="B20:AC20"/>
    <mergeCell ref="B17:AC17"/>
    <mergeCell ref="B7:AC7"/>
    <mergeCell ref="C2:AC2"/>
  </mergeCells>
  <pageMargins left="0.7" right="0.7" top="0.75" bottom="0.75" header="0.3" footer="0.3"/>
  <pageSetup paperSize="9" orientation="landscape" r:id="rId1"/>
  <headerFooter>
    <oddFooter>&amp;CSide &amp;P af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zoomScale="90" zoomScaleNormal="90" workbookViewId="0">
      <selection activeCell="D5" sqref="D5"/>
    </sheetView>
  </sheetViews>
  <sheetFormatPr defaultRowHeight="15" x14ac:dyDescent="0.25"/>
  <cols>
    <col min="1" max="1" width="14.85546875" customWidth="1"/>
    <col min="2" max="2" width="9.85546875" bestFit="1" customWidth="1"/>
    <col min="3" max="3" width="7.85546875" bestFit="1" customWidth="1"/>
    <col min="4" max="4" width="6.7109375" bestFit="1" customWidth="1"/>
    <col min="5" max="5" width="5.28515625" bestFit="1" customWidth="1"/>
    <col min="6" max="6" width="6.5703125" bestFit="1" customWidth="1"/>
    <col min="7" max="7" width="5.5703125" bestFit="1" customWidth="1"/>
    <col min="8" max="8" width="6.140625" bestFit="1" customWidth="1"/>
    <col min="9" max="9" width="7.85546875" bestFit="1" customWidth="1"/>
    <col min="10" max="10" width="8.28515625" bestFit="1" customWidth="1"/>
    <col min="11" max="11" width="7.42578125" bestFit="1" customWidth="1"/>
    <col min="12" max="12" width="6.140625" bestFit="1" customWidth="1"/>
    <col min="13" max="13" width="8.140625" bestFit="1" customWidth="1"/>
    <col min="14" max="14" width="5.42578125" bestFit="1" customWidth="1"/>
    <col min="15" max="15" width="6.140625" bestFit="1" customWidth="1"/>
    <col min="16" max="16" width="8.42578125" bestFit="1" customWidth="1"/>
    <col min="17" max="17" width="5.7109375" customWidth="1"/>
    <col min="18" max="18" width="6.28515625" customWidth="1"/>
    <col min="19" max="19" width="6.28515625" bestFit="1" customWidth="1"/>
    <col min="20" max="20" width="7.5703125" bestFit="1" customWidth="1"/>
    <col min="21" max="21" width="6.7109375" bestFit="1" customWidth="1"/>
    <col min="22" max="22" width="7" bestFit="1" customWidth="1"/>
    <col min="23" max="23" width="6.85546875" bestFit="1" customWidth="1"/>
    <col min="24" max="24" width="6.28515625" customWidth="1"/>
    <col min="25" max="25" width="5.85546875" bestFit="1" customWidth="1"/>
    <col min="26" max="26" width="7.42578125" bestFit="1" customWidth="1"/>
    <col min="27" max="27" width="7.140625" bestFit="1" customWidth="1"/>
    <col min="28" max="28" width="6.140625" bestFit="1" customWidth="1"/>
    <col min="29" max="29" width="7.140625" bestFit="1" customWidth="1"/>
  </cols>
  <sheetData>
    <row r="1" spans="1:30" ht="12" customHeight="1" thickBot="1" x14ac:dyDescent="0.3">
      <c r="A1" s="369" t="s">
        <v>207</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row>
    <row r="2" spans="1:30" ht="10.5" customHeight="1" x14ac:dyDescent="0.25">
      <c r="A2" s="109"/>
      <c r="B2" s="391" t="s">
        <v>58</v>
      </c>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80"/>
    </row>
    <row r="3" spans="1:30" ht="10.5" customHeight="1" x14ac:dyDescent="0.25">
      <c r="A3" s="42"/>
      <c r="B3" s="175" t="s">
        <v>67</v>
      </c>
      <c r="C3" s="176" t="s">
        <v>33</v>
      </c>
      <c r="D3" s="176" t="s">
        <v>34</v>
      </c>
      <c r="E3" s="176" t="s">
        <v>35</v>
      </c>
      <c r="F3" s="176" t="s">
        <v>36</v>
      </c>
      <c r="G3" s="176" t="s">
        <v>37</v>
      </c>
      <c r="H3" s="176" t="s">
        <v>38</v>
      </c>
      <c r="I3" s="176" t="s">
        <v>28</v>
      </c>
      <c r="J3" s="176" t="s">
        <v>39</v>
      </c>
      <c r="K3" s="176" t="s">
        <v>29</v>
      </c>
      <c r="L3" s="176" t="s">
        <v>40</v>
      </c>
      <c r="M3" s="176" t="s">
        <v>32</v>
      </c>
      <c r="N3" s="176" t="s">
        <v>41</v>
      </c>
      <c r="O3" s="176" t="s">
        <v>42</v>
      </c>
      <c r="P3" s="176" t="s">
        <v>43</v>
      </c>
      <c r="Q3" s="176" t="s">
        <v>44</v>
      </c>
      <c r="R3" s="176" t="s">
        <v>30</v>
      </c>
      <c r="S3" s="176" t="s">
        <v>45</v>
      </c>
      <c r="T3" s="176" t="s">
        <v>46</v>
      </c>
      <c r="U3" s="176" t="s">
        <v>47</v>
      </c>
      <c r="V3" s="176" t="s">
        <v>48</v>
      </c>
      <c r="W3" s="176" t="s">
        <v>49</v>
      </c>
      <c r="X3" s="176" t="s">
        <v>26</v>
      </c>
      <c r="Y3" s="176" t="s">
        <v>50</v>
      </c>
      <c r="Z3" s="176" t="s">
        <v>24</v>
      </c>
      <c r="AA3" s="176" t="s">
        <v>23</v>
      </c>
      <c r="AB3" s="176" t="s">
        <v>51</v>
      </c>
      <c r="AC3" s="177" t="s">
        <v>52</v>
      </c>
    </row>
    <row r="4" spans="1:30" ht="10.5" customHeight="1" x14ac:dyDescent="0.25">
      <c r="A4" s="42"/>
      <c r="B4" s="381" t="s">
        <v>2</v>
      </c>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8"/>
    </row>
    <row r="5" spans="1:30" ht="9" customHeight="1" x14ac:dyDescent="0.25">
      <c r="A5" s="32">
        <v>2006</v>
      </c>
      <c r="B5" s="173"/>
      <c r="C5" s="43"/>
      <c r="D5" s="43"/>
      <c r="E5" s="43"/>
      <c r="F5" s="43"/>
      <c r="G5" s="43"/>
      <c r="H5" s="43"/>
      <c r="I5" s="43"/>
      <c r="J5" s="43"/>
      <c r="K5" s="43"/>
      <c r="L5" s="43"/>
      <c r="M5" s="43"/>
      <c r="N5" s="43"/>
      <c r="O5" s="43"/>
      <c r="P5" s="43"/>
      <c r="Q5" s="43"/>
      <c r="R5" s="43"/>
      <c r="S5" s="43"/>
      <c r="T5" s="43"/>
      <c r="U5" s="43"/>
      <c r="V5" s="43"/>
      <c r="W5" s="43"/>
      <c r="X5" s="43"/>
      <c r="Y5" s="43"/>
      <c r="Z5" s="43"/>
      <c r="AA5" s="43"/>
      <c r="AB5" s="43"/>
      <c r="AC5" s="97"/>
    </row>
    <row r="6" spans="1:30" ht="11.25" customHeight="1" x14ac:dyDescent="0.25">
      <c r="A6" s="30" t="s">
        <v>0</v>
      </c>
      <c r="B6" s="178">
        <f>SUM(C6:AC6)</f>
        <v>27282.062410816194</v>
      </c>
      <c r="C6" s="89">
        <v>2178.7155750745883</v>
      </c>
      <c r="D6" s="89">
        <v>87.630580015307913</v>
      </c>
      <c r="E6" s="89">
        <v>7.9197306786289916</v>
      </c>
      <c r="F6" s="89">
        <v>549.85569512401207</v>
      </c>
      <c r="G6" s="89">
        <v>57.576517360846019</v>
      </c>
      <c r="H6" s="89">
        <v>458.65687172656965</v>
      </c>
      <c r="I6" s="89">
        <v>2945.7942860525</v>
      </c>
      <c r="J6" s="89">
        <v>123.26485878211982</v>
      </c>
      <c r="K6" s="89">
        <v>2754.2761584742866</v>
      </c>
      <c r="L6" s="89">
        <v>645.90368427986539</v>
      </c>
      <c r="M6" s="89">
        <v>2476.5302539067734</v>
      </c>
      <c r="N6" s="89">
        <v>36.563606394810016</v>
      </c>
      <c r="O6" s="89">
        <v>84.01065334977713</v>
      </c>
      <c r="P6" s="89">
        <v>136.06026612861086</v>
      </c>
      <c r="Q6" s="89">
        <v>16.607335646891013</v>
      </c>
      <c r="R6" s="89">
        <v>658.10830569459688</v>
      </c>
      <c r="S6" s="89">
        <v>265.8481902091944</v>
      </c>
      <c r="T6" s="89">
        <v>192.8214045042449</v>
      </c>
      <c r="U6" s="89">
        <v>248.68519427835534</v>
      </c>
      <c r="V6" s="89">
        <v>138.00070758164927</v>
      </c>
      <c r="W6" s="89">
        <v>1269.6263075601287</v>
      </c>
      <c r="X6" s="89">
        <v>877.98756397144177</v>
      </c>
      <c r="Y6" s="89">
        <v>563.94031339870844</v>
      </c>
      <c r="Z6" s="89">
        <v>6582.9133811975644</v>
      </c>
      <c r="AA6" s="89">
        <v>2665.2974728640938</v>
      </c>
      <c r="AB6" s="89">
        <v>447.06693214176323</v>
      </c>
      <c r="AC6" s="102">
        <v>812.40056441886418</v>
      </c>
      <c r="AD6" s="116"/>
    </row>
    <row r="7" spans="1:30" ht="10.5" customHeight="1" x14ac:dyDescent="0.25">
      <c r="A7" s="30"/>
      <c r="B7" s="385" t="s">
        <v>187</v>
      </c>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7"/>
    </row>
    <row r="8" spans="1:30" s="9" customFormat="1" x14ac:dyDescent="0.25">
      <c r="A8" s="104" t="s">
        <v>9</v>
      </c>
      <c r="B8" s="188">
        <v>1.819561804131024</v>
      </c>
      <c r="C8" s="106">
        <v>1.3008706372242607</v>
      </c>
      <c r="D8" s="106">
        <v>5.4643384227943317</v>
      </c>
      <c r="E8" s="106">
        <v>4.3863853270972308</v>
      </c>
      <c r="F8" s="106">
        <v>1.6788216948741541</v>
      </c>
      <c r="G8" s="106">
        <v>3.2572696364218627</v>
      </c>
      <c r="H8" s="106">
        <v>1.7693861450430948</v>
      </c>
      <c r="I8" s="106">
        <v>1.8844146181924746</v>
      </c>
      <c r="J8" s="106">
        <v>2.6983567365725749</v>
      </c>
      <c r="K8" s="106">
        <v>1.8321210436862616</v>
      </c>
      <c r="L8" s="106">
        <v>0.46364849801389396</v>
      </c>
      <c r="M8" s="106">
        <v>1.5375042418783382</v>
      </c>
      <c r="N8" s="106">
        <v>3.1600030690271419</v>
      </c>
      <c r="O8" s="106">
        <v>5.3252829212806851</v>
      </c>
      <c r="P8" s="106">
        <v>4.1815969417346386</v>
      </c>
      <c r="Q8" s="106">
        <v>0.64815066543892552</v>
      </c>
      <c r="R8" s="106">
        <v>2.2167578426066918</v>
      </c>
      <c r="S8" s="106">
        <v>1.6121635553864211</v>
      </c>
      <c r="T8" s="106">
        <v>3.1837625821275721</v>
      </c>
      <c r="U8" s="106">
        <v>2.7908594145719401</v>
      </c>
      <c r="V8" s="106">
        <v>2.1134917444798966</v>
      </c>
      <c r="W8" s="106">
        <v>1.3244189067589598</v>
      </c>
      <c r="X8" s="106">
        <v>1.4556344096286877</v>
      </c>
      <c r="Y8" s="106">
        <v>1.7398846872296456</v>
      </c>
      <c r="Z8" s="106">
        <v>1.9779058920706687</v>
      </c>
      <c r="AA8" s="106">
        <v>2.0153649874841202</v>
      </c>
      <c r="AB8" s="106">
        <v>2.0776713739759733</v>
      </c>
      <c r="AC8" s="107">
        <v>1.7763974969903273</v>
      </c>
      <c r="AD8" s="125"/>
    </row>
    <row r="9" spans="1:30" ht="19.5" x14ac:dyDescent="0.25">
      <c r="A9" s="98" t="s">
        <v>10</v>
      </c>
      <c r="B9" s="188">
        <v>1.5801919361662351</v>
      </c>
      <c r="C9" s="64">
        <v>1.5362737886494957</v>
      </c>
      <c r="D9" s="64">
        <v>1.1120923554776907</v>
      </c>
      <c r="E9" s="64">
        <v>8.6456922764769212E-2</v>
      </c>
      <c r="F9" s="64">
        <v>1.7623609996325427</v>
      </c>
      <c r="G9" s="64">
        <v>2.4514962505857629</v>
      </c>
      <c r="H9" s="64">
        <v>1.2973906224591487</v>
      </c>
      <c r="I9" s="64">
        <v>1.5307761933134627</v>
      </c>
      <c r="J9" s="64">
        <v>1.2760941117113969</v>
      </c>
      <c r="K9" s="64">
        <v>1.0436824227213877</v>
      </c>
      <c r="L9" s="64">
        <v>0.68674683927767055</v>
      </c>
      <c r="M9" s="64">
        <v>2.4059072109490955</v>
      </c>
      <c r="N9" s="64">
        <v>1.7522943395319548</v>
      </c>
      <c r="O9" s="64">
        <v>2.1410875936876312</v>
      </c>
      <c r="P9" s="64">
        <v>1.6629191048739438</v>
      </c>
      <c r="Q9" s="64">
        <v>0.82125694626719226</v>
      </c>
      <c r="R9" s="64">
        <v>2.4149138195382727</v>
      </c>
      <c r="S9" s="64">
        <v>1.0824960625974094</v>
      </c>
      <c r="T9" s="64">
        <v>1.007592584712881</v>
      </c>
      <c r="U9" s="64">
        <v>1.1501634670753491</v>
      </c>
      <c r="V9" s="64">
        <v>2.0908046838469088</v>
      </c>
      <c r="W9" s="64">
        <v>0.98508035265626281</v>
      </c>
      <c r="X9" s="64">
        <v>1.653502336704191</v>
      </c>
      <c r="Y9" s="64">
        <v>1.7083931474500731</v>
      </c>
      <c r="Z9" s="64">
        <v>1.6732744787213423</v>
      </c>
      <c r="AA9" s="64">
        <v>1.4000756288809493</v>
      </c>
      <c r="AB9" s="64">
        <v>2.4884352857520926</v>
      </c>
      <c r="AC9" s="68">
        <v>1.6771804537779582</v>
      </c>
      <c r="AD9" s="125"/>
    </row>
    <row r="10" spans="1:30" ht="19.5" x14ac:dyDescent="0.25">
      <c r="A10" s="98" t="s">
        <v>11</v>
      </c>
      <c r="B10" s="188">
        <v>0.94592787347421214</v>
      </c>
      <c r="C10" s="64">
        <v>0.70265691168678157</v>
      </c>
      <c r="D10" s="64">
        <v>0.80477606476164543</v>
      </c>
      <c r="E10" s="64">
        <v>2.8835299439694262E-2</v>
      </c>
      <c r="F10" s="64">
        <v>0.8102180013720206</v>
      </c>
      <c r="G10" s="64">
        <v>0.33266450170056905</v>
      </c>
      <c r="H10" s="64">
        <v>0.63728697857742667</v>
      </c>
      <c r="I10" s="64">
        <v>0.78516870450263254</v>
      </c>
      <c r="J10" s="64">
        <v>0.30471455356462357</v>
      </c>
      <c r="K10" s="64">
        <v>0.59893759591104623</v>
      </c>
      <c r="L10" s="64">
        <v>0.25017900424265677</v>
      </c>
      <c r="M10" s="64">
        <v>1.2426659696170417</v>
      </c>
      <c r="N10" s="64">
        <v>0.37671634945056059</v>
      </c>
      <c r="O10" s="64">
        <v>0.18511733390466786</v>
      </c>
      <c r="P10" s="64">
        <v>1.3545742962709408</v>
      </c>
      <c r="Q10" s="64">
        <v>4.2683137516564933E-2</v>
      </c>
      <c r="R10" s="64">
        <v>0.93766394235520467</v>
      </c>
      <c r="S10" s="64">
        <v>0.36489222868986465</v>
      </c>
      <c r="T10" s="64">
        <v>0.21671150440136991</v>
      </c>
      <c r="U10" s="64">
        <v>0.21434794468276666</v>
      </c>
      <c r="V10" s="64">
        <v>0.72785065164301077</v>
      </c>
      <c r="W10" s="64">
        <v>0.58938619921827751</v>
      </c>
      <c r="X10" s="64">
        <v>0.85643503476782579</v>
      </c>
      <c r="Y10" s="64">
        <v>0.81072987444196998</v>
      </c>
      <c r="Z10" s="64">
        <v>1.401828785250145</v>
      </c>
      <c r="AA10" s="64">
        <v>0.98446792672635208</v>
      </c>
      <c r="AB10" s="64">
        <v>1.5335780253485523</v>
      </c>
      <c r="AC10" s="68">
        <v>0.72623767087661073</v>
      </c>
      <c r="AD10" s="125"/>
    </row>
    <row r="11" spans="1:30" ht="28.5" x14ac:dyDescent="0.25">
      <c r="A11" s="98" t="s">
        <v>18</v>
      </c>
      <c r="B11" s="188">
        <v>0.63277882454452716</v>
      </c>
      <c r="C11" s="64">
        <v>0.40187943917774777</v>
      </c>
      <c r="D11" s="64">
        <v>0.83735823296709655</v>
      </c>
      <c r="E11" s="64">
        <v>0.42137530910049942</v>
      </c>
      <c r="F11" s="64">
        <v>0.81264218037192981</v>
      </c>
      <c r="G11" s="64">
        <v>0.40037087572226299</v>
      </c>
      <c r="H11" s="64">
        <v>0.59662998764016495</v>
      </c>
      <c r="I11" s="64">
        <v>0.63767466964773034</v>
      </c>
      <c r="J11" s="64">
        <v>0.80841154590731212</v>
      </c>
      <c r="K11" s="64">
        <v>0.37518611451410405</v>
      </c>
      <c r="L11" s="64">
        <v>0.19757651620284797</v>
      </c>
      <c r="M11" s="64">
        <v>0.74573380778703868</v>
      </c>
      <c r="N11" s="64">
        <v>0.37442967534633803</v>
      </c>
      <c r="O11" s="64">
        <v>0.44662143740725435</v>
      </c>
      <c r="P11" s="64">
        <v>1.1864272905192808</v>
      </c>
      <c r="Q11" s="64">
        <v>0.15478925378263417</v>
      </c>
      <c r="R11" s="64">
        <v>0.45737815820635541</v>
      </c>
      <c r="S11" s="64">
        <v>0.38547796972084025</v>
      </c>
      <c r="T11" s="64">
        <v>0.22153230240556424</v>
      </c>
      <c r="U11" s="64">
        <v>0.31180447362422209</v>
      </c>
      <c r="V11" s="64">
        <v>0.42699480089720676</v>
      </c>
      <c r="W11" s="64">
        <v>0.49955864683676771</v>
      </c>
      <c r="X11" s="64">
        <v>0.95264008869686656</v>
      </c>
      <c r="Y11" s="64">
        <v>0.62046383300729913</v>
      </c>
      <c r="Z11" s="64">
        <v>0.82558062563418</v>
      </c>
      <c r="AA11" s="64">
        <v>0.50298267714425537</v>
      </c>
      <c r="AB11" s="64">
        <v>1.1789572276624272</v>
      </c>
      <c r="AC11" s="68">
        <v>0.81354390588032122</v>
      </c>
      <c r="AD11" s="125"/>
    </row>
    <row r="12" spans="1:30" ht="19.5" x14ac:dyDescent="0.25">
      <c r="A12" s="98" t="s">
        <v>55</v>
      </c>
      <c r="B12" s="188">
        <v>3.1004059901224842E-2</v>
      </c>
      <c r="C12" s="64">
        <v>3.730749680045653E-2</v>
      </c>
      <c r="D12" s="64">
        <v>0.51522487822987129</v>
      </c>
      <c r="E12" s="94">
        <v>6.0277605309002897E-4</v>
      </c>
      <c r="F12" s="64">
        <v>1.40522101015201E-2</v>
      </c>
      <c r="G12" s="64">
        <v>2.0005277755533136E-3</v>
      </c>
      <c r="H12" s="64">
        <v>4.3885326918201252E-3</v>
      </c>
      <c r="I12" s="64">
        <v>1.5742694293648146E-2</v>
      </c>
      <c r="J12" s="64">
        <v>4.1261853274745077E-3</v>
      </c>
      <c r="K12" s="64">
        <v>3.7264646166655702E-2</v>
      </c>
      <c r="L12" s="64">
        <v>5.2179912052331082E-4</v>
      </c>
      <c r="M12" s="64">
        <v>1.2411908237345169E-2</v>
      </c>
      <c r="N12" s="64">
        <v>3.0308785053470609E-3</v>
      </c>
      <c r="O12" s="64">
        <v>6.3856893109309832E-3</v>
      </c>
      <c r="P12" s="64">
        <v>2.8428511909154909E-3</v>
      </c>
      <c r="Q12" s="64">
        <v>5.066803543273519E-3</v>
      </c>
      <c r="R12" s="64">
        <v>7.8730084560039593E-3</v>
      </c>
      <c r="S12" s="64">
        <v>2.2923175422802766E-3</v>
      </c>
      <c r="T12" s="64">
        <v>7.8640282897981788E-3</v>
      </c>
      <c r="U12" s="64">
        <v>8.5231364985385481E-4</v>
      </c>
      <c r="V12" s="64">
        <v>5.6341320296490298E-3</v>
      </c>
      <c r="W12" s="64">
        <v>2.9813339131843216E-3</v>
      </c>
      <c r="X12" s="64">
        <v>0.18168439031431266</v>
      </c>
      <c r="Y12" s="64">
        <v>2.5148848126721773E-2</v>
      </c>
      <c r="Z12" s="64">
        <v>3.7362210243507159E-2</v>
      </c>
      <c r="AA12" s="64">
        <v>3.0961409290394756E-2</v>
      </c>
      <c r="AB12" s="64">
        <v>4.3616355037900244E-3</v>
      </c>
      <c r="AC12" s="68">
        <v>1.4333866330127338E-2</v>
      </c>
      <c r="AD12" s="125"/>
    </row>
    <row r="13" spans="1:30" x14ac:dyDescent="0.25">
      <c r="A13" s="104" t="s">
        <v>13</v>
      </c>
      <c r="B13" s="188">
        <v>0.32436998235676462</v>
      </c>
      <c r="C13" s="64">
        <v>0.14375845618447805</v>
      </c>
      <c r="D13" s="64">
        <v>0.64977464337966617</v>
      </c>
      <c r="E13" s="64">
        <v>2.2943163520739232E-3</v>
      </c>
      <c r="F13" s="64">
        <v>0.4383079395266507</v>
      </c>
      <c r="G13" s="64">
        <v>0.22092539979068115</v>
      </c>
      <c r="H13" s="64">
        <v>0.23824950079706786</v>
      </c>
      <c r="I13" s="64">
        <v>0.30056667097718054</v>
      </c>
      <c r="J13" s="64">
        <v>4.0438032208438626E-2</v>
      </c>
      <c r="K13" s="64">
        <v>0.11744962261300423</v>
      </c>
      <c r="L13" s="64">
        <v>7.1095049333087496E-2</v>
      </c>
      <c r="M13" s="64">
        <v>0.33854489574996383</v>
      </c>
      <c r="N13" s="64">
        <v>0.15774481259645914</v>
      </c>
      <c r="O13" s="64">
        <v>0.16572906319430419</v>
      </c>
      <c r="P13" s="64">
        <v>0.13345008810314155</v>
      </c>
      <c r="Q13" s="64">
        <v>0.39481228485482345</v>
      </c>
      <c r="R13" s="64">
        <v>0.41538675473906028</v>
      </c>
      <c r="S13" s="64">
        <v>3.5522897391059204E-2</v>
      </c>
      <c r="T13" s="64">
        <v>0.16955716001373825</v>
      </c>
      <c r="U13" s="64">
        <v>0.16747105387055547</v>
      </c>
      <c r="V13" s="64">
        <v>0.23677148383654326</v>
      </c>
      <c r="W13" s="64">
        <v>0.16896395550431706</v>
      </c>
      <c r="X13" s="64">
        <v>0.66848542144611833</v>
      </c>
      <c r="Y13" s="64">
        <v>0.35679370937424604</v>
      </c>
      <c r="Z13" s="64">
        <v>0.47014987015184834</v>
      </c>
      <c r="AA13" s="64">
        <v>0.2706348501570357</v>
      </c>
      <c r="AB13" s="64">
        <v>1.0516287978183942</v>
      </c>
      <c r="AC13" s="68">
        <v>0.36285239591034324</v>
      </c>
      <c r="AD13" s="125"/>
    </row>
    <row r="14" spans="1:30" ht="28.5" x14ac:dyDescent="0.25">
      <c r="A14" s="98" t="s">
        <v>53</v>
      </c>
      <c r="B14" s="188">
        <v>1.5156071781167619</v>
      </c>
      <c r="C14" s="64">
        <v>0.76785744626102848</v>
      </c>
      <c r="D14" s="64">
        <v>1.5171399143606679</v>
      </c>
      <c r="E14" s="64">
        <v>0.81790494276269432</v>
      </c>
      <c r="F14" s="64">
        <v>1.8801961814820034</v>
      </c>
      <c r="G14" s="64">
        <v>0.69165935352979868</v>
      </c>
      <c r="H14" s="64">
        <v>1.0198380513384184</v>
      </c>
      <c r="I14" s="64">
        <v>1.2765657056858315</v>
      </c>
      <c r="J14" s="64">
        <v>1.5489301061106246</v>
      </c>
      <c r="K14" s="64">
        <v>0.86135453957702635</v>
      </c>
      <c r="L14" s="64">
        <v>0.78720533035539808</v>
      </c>
      <c r="M14" s="64">
        <v>2.6336658920067562</v>
      </c>
      <c r="N14" s="64">
        <v>1.0612009994289744</v>
      </c>
      <c r="O14" s="64">
        <v>0.75302824563579984</v>
      </c>
      <c r="P14" s="64">
        <v>1.5516721582341908</v>
      </c>
      <c r="Q14" s="64">
        <v>0.15231805857874348</v>
      </c>
      <c r="R14" s="64">
        <v>1.5327250006925131</v>
      </c>
      <c r="S14" s="64">
        <v>0.882313695409493</v>
      </c>
      <c r="T14" s="64">
        <v>1.6697440065545837</v>
      </c>
      <c r="U14" s="64">
        <v>0.85445718149049599</v>
      </c>
      <c r="V14" s="64">
        <v>1.680222359214435</v>
      </c>
      <c r="W14" s="64">
        <v>1.2790598704180454</v>
      </c>
      <c r="X14" s="64">
        <v>1.7580020018317766</v>
      </c>
      <c r="Y14" s="64">
        <v>2.1045709067455691</v>
      </c>
      <c r="Z14" s="64">
        <v>1.982225224437582</v>
      </c>
      <c r="AA14" s="64">
        <v>1.0986313249870068</v>
      </c>
      <c r="AB14" s="64">
        <v>1.8544742898593627</v>
      </c>
      <c r="AC14" s="68">
        <v>1.4214686907362832</v>
      </c>
      <c r="AD14" s="125"/>
    </row>
    <row r="15" spans="1:30" x14ac:dyDescent="0.25">
      <c r="A15" s="104" t="s">
        <v>15</v>
      </c>
      <c r="B15" s="188">
        <v>0.73897597283085892</v>
      </c>
      <c r="C15" s="64">
        <v>0.9869685532071274</v>
      </c>
      <c r="D15" s="64">
        <v>1.0279905594755121</v>
      </c>
      <c r="E15" s="64">
        <v>3.0595593882233742E-2</v>
      </c>
      <c r="F15" s="64">
        <v>1.3005118227165418</v>
      </c>
      <c r="G15" s="64">
        <v>0.57450035264192589</v>
      </c>
      <c r="H15" s="64">
        <v>0.64329274482013143</v>
      </c>
      <c r="I15" s="64">
        <v>0.67954749423521821</v>
      </c>
      <c r="J15" s="64">
        <v>0.51241022837452854</v>
      </c>
      <c r="K15" s="64">
        <v>0.40202236222487986</v>
      </c>
      <c r="L15" s="64">
        <v>0.17239145159149405</v>
      </c>
      <c r="M15" s="64">
        <v>0.81942032189770853</v>
      </c>
      <c r="N15" s="64">
        <v>0.71551621907606799</v>
      </c>
      <c r="O15" s="64">
        <v>0.95442051484548684</v>
      </c>
      <c r="P15" s="64">
        <v>1.3818931006475736</v>
      </c>
      <c r="Q15" s="64">
        <v>0.19921731921034333</v>
      </c>
      <c r="R15" s="64">
        <v>1.21950207648806</v>
      </c>
      <c r="S15" s="64">
        <v>0.75256176060054547</v>
      </c>
      <c r="T15" s="64">
        <v>0.26747641837431269</v>
      </c>
      <c r="U15" s="64">
        <v>0.52734594536058488</v>
      </c>
      <c r="V15" s="64">
        <v>1.407520574907031</v>
      </c>
      <c r="W15" s="64">
        <v>0.63588144985635064</v>
      </c>
      <c r="X15" s="64">
        <v>0.64232608917094336</v>
      </c>
      <c r="Y15" s="64">
        <v>0.86355843078200367</v>
      </c>
      <c r="Z15" s="64">
        <v>0.81352987007974975</v>
      </c>
      <c r="AA15" s="64">
        <v>0.51304279413520693</v>
      </c>
      <c r="AB15" s="64">
        <v>1.3877869992049929</v>
      </c>
      <c r="AC15" s="68">
        <v>0.84344433567504395</v>
      </c>
      <c r="AD15" s="125"/>
    </row>
    <row r="16" spans="1:30" ht="19.5" x14ac:dyDescent="0.25">
      <c r="A16" s="98" t="s">
        <v>54</v>
      </c>
      <c r="B16" s="190">
        <v>1.7132968780381155</v>
      </c>
      <c r="C16" s="64">
        <v>1.0356888296468212</v>
      </c>
      <c r="D16" s="64">
        <v>1.21294513801954</v>
      </c>
      <c r="E16" s="64">
        <v>3.2596019234922946</v>
      </c>
      <c r="F16" s="64">
        <v>4.8559464922577638</v>
      </c>
      <c r="G16" s="64">
        <v>1.4203963556731924</v>
      </c>
      <c r="H16" s="64">
        <v>2.1365469010650657</v>
      </c>
      <c r="I16" s="64">
        <v>1.5881936372304839</v>
      </c>
      <c r="J16" s="64">
        <v>0.26828513034078932</v>
      </c>
      <c r="K16" s="64">
        <v>0.68955989429555609</v>
      </c>
      <c r="L16" s="64">
        <v>0.53783085111120033</v>
      </c>
      <c r="M16" s="64">
        <v>2.393802153656817</v>
      </c>
      <c r="N16" s="64">
        <v>1.6287415166971371</v>
      </c>
      <c r="O16" s="64">
        <v>0.47332953123147586</v>
      </c>
      <c r="P16" s="64">
        <v>0.51684148634494509</v>
      </c>
      <c r="Q16" s="64">
        <v>0.5696235196987155</v>
      </c>
      <c r="R16" s="64">
        <v>1.5400514083025965</v>
      </c>
      <c r="S16" s="64">
        <v>1.0700357314926787</v>
      </c>
      <c r="T16" s="64">
        <v>1.8762911395966697</v>
      </c>
      <c r="U16" s="64">
        <v>2.9579370952190365</v>
      </c>
      <c r="V16" s="64">
        <v>2.1003827677536031</v>
      </c>
      <c r="W16" s="64">
        <v>1.2497309867376503</v>
      </c>
      <c r="X16" s="64">
        <v>2.1368076935150344</v>
      </c>
      <c r="Y16" s="64">
        <v>2.0822292520575614</v>
      </c>
      <c r="Z16" s="64">
        <v>2.1655739329769044</v>
      </c>
      <c r="AA16" s="64">
        <v>1.1595666773475732</v>
      </c>
      <c r="AB16" s="64">
        <v>2.4328101427819693</v>
      </c>
      <c r="AC16" s="68">
        <v>2.215687830111758</v>
      </c>
      <c r="AD16" s="125"/>
    </row>
    <row r="17" spans="1:30" ht="9.75" customHeight="1" x14ac:dyDescent="0.25">
      <c r="A17" s="119"/>
      <c r="B17" s="363" t="s">
        <v>2</v>
      </c>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92"/>
    </row>
    <row r="18" spans="1:30" ht="9.75" customHeight="1" x14ac:dyDescent="0.25">
      <c r="A18" s="32">
        <v>2011</v>
      </c>
      <c r="B18" s="17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97"/>
      <c r="AD18" s="116"/>
    </row>
    <row r="19" spans="1:30" ht="12" customHeight="1" x14ac:dyDescent="0.25">
      <c r="A19" s="30" t="s">
        <v>0</v>
      </c>
      <c r="B19" s="180">
        <v>32316.979909226062</v>
      </c>
      <c r="C19" s="89">
        <v>2551.304676885235</v>
      </c>
      <c r="D19" s="89">
        <v>150.70303794600804</v>
      </c>
      <c r="E19" s="89">
        <v>9.772750555776005</v>
      </c>
      <c r="F19" s="89">
        <v>606.38675356424085</v>
      </c>
      <c r="G19" s="89">
        <v>89.570710569575752</v>
      </c>
      <c r="H19" s="89">
        <v>421.82168387585688</v>
      </c>
      <c r="I19" s="89">
        <v>3190.4783527563281</v>
      </c>
      <c r="J19" s="89">
        <v>167.04998060778246</v>
      </c>
      <c r="K19" s="89">
        <v>3536.9881737012106</v>
      </c>
      <c r="L19" s="89">
        <v>679.32686073872185</v>
      </c>
      <c r="M19" s="89">
        <v>2800.3191211542744</v>
      </c>
      <c r="N19" s="89">
        <v>70.253583610091979</v>
      </c>
      <c r="O19" s="89">
        <v>150.27764437438151</v>
      </c>
      <c r="P19" s="89">
        <v>116.56582171990527</v>
      </c>
      <c r="Q19" s="89">
        <v>21.935233303205937</v>
      </c>
      <c r="R19" s="89">
        <v>1003.0735973131888</v>
      </c>
      <c r="S19" s="89">
        <v>315.28869617035775</v>
      </c>
      <c r="T19" s="89">
        <v>335.52662721208691</v>
      </c>
      <c r="U19" s="89">
        <v>424.49375737407541</v>
      </c>
      <c r="V19" s="89">
        <v>185.99447668614405</v>
      </c>
      <c r="W19" s="89">
        <v>1652.3099858928283</v>
      </c>
      <c r="X19" s="89">
        <v>1001.5277918268146</v>
      </c>
      <c r="Y19" s="89">
        <v>868.46608488472191</v>
      </c>
      <c r="Z19" s="89">
        <v>7880.3635344185095</v>
      </c>
      <c r="AA19" s="89">
        <v>2534.0164095496884</v>
      </c>
      <c r="AB19" s="89">
        <v>600.63676247650449</v>
      </c>
      <c r="AC19" s="102">
        <v>952.52780005854584</v>
      </c>
    </row>
    <row r="20" spans="1:30" ht="9" customHeight="1" x14ac:dyDescent="0.25">
      <c r="A20" s="30"/>
      <c r="B20" s="385" t="s">
        <v>187</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7"/>
    </row>
    <row r="21" spans="1:30" x14ac:dyDescent="0.25">
      <c r="A21" s="98" t="s">
        <v>9</v>
      </c>
      <c r="B21" s="188">
        <v>1.9427061117709601</v>
      </c>
      <c r="C21" s="64">
        <v>1.533735856334504</v>
      </c>
      <c r="D21" s="64">
        <v>5.7931803049769002</v>
      </c>
      <c r="E21" s="64">
        <v>5.5095067294823217</v>
      </c>
      <c r="F21" s="64">
        <v>2.0351280266383016</v>
      </c>
      <c r="G21" s="64">
        <v>3.1680580770136904</v>
      </c>
      <c r="H21" s="64">
        <v>1.9577695068322833</v>
      </c>
      <c r="I21" s="64">
        <v>1.9694924919419172</v>
      </c>
      <c r="J21" s="64">
        <v>2.451271323098394</v>
      </c>
      <c r="K21" s="64">
        <v>1.710418904631444</v>
      </c>
      <c r="L21" s="64">
        <v>0.59440603890489363</v>
      </c>
      <c r="M21" s="64">
        <v>1.572420891400832</v>
      </c>
      <c r="N21" s="64">
        <v>3.8931487567377321</v>
      </c>
      <c r="O21" s="64">
        <v>2.0509797527232405</v>
      </c>
      <c r="P21" s="64">
        <v>5.1870287766414007</v>
      </c>
      <c r="Q21" s="64">
        <v>0.5914973013167677</v>
      </c>
      <c r="R21" s="64">
        <v>2.3131305602585335</v>
      </c>
      <c r="S21" s="64">
        <v>1.7351032529704511</v>
      </c>
      <c r="T21" s="64">
        <v>3.0544008756932457</v>
      </c>
      <c r="U21" s="64">
        <v>2.7001360069023219</v>
      </c>
      <c r="V21" s="64">
        <v>2.3283378983106164</v>
      </c>
      <c r="W21" s="64">
        <v>1.5047709611400175</v>
      </c>
      <c r="X21" s="64">
        <v>1.5225496286182776</v>
      </c>
      <c r="Y21" s="64">
        <v>1.8082010488912146</v>
      </c>
      <c r="Z21" s="64">
        <v>1.9991669290762106</v>
      </c>
      <c r="AA21" s="64">
        <v>2.6098411155349388</v>
      </c>
      <c r="AB21" s="64">
        <v>2.896123731481131</v>
      </c>
      <c r="AC21" s="68">
        <v>1.7737367903684857</v>
      </c>
    </row>
    <row r="22" spans="1:30" ht="19.5" x14ac:dyDescent="0.25">
      <c r="A22" s="98" t="s">
        <v>10</v>
      </c>
      <c r="B22" s="188">
        <v>1.5535982092515213</v>
      </c>
      <c r="C22" s="64">
        <v>1.4743287975625039</v>
      </c>
      <c r="D22" s="64">
        <v>1.0846101319627024</v>
      </c>
      <c r="E22" s="64">
        <v>0.49019993520336036</v>
      </c>
      <c r="F22" s="64">
        <v>1.5078730799523179</v>
      </c>
      <c r="G22" s="64">
        <v>2.7079245829516343</v>
      </c>
      <c r="H22" s="64">
        <v>1.3563535656080261</v>
      </c>
      <c r="I22" s="64">
        <v>1.5103057645038414</v>
      </c>
      <c r="J22" s="64">
        <v>0.98222754186153893</v>
      </c>
      <c r="K22" s="64">
        <v>1.0066455185570469</v>
      </c>
      <c r="L22" s="64">
        <v>0.70247407325608546</v>
      </c>
      <c r="M22" s="64">
        <v>2.2978019057204828</v>
      </c>
      <c r="N22" s="64">
        <v>1.2516049231995163</v>
      </c>
      <c r="O22" s="64">
        <v>1.4258806776620527</v>
      </c>
      <c r="P22" s="64">
        <v>2.4195533567798648</v>
      </c>
      <c r="Q22" s="64">
        <v>0.35537268702132729</v>
      </c>
      <c r="R22" s="64">
        <v>2.2760378885747605</v>
      </c>
      <c r="S22" s="64">
        <v>1.0904805073564328</v>
      </c>
      <c r="T22" s="64">
        <v>0.70330032017887878</v>
      </c>
      <c r="U22" s="64">
        <v>1.2166305428154698</v>
      </c>
      <c r="V22" s="64">
        <v>2.1204449234517559</v>
      </c>
      <c r="W22" s="64">
        <v>0.88151504709230299</v>
      </c>
      <c r="X22" s="64">
        <v>1.7318246359261564</v>
      </c>
      <c r="Y22" s="64">
        <v>1.8355605145955702</v>
      </c>
      <c r="Z22" s="64">
        <v>1.5973637713237621</v>
      </c>
      <c r="AA22" s="64">
        <v>1.50439583076735</v>
      </c>
      <c r="AB22" s="64">
        <v>3.1017038305990714</v>
      </c>
      <c r="AC22" s="68">
        <v>1.7638172376234436</v>
      </c>
    </row>
    <row r="23" spans="1:30" ht="19.5" x14ac:dyDescent="0.25">
      <c r="A23" s="98" t="s">
        <v>11</v>
      </c>
      <c r="B23" s="188">
        <v>1.0519631711440187</v>
      </c>
      <c r="C23" s="64">
        <v>0.70844957239472217</v>
      </c>
      <c r="D23" s="64">
        <v>0.80349205380705202</v>
      </c>
      <c r="E23" s="64">
        <v>0.17309726351300236</v>
      </c>
      <c r="F23" s="64">
        <v>1.299304200002336</v>
      </c>
      <c r="G23" s="64">
        <v>0.6533621117691355</v>
      </c>
      <c r="H23" s="64">
        <v>0.73545346998686179</v>
      </c>
      <c r="I23" s="64">
        <v>0.85122443933723801</v>
      </c>
      <c r="J23" s="64">
        <v>0.36585692741081782</v>
      </c>
      <c r="K23" s="64">
        <v>0.49861933586193019</v>
      </c>
      <c r="L23" s="64">
        <v>0.25375104075724103</v>
      </c>
      <c r="M23" s="64">
        <v>1.2877518865577653</v>
      </c>
      <c r="N23" s="64">
        <v>0.25371228233885496</v>
      </c>
      <c r="O23" s="64">
        <v>0.30038421459509757</v>
      </c>
      <c r="P23" s="64">
        <v>1.9078325110612078</v>
      </c>
      <c r="Q23" s="64">
        <v>4.7693183078526845E-2</v>
      </c>
      <c r="R23" s="64">
        <v>0.80520887293977672</v>
      </c>
      <c r="S23" s="64">
        <v>0.2089772562496155</v>
      </c>
      <c r="T23" s="64">
        <v>0.33781437250091634</v>
      </c>
      <c r="U23" s="64">
        <v>0.31831160123734759</v>
      </c>
      <c r="V23" s="64">
        <v>0.86969859301338315</v>
      </c>
      <c r="W23" s="64">
        <v>0.50757272567557865</v>
      </c>
      <c r="X23" s="64">
        <v>0.80630124917775536</v>
      </c>
      <c r="Y23" s="64">
        <v>1.1558821255564031</v>
      </c>
      <c r="Z23" s="64">
        <v>1.6596108158027059</v>
      </c>
      <c r="AA23" s="64">
        <v>1.2816482345381262</v>
      </c>
      <c r="AB23" s="64">
        <v>2.1061927553321969</v>
      </c>
      <c r="AC23" s="68">
        <v>0.81782236013134701</v>
      </c>
    </row>
    <row r="24" spans="1:30" ht="28.5" x14ac:dyDescent="0.25">
      <c r="A24" s="98" t="s">
        <v>18</v>
      </c>
      <c r="B24" s="188">
        <v>0.5978277986596886</v>
      </c>
      <c r="C24" s="64">
        <v>0.38289583275982175</v>
      </c>
      <c r="D24" s="64">
        <v>0.81301612150576752</v>
      </c>
      <c r="E24" s="64">
        <v>0.17074606767833331</v>
      </c>
      <c r="F24" s="64"/>
      <c r="G24" s="64">
        <v>0.70177249407632702</v>
      </c>
      <c r="H24" s="64">
        <v>0.61292898163360165</v>
      </c>
      <c r="I24" s="64">
        <v>0.56427645457110487</v>
      </c>
      <c r="J24" s="64">
        <v>0.43764847320906547</v>
      </c>
      <c r="K24" s="64">
        <v>0.27362558174059537</v>
      </c>
      <c r="L24" s="64">
        <v>0.24237006039236528</v>
      </c>
      <c r="M24" s="64">
        <v>0.62945978789497048</v>
      </c>
      <c r="N24" s="64">
        <v>0.24707018589307334</v>
      </c>
      <c r="O24" s="64">
        <v>0.35382248273692263</v>
      </c>
      <c r="P24" s="64">
        <v>1.7611073164797559</v>
      </c>
      <c r="Q24" s="64">
        <v>3.5929614110136315E-2</v>
      </c>
      <c r="R24" s="64">
        <v>0.44609228816007718</v>
      </c>
      <c r="S24" s="64">
        <v>0.47173720140108011</v>
      </c>
      <c r="T24" s="64">
        <v>0.22812435224408534</v>
      </c>
      <c r="U24" s="64">
        <v>0.16005035088779673</v>
      </c>
      <c r="V24" s="64">
        <v>0.45150130116555209</v>
      </c>
      <c r="W24" s="64">
        <v>0.45233919548415652</v>
      </c>
      <c r="X24" s="64">
        <v>0.83442897212073641</v>
      </c>
      <c r="Y24" s="64">
        <v>0.58885268883549069</v>
      </c>
      <c r="Z24" s="64">
        <v>0.81637289977482164</v>
      </c>
      <c r="AA24" s="64">
        <v>0.57117593021641344</v>
      </c>
      <c r="AB24" s="64">
        <v>1.5665486715319181</v>
      </c>
      <c r="AC24" s="68">
        <v>0.72903990971677424</v>
      </c>
    </row>
    <row r="25" spans="1:30" ht="19.5" x14ac:dyDescent="0.25">
      <c r="A25" s="98" t="s">
        <v>55</v>
      </c>
      <c r="B25" s="188">
        <v>3.5705000681136766E-2</v>
      </c>
      <c r="C25" s="64">
        <v>5.5121667707006668E-2</v>
      </c>
      <c r="D25" s="64">
        <v>0.50949947973118415</v>
      </c>
      <c r="E25" s="64">
        <v>1.5667015046189553E-3</v>
      </c>
      <c r="F25" s="64">
        <v>1.7388205298061423E-2</v>
      </c>
      <c r="G25" s="64">
        <v>0.24247621888328699</v>
      </c>
      <c r="H25" s="64">
        <v>7.4540851776727845E-3</v>
      </c>
      <c r="I25" s="64">
        <v>1.5608163622730358E-2</v>
      </c>
      <c r="J25" s="64">
        <v>6.5964912775851149E-3</v>
      </c>
      <c r="K25" s="64">
        <v>3.1413618818276E-2</v>
      </c>
      <c r="L25" s="64">
        <v>2.5041273800805496E-3</v>
      </c>
      <c r="M25" s="64">
        <v>1.7520773902074498E-2</v>
      </c>
      <c r="N25" s="64">
        <v>9.52228254309153E-3</v>
      </c>
      <c r="O25" s="64">
        <v>6.6149157270757961E-3</v>
      </c>
      <c r="P25" s="64">
        <v>3.3713943058224193E-3</v>
      </c>
      <c r="Q25" s="64">
        <v>2.1398805907908751E-5</v>
      </c>
      <c r="R25" s="64">
        <v>1.4617992538808508E-2</v>
      </c>
      <c r="S25" s="64">
        <v>1.3721127450958468E-3</v>
      </c>
      <c r="T25" s="64">
        <v>3.1688184649736771E-3</v>
      </c>
      <c r="U25" s="64">
        <v>4.8784683704431626E-3</v>
      </c>
      <c r="V25" s="64">
        <v>1.1350925598519551E-2</v>
      </c>
      <c r="W25" s="64">
        <v>5.1040337291449415E-3</v>
      </c>
      <c r="X25" s="64">
        <v>0.15542904761200874</v>
      </c>
      <c r="Y25" s="64">
        <v>2.1849787066490687E-2</v>
      </c>
      <c r="Z25" s="64">
        <v>4.9932788148692356E-2</v>
      </c>
      <c r="AA25" s="64">
        <v>2.7792401561722826E-2</v>
      </c>
      <c r="AB25" s="64">
        <v>2.4187290614880218E-3</v>
      </c>
      <c r="AC25" s="68">
        <v>1.8293860950545453E-2</v>
      </c>
    </row>
    <row r="26" spans="1:30" x14ac:dyDescent="0.25">
      <c r="A26" s="98" t="s">
        <v>13</v>
      </c>
      <c r="B26" s="188">
        <v>0.3442251688049216</v>
      </c>
      <c r="C26" s="64">
        <v>0.16438975690901622</v>
      </c>
      <c r="D26" s="64">
        <v>0.69717581598349676</v>
      </c>
      <c r="E26" s="64">
        <v>6.2094746544138539E-2</v>
      </c>
      <c r="F26" s="64">
        <v>0.47208455499098056</v>
      </c>
      <c r="G26" s="64">
        <v>0.55630677614525037</v>
      </c>
      <c r="H26" s="64">
        <v>0.2520932822863029</v>
      </c>
      <c r="I26" s="64">
        <v>0.27258618735872725</v>
      </c>
      <c r="J26" s="64">
        <v>6.6162584509064537E-2</v>
      </c>
      <c r="K26" s="64">
        <v>0.10145785993428502</v>
      </c>
      <c r="L26" s="64">
        <v>6.6621128830951157E-2</v>
      </c>
      <c r="M26" s="64">
        <v>0.31398437874672502</v>
      </c>
      <c r="N26" s="64">
        <v>0.18541227165995874</v>
      </c>
      <c r="O26" s="64">
        <v>0.20653116239218219</v>
      </c>
      <c r="P26" s="64">
        <v>0.27964707787268611</v>
      </c>
      <c r="Q26" s="64">
        <v>2.7575248552820064E-2</v>
      </c>
      <c r="R26" s="64">
        <v>0.57002311577888665</v>
      </c>
      <c r="S26" s="64">
        <v>5.0077341725784347E-2</v>
      </c>
      <c r="T26" s="64">
        <v>0.24418124168849448</v>
      </c>
      <c r="U26" s="64">
        <v>0.34116118108794696</v>
      </c>
      <c r="V26" s="64">
        <v>0.29927369230178169</v>
      </c>
      <c r="W26" s="64">
        <v>0.14877640897931643</v>
      </c>
      <c r="X26" s="64">
        <v>0.63643294516765736</v>
      </c>
      <c r="Y26" s="64">
        <v>0.34213828124058643</v>
      </c>
      <c r="Z26" s="64">
        <v>0.47145488904899185</v>
      </c>
      <c r="AA26" s="64">
        <v>0.28649313805059812</v>
      </c>
      <c r="AB26" s="64">
        <v>1.5843994695593184</v>
      </c>
      <c r="AC26" s="68">
        <v>0.49576550667494951</v>
      </c>
    </row>
    <row r="27" spans="1:30" ht="28.5" x14ac:dyDescent="0.25">
      <c r="A27" s="98" t="s">
        <v>53</v>
      </c>
      <c r="B27" s="188">
        <v>1.5494822450626886</v>
      </c>
      <c r="C27" s="64">
        <v>0.90849659206886746</v>
      </c>
      <c r="D27" s="64">
        <v>1.4705892124404285</v>
      </c>
      <c r="E27" s="64">
        <v>0.68269837627818408</v>
      </c>
      <c r="F27" s="64">
        <v>1.9909644536149962</v>
      </c>
      <c r="G27" s="64">
        <v>1.230373855382066</v>
      </c>
      <c r="H27" s="64">
        <v>1.2303607698572956</v>
      </c>
      <c r="I27" s="64">
        <v>1.3200974865508728</v>
      </c>
      <c r="J27" s="64">
        <v>1.1639929446944293</v>
      </c>
      <c r="K27" s="64">
        <v>0.90881100263083447</v>
      </c>
      <c r="L27" s="64">
        <v>0.83818309161103355</v>
      </c>
      <c r="M27" s="64">
        <v>2.6489126317682787</v>
      </c>
      <c r="N27" s="64">
        <v>1.1586086795166322</v>
      </c>
      <c r="O27" s="64">
        <v>0.76679427645356479</v>
      </c>
      <c r="P27" s="64">
        <v>2.3905796659589367</v>
      </c>
      <c r="Q27" s="64">
        <v>0.15887458530430387</v>
      </c>
      <c r="R27" s="64">
        <v>1.2516208746050828</v>
      </c>
      <c r="S27" s="64">
        <v>0.7656288922022414</v>
      </c>
      <c r="T27" s="64">
        <v>1.3025000807448783</v>
      </c>
      <c r="U27" s="64">
        <v>0.80143888327856239</v>
      </c>
      <c r="V27" s="64">
        <v>1.5712120010624522</v>
      </c>
      <c r="W27" s="64">
        <v>1.2848976076710006</v>
      </c>
      <c r="X27" s="64">
        <v>1.5658008910570242</v>
      </c>
      <c r="Y27" s="64">
        <v>1.8284131670147801</v>
      </c>
      <c r="Z27" s="64">
        <v>1.9527855986826028</v>
      </c>
      <c r="AA27" s="64">
        <v>1.3292317801702673</v>
      </c>
      <c r="AB27" s="64">
        <v>2.3129357145023959</v>
      </c>
      <c r="AC27" s="68">
        <v>1.6940794120627447</v>
      </c>
    </row>
    <row r="28" spans="1:30" x14ac:dyDescent="0.25">
      <c r="A28" s="98" t="s">
        <v>15</v>
      </c>
      <c r="B28" s="188">
        <v>0.8445527536381362</v>
      </c>
      <c r="C28" s="64">
        <v>0.97316099400843359</v>
      </c>
      <c r="D28" s="64">
        <v>0.85677344874135131</v>
      </c>
      <c r="E28" s="64">
        <v>6.4654835912756753E-2</v>
      </c>
      <c r="F28" s="64">
        <v>1.0840890283385078</v>
      </c>
      <c r="G28" s="64">
        <v>0.79483804300847383</v>
      </c>
      <c r="H28" s="64">
        <v>0.47805476064892671</v>
      </c>
      <c r="I28" s="64">
        <v>0.70318866734732155</v>
      </c>
      <c r="J28" s="64">
        <v>0.4651949569336235</v>
      </c>
      <c r="K28" s="64">
        <v>0.47587718698739051</v>
      </c>
      <c r="L28" s="64">
        <v>0.14617320425666469</v>
      </c>
      <c r="M28" s="64">
        <v>0.78148493697937982</v>
      </c>
      <c r="N28" s="64">
        <v>0.65641708569832236</v>
      </c>
      <c r="O28" s="64">
        <v>0.67243700685813201</v>
      </c>
      <c r="P28" s="64">
        <v>2.1089368269706208</v>
      </c>
      <c r="Q28" s="64">
        <v>0.2402936451480383</v>
      </c>
      <c r="R28" s="64">
        <v>1.6584673513895574</v>
      </c>
      <c r="S28" s="64">
        <v>1.4494415210701885</v>
      </c>
      <c r="T28" s="64">
        <v>0.51549366090182303</v>
      </c>
      <c r="U28" s="64">
        <v>0.4902788048131384</v>
      </c>
      <c r="V28" s="64">
        <v>1.5777368775137455</v>
      </c>
      <c r="W28" s="64">
        <v>0.70766924991267455</v>
      </c>
      <c r="X28" s="64">
        <v>0.67611917025872592</v>
      </c>
      <c r="Y28" s="64">
        <v>1.4612284305628902</v>
      </c>
      <c r="Z28" s="64">
        <v>0.94086156366029894</v>
      </c>
      <c r="AA28" s="64">
        <v>0.61217495518005327</v>
      </c>
      <c r="AB28" s="64">
        <v>2.1459062898931669</v>
      </c>
      <c r="AC28" s="68">
        <v>0.93977444554960055</v>
      </c>
    </row>
    <row r="29" spans="1:30" ht="20.25" thickBot="1" x14ac:dyDescent="0.3">
      <c r="A29" s="100" t="s">
        <v>54</v>
      </c>
      <c r="B29" s="189">
        <v>2.1879197661127954</v>
      </c>
      <c r="C29" s="75">
        <v>1.294682726176724</v>
      </c>
      <c r="D29" s="75">
        <v>2.6165624751006913</v>
      </c>
      <c r="E29" s="75">
        <v>4.9676346152626314</v>
      </c>
      <c r="F29" s="75">
        <v>5.6627000946939789</v>
      </c>
      <c r="G29" s="75">
        <v>1.6146427595487247</v>
      </c>
      <c r="H29" s="75">
        <v>2.7207987062750627</v>
      </c>
      <c r="I29" s="75">
        <v>1.5777206004789484</v>
      </c>
      <c r="J29" s="75">
        <v>0.61151882598447227</v>
      </c>
      <c r="K29" s="75">
        <v>1.4363146397252144</v>
      </c>
      <c r="L29" s="75">
        <v>0.55013308437326403</v>
      </c>
      <c r="M29" s="75">
        <v>2.5242277466912943</v>
      </c>
      <c r="N29" s="75">
        <v>1.1210155590054016</v>
      </c>
      <c r="O29" s="75">
        <v>0.627384662258338</v>
      </c>
      <c r="P29" s="75">
        <v>1.3744782003337483</v>
      </c>
      <c r="Q29" s="75">
        <v>7.1633012272103294E-2</v>
      </c>
      <c r="R29" s="75">
        <v>1.5411246363897038</v>
      </c>
      <c r="S29" s="75">
        <v>1.3416904741799973</v>
      </c>
      <c r="T29" s="75">
        <v>2.330596999014658</v>
      </c>
      <c r="U29" s="75">
        <v>3.4949142893091802</v>
      </c>
      <c r="V29" s="75">
        <v>2.7248337919765495</v>
      </c>
      <c r="W29" s="75">
        <v>2.400074323702611</v>
      </c>
      <c r="X29" s="75">
        <v>2.0952682985580786</v>
      </c>
      <c r="Y29" s="75">
        <v>2.3215290533633453</v>
      </c>
      <c r="Z29" s="75">
        <v>2.9297690284369642</v>
      </c>
      <c r="AA29" s="75">
        <v>1.4737124151899348</v>
      </c>
      <c r="AB29" s="75">
        <v>3.4179311459819379</v>
      </c>
      <c r="AC29" s="78">
        <v>2.6719127035017451</v>
      </c>
    </row>
    <row r="30" spans="1:30" ht="9" customHeight="1" x14ac:dyDescent="0.25">
      <c r="A30" s="207" t="s">
        <v>192</v>
      </c>
      <c r="B30" s="212"/>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row>
    <row r="31" spans="1:30" ht="9.6" customHeight="1" x14ac:dyDescent="0.25">
      <c r="A31" s="144" t="s">
        <v>206</v>
      </c>
      <c r="B31" s="144"/>
      <c r="C31" s="103"/>
      <c r="D31" s="103"/>
    </row>
    <row r="32" spans="1:30" ht="9.6" customHeight="1" x14ac:dyDescent="0.25">
      <c r="A32" s="1" t="s">
        <v>205</v>
      </c>
      <c r="C32" s="103"/>
    </row>
    <row r="34" spans="2:29" x14ac:dyDescent="0.25">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row>
    <row r="35" spans="2:29" x14ac:dyDescent="0.25">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row>
    <row r="36" spans="2:29" x14ac:dyDescent="0.25">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row>
    <row r="37" spans="2:29" x14ac:dyDescent="0.25">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row>
    <row r="38" spans="2:29" x14ac:dyDescent="0.25">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row>
    <row r="39" spans="2:29" x14ac:dyDescent="0.25">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row>
    <row r="40" spans="2:29" x14ac:dyDescent="0.25">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row>
    <row r="41" spans="2:29" x14ac:dyDescent="0.25">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row>
    <row r="42" spans="2:29" x14ac:dyDescent="0.25">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row>
    <row r="43" spans="2:29" x14ac:dyDescent="0.25">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row>
  </sheetData>
  <mergeCells count="6">
    <mergeCell ref="B20:AC20"/>
    <mergeCell ref="A1:AC1"/>
    <mergeCell ref="B2:AC2"/>
    <mergeCell ref="B4:AC4"/>
    <mergeCell ref="B7:AC7"/>
    <mergeCell ref="B17:AC17"/>
  </mergeCells>
  <pageMargins left="0.7" right="0.7" top="0.75" bottom="0.75" header="0.3" footer="0.3"/>
  <pageSetup paperSize="9" orientation="landscape" r:id="rId1"/>
  <headerFooter>
    <oddFooter>&amp;CSide &amp;P af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election activeCell="D5" sqref="D5"/>
    </sheetView>
  </sheetViews>
  <sheetFormatPr defaultRowHeight="15" x14ac:dyDescent="0.25"/>
  <cols>
    <col min="1" max="1" width="26.42578125" customWidth="1"/>
    <col min="2" max="2" width="3.42578125" bestFit="1" customWidth="1"/>
    <col min="3" max="3" width="4.7109375" bestFit="1" customWidth="1"/>
    <col min="4" max="4" width="3.42578125" bestFit="1" customWidth="1"/>
    <col min="5" max="5" width="4.7109375" bestFit="1" customWidth="1"/>
    <col min="6" max="6" width="3.42578125" bestFit="1" customWidth="1"/>
    <col min="7" max="7" width="4.7109375" bestFit="1" customWidth="1"/>
    <col min="8" max="8" width="3.42578125" bestFit="1" customWidth="1"/>
    <col min="9" max="9" width="4.7109375" bestFit="1" customWidth="1"/>
    <col min="10" max="10" width="3.42578125" bestFit="1" customWidth="1"/>
    <col min="11" max="11" width="4.7109375" bestFit="1" customWidth="1"/>
    <col min="12" max="12" width="3.42578125" bestFit="1" customWidth="1"/>
    <col min="13" max="13" width="4.7109375" bestFit="1" customWidth="1"/>
  </cols>
  <sheetData>
    <row r="1" spans="1:13" ht="15.75" thickBot="1" x14ac:dyDescent="0.3">
      <c r="A1" s="369" t="s">
        <v>263</v>
      </c>
      <c r="B1" s="369"/>
      <c r="C1" s="369"/>
      <c r="D1" s="369"/>
      <c r="E1" s="369"/>
      <c r="F1" s="369"/>
      <c r="G1" s="369"/>
      <c r="H1" s="369"/>
      <c r="I1" s="369"/>
      <c r="J1" s="369"/>
      <c r="K1" s="369"/>
      <c r="L1" s="369"/>
      <c r="M1" s="369"/>
    </row>
    <row r="2" spans="1:13" x14ac:dyDescent="0.25">
      <c r="A2" s="80"/>
      <c r="B2" s="375">
        <v>2006</v>
      </c>
      <c r="C2" s="376"/>
      <c r="D2" s="376">
        <v>2007</v>
      </c>
      <c r="E2" s="376"/>
      <c r="F2" s="376">
        <v>2008</v>
      </c>
      <c r="G2" s="376"/>
      <c r="H2" s="376">
        <v>2009</v>
      </c>
      <c r="I2" s="376"/>
      <c r="J2" s="376">
        <v>2010</v>
      </c>
      <c r="K2" s="376"/>
      <c r="L2" s="376">
        <v>2011</v>
      </c>
      <c r="M2" s="377"/>
    </row>
    <row r="3" spans="1:13" x14ac:dyDescent="0.25">
      <c r="A3" s="81"/>
      <c r="B3" s="76" t="s">
        <v>188</v>
      </c>
      <c r="C3" s="26" t="s">
        <v>189</v>
      </c>
      <c r="D3" s="26" t="s">
        <v>188</v>
      </c>
      <c r="E3" s="26" t="s">
        <v>189</v>
      </c>
      <c r="F3" s="26" t="s">
        <v>188</v>
      </c>
      <c r="G3" s="26" t="s">
        <v>189</v>
      </c>
      <c r="H3" s="26" t="s">
        <v>188</v>
      </c>
      <c r="I3" s="26" t="s">
        <v>189</v>
      </c>
      <c r="J3" s="26" t="s">
        <v>188</v>
      </c>
      <c r="K3" s="26" t="s">
        <v>189</v>
      </c>
      <c r="L3" s="26" t="s">
        <v>188</v>
      </c>
      <c r="M3" s="29" t="s">
        <v>189</v>
      </c>
    </row>
    <row r="4" spans="1:13" x14ac:dyDescent="0.25">
      <c r="A4" s="81"/>
      <c r="B4" s="381" t="s">
        <v>187</v>
      </c>
      <c r="C4" s="393"/>
      <c r="D4" s="393"/>
      <c r="E4" s="393"/>
      <c r="F4" s="393"/>
      <c r="G4" s="393"/>
      <c r="H4" s="393"/>
      <c r="I4" s="393"/>
      <c r="J4" s="393"/>
      <c r="K4" s="393"/>
      <c r="L4" s="393"/>
      <c r="M4" s="394"/>
    </row>
    <row r="5" spans="1:13" x14ac:dyDescent="0.25">
      <c r="A5" s="81" t="s">
        <v>9</v>
      </c>
      <c r="B5" s="229">
        <v>1.6788216948741639</v>
      </c>
      <c r="C5" s="13">
        <v>1.7539439959460759</v>
      </c>
      <c r="D5" s="13">
        <v>2.1478852301043365</v>
      </c>
      <c r="E5" s="13">
        <v>1.9606543078673302</v>
      </c>
      <c r="F5" s="13">
        <v>2.1576497808868536</v>
      </c>
      <c r="G5" s="13">
        <v>1.9561140859712274</v>
      </c>
      <c r="H5" s="13">
        <v>1.8265124337767109</v>
      </c>
      <c r="I5" s="13">
        <v>1.7312508220713361</v>
      </c>
      <c r="J5" s="13">
        <v>1.9273027612219236</v>
      </c>
      <c r="K5" s="13">
        <v>1.8036021808628435</v>
      </c>
      <c r="L5" s="13">
        <v>2.0351280266382963</v>
      </c>
      <c r="M5" s="23">
        <v>1.8567318252807723</v>
      </c>
    </row>
    <row r="6" spans="1:13" x14ac:dyDescent="0.25">
      <c r="A6" s="81" t="s">
        <v>10</v>
      </c>
      <c r="B6" s="229">
        <v>1.7623609996325524</v>
      </c>
      <c r="C6" s="13">
        <v>1.5430534894190355</v>
      </c>
      <c r="D6" s="13">
        <v>1.9249245707665976</v>
      </c>
      <c r="E6" s="13">
        <v>1.6118941228391919</v>
      </c>
      <c r="F6" s="13">
        <v>1.8062176495992228</v>
      </c>
      <c r="G6" s="13">
        <v>1.6048423916340395</v>
      </c>
      <c r="H6" s="13">
        <v>1.7460491717217936</v>
      </c>
      <c r="I6" s="13">
        <v>1.7282961370103957</v>
      </c>
      <c r="J6" s="13">
        <v>1.5305951456686049</v>
      </c>
      <c r="K6" s="13">
        <v>1.558314733822483</v>
      </c>
      <c r="L6" s="13">
        <v>1.5078730799523155</v>
      </c>
      <c r="M6" s="23">
        <v>1.4996626929590462</v>
      </c>
    </row>
    <row r="7" spans="1:13" x14ac:dyDescent="0.25">
      <c r="A7" s="81" t="s">
        <v>11</v>
      </c>
      <c r="B7" s="229">
        <v>0.81021800137202493</v>
      </c>
      <c r="C7" s="13">
        <v>0.95911418602463316</v>
      </c>
      <c r="D7" s="13">
        <v>1.0207186818147604</v>
      </c>
      <c r="E7" s="13">
        <v>1.0199130521754152</v>
      </c>
      <c r="F7" s="13">
        <v>0.98382234037557859</v>
      </c>
      <c r="G7" s="13">
        <v>0.99762253836097137</v>
      </c>
      <c r="H7" s="13">
        <v>0.97588626666085465</v>
      </c>
      <c r="I7" s="13">
        <v>1.0394998459656486</v>
      </c>
      <c r="J7" s="13">
        <v>0.94116938081668478</v>
      </c>
      <c r="K7" s="13">
        <v>1.0516738396620544</v>
      </c>
      <c r="L7" s="13">
        <v>1.2993042000023329</v>
      </c>
      <c r="M7" s="23">
        <v>1.0654035783069025</v>
      </c>
    </row>
    <row r="8" spans="1:13" x14ac:dyDescent="0.25">
      <c r="A8" s="81" t="s">
        <v>18</v>
      </c>
      <c r="B8" s="229">
        <v>0.81264218037193447</v>
      </c>
      <c r="C8" s="13">
        <v>0.6366533501320526</v>
      </c>
      <c r="D8" s="13">
        <v>0.94569928151465799</v>
      </c>
      <c r="E8" s="13">
        <v>0.67080468999016118</v>
      </c>
      <c r="F8" s="13">
        <v>0.91611095683344934</v>
      </c>
      <c r="G8" s="13">
        <v>0.65610485823597253</v>
      </c>
      <c r="H8" s="13">
        <v>0.89871660557019639</v>
      </c>
      <c r="I8" s="13">
        <v>0.67415301727342536</v>
      </c>
      <c r="J8" s="13">
        <v>0.77737137135009915</v>
      </c>
      <c r="K8" s="13">
        <v>0.60880255655476012</v>
      </c>
      <c r="L8" s="13">
        <v>0.68789819590346279</v>
      </c>
      <c r="M8" s="23">
        <v>0.59611380693577087</v>
      </c>
    </row>
    <row r="9" spans="1:13" x14ac:dyDescent="0.25">
      <c r="A9" s="81" t="s">
        <v>191</v>
      </c>
      <c r="B9" s="229">
        <v>1.4052210101520192E-2</v>
      </c>
      <c r="C9" s="13">
        <v>3.136362732619407E-2</v>
      </c>
      <c r="D9" s="13">
        <v>2.0841874240637735E-2</v>
      </c>
      <c r="E9" s="13">
        <v>3.7518606381552688E-2</v>
      </c>
      <c r="F9" s="13">
        <v>1.956730511113982E-2</v>
      </c>
      <c r="G9" s="13">
        <v>3.6309468404089724E-2</v>
      </c>
      <c r="H9" s="13">
        <v>1.7807823539009289E-2</v>
      </c>
      <c r="I9" s="13">
        <v>4.206059277080313E-2</v>
      </c>
      <c r="J9" s="13">
        <v>2.2567461980750297E-2</v>
      </c>
      <c r="K9" s="13">
        <v>4.2112198141067078E-2</v>
      </c>
      <c r="L9" s="13">
        <v>1.7388205298061385E-2</v>
      </c>
      <c r="M9" s="23">
        <v>3.5673816454263589E-2</v>
      </c>
    </row>
    <row r="10" spans="1:13" x14ac:dyDescent="0.25">
      <c r="A10" s="81" t="s">
        <v>13</v>
      </c>
      <c r="B10" s="229">
        <v>0.43830793952665364</v>
      </c>
      <c r="C10" s="13">
        <v>0.31127068753716264</v>
      </c>
      <c r="D10" s="13">
        <v>0.55195705728077971</v>
      </c>
      <c r="E10" s="13">
        <v>0.33901247195371353</v>
      </c>
      <c r="F10" s="13">
        <v>0.54170651566990413</v>
      </c>
      <c r="G10" s="13">
        <v>0.33204163618244403</v>
      </c>
      <c r="H10" s="13">
        <v>0.50900281009592263</v>
      </c>
      <c r="I10" s="13">
        <v>0.33958334264507983</v>
      </c>
      <c r="J10" s="13">
        <v>0.44964171098238281</v>
      </c>
      <c r="K10" s="13">
        <v>0.31658173916257554</v>
      </c>
      <c r="L10" s="13">
        <v>0.47208455499097934</v>
      </c>
      <c r="M10" s="23">
        <v>0.31053614761078069</v>
      </c>
    </row>
    <row r="11" spans="1:13" x14ac:dyDescent="0.25">
      <c r="A11" s="81" t="s">
        <v>14</v>
      </c>
      <c r="B11" s="229">
        <v>1.8801961814820141</v>
      </c>
      <c r="C11" s="13">
        <v>1.5064421982613219</v>
      </c>
      <c r="D11" s="13">
        <v>2.5303895741748414</v>
      </c>
      <c r="E11" s="13">
        <v>1.7868133051259565</v>
      </c>
      <c r="F11" s="13">
        <v>2.48962319124686</v>
      </c>
      <c r="G11" s="13">
        <v>1.8156634123545075</v>
      </c>
      <c r="H11" s="13">
        <v>2.4750700450702814</v>
      </c>
      <c r="I11" s="13">
        <v>1.7746722504249717</v>
      </c>
      <c r="J11" s="13">
        <v>2.2662407699904339</v>
      </c>
      <c r="K11" s="13">
        <v>1.5689270287302604</v>
      </c>
      <c r="L11" s="13">
        <v>1.9909644536149913</v>
      </c>
      <c r="M11" s="23">
        <v>1.5571872660340285</v>
      </c>
    </row>
    <row r="12" spans="1:13" x14ac:dyDescent="0.25">
      <c r="A12" s="81" t="s">
        <v>15</v>
      </c>
      <c r="B12" s="229">
        <v>1.3005118227165495</v>
      </c>
      <c r="C12" s="13">
        <v>0.71295676287735887</v>
      </c>
      <c r="D12" s="13">
        <v>1.4405797439044821</v>
      </c>
      <c r="E12" s="13">
        <v>0.81738922106112044</v>
      </c>
      <c r="F12" s="13">
        <v>1.3261866356820866</v>
      </c>
      <c r="G12" s="13">
        <v>0.78349266939716466</v>
      </c>
      <c r="H12" s="13">
        <v>1.3301242870579453</v>
      </c>
      <c r="I12" s="13">
        <v>0.80496559837338733</v>
      </c>
      <c r="J12" s="13">
        <v>1.1255071858335699</v>
      </c>
      <c r="K12" s="13">
        <v>0.77754652127752966</v>
      </c>
      <c r="L12" s="13">
        <v>1.0840890283385056</v>
      </c>
      <c r="M12" s="23">
        <v>0.7760248680565659</v>
      </c>
    </row>
    <row r="13" spans="1:13" ht="15.75" thickBot="1" x14ac:dyDescent="0.3">
      <c r="A13" s="250" t="s">
        <v>17</v>
      </c>
      <c r="B13" s="16">
        <v>4.8559464922577922</v>
      </c>
      <c r="C13" s="17">
        <v>1.6876185119872888</v>
      </c>
      <c r="D13" s="17">
        <v>5.2710743112705769</v>
      </c>
      <c r="E13" s="17">
        <v>1.9301609336678325</v>
      </c>
      <c r="F13" s="17">
        <v>5.997457379072598</v>
      </c>
      <c r="G13" s="17">
        <v>2.1489329884895159</v>
      </c>
      <c r="H13" s="17">
        <v>6.3902781019180441</v>
      </c>
      <c r="I13" s="17">
        <v>2.2297965278602918</v>
      </c>
      <c r="J13" s="17">
        <v>5.7158698819530978</v>
      </c>
      <c r="K13" s="17">
        <v>2.3212799223242988</v>
      </c>
      <c r="L13" s="17">
        <v>5.6627000946939638</v>
      </c>
      <c r="M13" s="251">
        <v>2.1670400876194864</v>
      </c>
    </row>
    <row r="14" spans="1:13" x14ac:dyDescent="0.25">
      <c r="A14" s="11" t="s">
        <v>192</v>
      </c>
    </row>
  </sheetData>
  <mergeCells count="8">
    <mergeCell ref="A1:M1"/>
    <mergeCell ref="B4:M4"/>
    <mergeCell ref="B2:C2"/>
    <mergeCell ref="D2:E2"/>
    <mergeCell ref="F2:G2"/>
    <mergeCell ref="H2:I2"/>
    <mergeCell ref="J2:K2"/>
    <mergeCell ref="L2:M2"/>
  </mergeCells>
  <pageMargins left="0.7" right="0.7" top="0.75" bottom="0.75" header="0.3" footer="0.3"/>
  <pageSetup paperSize="9" orientation="landscape" r:id="rId1"/>
  <headerFooter>
    <oddFooter>&amp;CSide &amp;P af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zoomScaleNormal="100" workbookViewId="0">
      <selection activeCell="D5" sqref="D5"/>
    </sheetView>
  </sheetViews>
  <sheetFormatPr defaultRowHeight="15" x14ac:dyDescent="0.25"/>
  <cols>
    <col min="1" max="1" width="10.140625" bestFit="1" customWidth="1"/>
    <col min="2" max="2" width="5.5703125" bestFit="1" customWidth="1"/>
    <col min="3" max="4" width="5.140625" bestFit="1" customWidth="1"/>
    <col min="5" max="5" width="4.7109375" bestFit="1" customWidth="1"/>
    <col min="6" max="6" width="5.140625" bestFit="1" customWidth="1"/>
    <col min="7" max="7" width="4.7109375" bestFit="1" customWidth="1"/>
    <col min="8" max="8" width="5.140625" bestFit="1" customWidth="1"/>
    <col min="9" max="9" width="5.42578125" bestFit="1" customWidth="1"/>
    <col min="10" max="10" width="5.140625" bestFit="1" customWidth="1"/>
    <col min="11" max="11" width="6.140625" bestFit="1" customWidth="1"/>
    <col min="12" max="12" width="5.140625" bestFit="1" customWidth="1"/>
    <col min="13" max="13" width="5.42578125" bestFit="1" customWidth="1"/>
    <col min="14" max="14" width="5.140625" bestFit="1" customWidth="1"/>
    <col min="15" max="15" width="4.7109375" bestFit="1" customWidth="1"/>
    <col min="16" max="16" width="5.140625" bestFit="1" customWidth="1"/>
    <col min="17" max="17" width="5.42578125" bestFit="1" customWidth="1"/>
    <col min="18" max="18" width="5.140625" bestFit="1" customWidth="1"/>
    <col min="19" max="19" width="5.42578125" bestFit="1" customWidth="1"/>
    <col min="20" max="20" width="5.140625" bestFit="1" customWidth="1"/>
    <col min="21" max="21" width="5.42578125" bestFit="1" customWidth="1"/>
  </cols>
  <sheetData>
    <row r="1" spans="1:22" ht="15.75" thickBot="1" x14ac:dyDescent="0.3">
      <c r="A1" s="369" t="s">
        <v>253</v>
      </c>
      <c r="B1" s="369"/>
      <c r="C1" s="369"/>
      <c r="D1" s="369"/>
      <c r="E1" s="369"/>
      <c r="F1" s="369"/>
      <c r="G1" s="369"/>
      <c r="H1" s="369"/>
      <c r="I1" s="369"/>
      <c r="J1" s="369"/>
      <c r="K1" s="369"/>
      <c r="L1" s="369"/>
      <c r="M1" s="369"/>
      <c r="N1" s="369"/>
      <c r="O1" s="369"/>
      <c r="P1" s="369"/>
      <c r="Q1" s="369"/>
      <c r="R1" s="369"/>
      <c r="S1" s="369"/>
      <c r="T1" s="369"/>
      <c r="U1" s="369"/>
    </row>
    <row r="2" spans="1:22" ht="11.25" customHeight="1" x14ac:dyDescent="0.25">
      <c r="A2" s="42"/>
      <c r="B2" s="391" t="s">
        <v>56</v>
      </c>
      <c r="C2" s="379"/>
      <c r="D2" s="379"/>
      <c r="E2" s="379"/>
      <c r="F2" s="379"/>
      <c r="G2" s="379"/>
      <c r="H2" s="379"/>
      <c r="I2" s="379"/>
      <c r="J2" s="379"/>
      <c r="K2" s="379"/>
      <c r="L2" s="379"/>
      <c r="M2" s="379"/>
      <c r="N2" s="379"/>
      <c r="O2" s="379"/>
      <c r="P2" s="379"/>
      <c r="Q2" s="379"/>
      <c r="R2" s="379"/>
      <c r="S2" s="379"/>
      <c r="T2" s="379"/>
      <c r="U2" s="380"/>
    </row>
    <row r="3" spans="1:22" x14ac:dyDescent="0.25">
      <c r="A3" s="3"/>
      <c r="B3" s="395" t="s">
        <v>23</v>
      </c>
      <c r="C3" s="396"/>
      <c r="D3" s="396" t="s">
        <v>24</v>
      </c>
      <c r="E3" s="396"/>
      <c r="F3" s="396" t="s">
        <v>25</v>
      </c>
      <c r="G3" s="396"/>
      <c r="H3" s="396" t="s">
        <v>26</v>
      </c>
      <c r="I3" s="396"/>
      <c r="J3" s="396" t="s">
        <v>27</v>
      </c>
      <c r="K3" s="396"/>
      <c r="L3" s="396" t="s">
        <v>28</v>
      </c>
      <c r="M3" s="396"/>
      <c r="N3" s="396" t="s">
        <v>29</v>
      </c>
      <c r="O3" s="396"/>
      <c r="P3" s="396" t="s">
        <v>30</v>
      </c>
      <c r="Q3" s="396"/>
      <c r="R3" s="396" t="s">
        <v>31</v>
      </c>
      <c r="S3" s="396"/>
      <c r="T3" s="396" t="s">
        <v>32</v>
      </c>
      <c r="U3" s="397"/>
    </row>
    <row r="4" spans="1:22" x14ac:dyDescent="0.25">
      <c r="A4" s="3"/>
      <c r="B4" s="76" t="s">
        <v>5</v>
      </c>
      <c r="C4" s="26" t="s">
        <v>6</v>
      </c>
      <c r="D4" s="26" t="s">
        <v>5</v>
      </c>
      <c r="E4" s="26" t="s">
        <v>6</v>
      </c>
      <c r="F4" s="26" t="s">
        <v>5</v>
      </c>
      <c r="G4" s="26" t="s">
        <v>6</v>
      </c>
      <c r="H4" s="26" t="s">
        <v>5</v>
      </c>
      <c r="I4" s="26" t="s">
        <v>6</v>
      </c>
      <c r="J4" s="26" t="s">
        <v>5</v>
      </c>
      <c r="K4" s="26" t="s">
        <v>6</v>
      </c>
      <c r="L4" s="26" t="s">
        <v>5</v>
      </c>
      <c r="M4" s="26" t="s">
        <v>6</v>
      </c>
      <c r="N4" s="26" t="s">
        <v>5</v>
      </c>
      <c r="O4" s="26" t="s">
        <v>6</v>
      </c>
      <c r="P4" s="26" t="s">
        <v>5</v>
      </c>
      <c r="Q4" s="26" t="s">
        <v>6</v>
      </c>
      <c r="R4" s="26" t="s">
        <v>5</v>
      </c>
      <c r="S4" s="26" t="s">
        <v>6</v>
      </c>
      <c r="T4" s="26" t="s">
        <v>5</v>
      </c>
      <c r="U4" s="29" t="s">
        <v>6</v>
      </c>
    </row>
    <row r="5" spans="1:22" ht="12.75" customHeight="1" x14ac:dyDescent="0.25">
      <c r="A5" s="3"/>
      <c r="B5" s="363" t="s">
        <v>57</v>
      </c>
      <c r="C5" s="364"/>
      <c r="D5" s="364"/>
      <c r="E5" s="364"/>
      <c r="F5" s="364"/>
      <c r="G5" s="364"/>
      <c r="H5" s="364"/>
      <c r="I5" s="364"/>
      <c r="J5" s="364"/>
      <c r="K5" s="364"/>
      <c r="L5" s="364"/>
      <c r="M5" s="364"/>
      <c r="N5" s="364"/>
      <c r="O5" s="364"/>
      <c r="P5" s="364"/>
      <c r="Q5" s="364"/>
      <c r="R5" s="364"/>
      <c r="S5" s="364"/>
      <c r="T5" s="364"/>
      <c r="U5" s="392"/>
    </row>
    <row r="6" spans="1:22" ht="14.1" customHeight="1" x14ac:dyDescent="0.25">
      <c r="A6" s="21" t="s">
        <v>58</v>
      </c>
      <c r="B6" s="55"/>
      <c r="C6" s="56"/>
      <c r="D6" s="56"/>
      <c r="E6" s="56"/>
      <c r="F6" s="56"/>
      <c r="G6" s="56"/>
      <c r="H6" s="56"/>
      <c r="I6" s="56"/>
      <c r="J6" s="56"/>
      <c r="K6" s="56"/>
      <c r="L6" s="56"/>
      <c r="M6" s="56"/>
      <c r="N6" s="56"/>
      <c r="O6" s="56"/>
      <c r="P6" s="56"/>
      <c r="Q6" s="56"/>
      <c r="R6" s="56"/>
      <c r="S6" s="56"/>
      <c r="T6" s="56"/>
      <c r="U6" s="58"/>
    </row>
    <row r="7" spans="1:22" ht="14.1" customHeight="1" x14ac:dyDescent="0.25">
      <c r="A7" s="108" t="s">
        <v>33</v>
      </c>
      <c r="B7" s="66">
        <v>3.3791486506815662</v>
      </c>
      <c r="C7" s="64">
        <v>0.13365796950136172</v>
      </c>
      <c r="D7" s="64">
        <v>8.5051649388849153</v>
      </c>
      <c r="E7" s="64">
        <v>18.968191175690631</v>
      </c>
      <c r="F7" s="64">
        <v>-4.1573705835524315</v>
      </c>
      <c r="G7" s="64">
        <v>13.207970394622212</v>
      </c>
      <c r="H7" s="64">
        <v>14.249036723996925</v>
      </c>
      <c r="I7" s="64">
        <v>57.460584648718878</v>
      </c>
      <c r="J7" s="64">
        <v>38.912703349691135</v>
      </c>
      <c r="K7" s="64">
        <v>28.397541488897538</v>
      </c>
      <c r="L7" s="64">
        <v>14.360196766643762</v>
      </c>
      <c r="M7" s="64">
        <v>22.004926034904944</v>
      </c>
      <c r="N7" s="64">
        <v>19.229007429240156</v>
      </c>
      <c r="O7" s="64">
        <v>3.0016195133709052</v>
      </c>
      <c r="P7" s="64">
        <v>49.884630863420782</v>
      </c>
      <c r="Q7" s="64">
        <v>25.950976576183731</v>
      </c>
      <c r="R7" s="64">
        <v>149.67172523238048</v>
      </c>
      <c r="S7" s="64">
        <v>100.26639393857167</v>
      </c>
      <c r="T7" s="64">
        <v>1.8293182094378084</v>
      </c>
      <c r="U7" s="68">
        <v>31.417638945616101</v>
      </c>
      <c r="V7" s="62"/>
    </row>
    <row r="8" spans="1:22" ht="14.1" customHeight="1" x14ac:dyDescent="0.25">
      <c r="A8" s="108" t="s">
        <v>34</v>
      </c>
      <c r="B8" s="66">
        <v>22.186886679968744</v>
      </c>
      <c r="C8" s="64">
        <v>75.166053025075399</v>
      </c>
      <c r="D8" s="64">
        <v>107.68949388656704</v>
      </c>
      <c r="E8" s="64">
        <v>130.34075078213411</v>
      </c>
      <c r="F8" s="64">
        <v>-22.783877840204724</v>
      </c>
      <c r="G8" s="64">
        <v>-22.443238964208874</v>
      </c>
      <c r="H8" s="64">
        <v>75.587878337527144</v>
      </c>
      <c r="I8" s="64">
        <v>49.395306757999521</v>
      </c>
      <c r="J8" s="64">
        <v>247.00086995167388</v>
      </c>
      <c r="K8" s="64">
        <v>179.85426224595108</v>
      </c>
      <c r="L8" s="64">
        <v>69.976346879413569</v>
      </c>
      <c r="M8" s="64">
        <v>156.96873156862142</v>
      </c>
      <c r="N8" s="64">
        <v>115.84704708660621</v>
      </c>
      <c r="O8" s="64">
        <v>-1.8012258072476757</v>
      </c>
      <c r="P8" s="64">
        <v>102.8963652360374</v>
      </c>
      <c r="Q8" s="64">
        <v>77.365434277152104</v>
      </c>
      <c r="R8" s="64">
        <v>368.44733525962323</v>
      </c>
      <c r="S8" s="64">
        <v>58.39026283555615</v>
      </c>
      <c r="T8" s="64">
        <v>41.29192973299876</v>
      </c>
      <c r="U8" s="68">
        <v>52.383332645440305</v>
      </c>
      <c r="V8" s="62"/>
    </row>
    <row r="9" spans="1:22" ht="14.1" customHeight="1" x14ac:dyDescent="0.25">
      <c r="A9" s="108" t="s">
        <v>35</v>
      </c>
      <c r="B9" s="66">
        <v>-22.090431353571834</v>
      </c>
      <c r="C9" s="64">
        <v>187.01069762573593</v>
      </c>
      <c r="D9" s="64">
        <v>29.982196880176808</v>
      </c>
      <c r="E9" s="64">
        <v>18.955192284047452</v>
      </c>
      <c r="F9" s="64">
        <v>124.7195629146284</v>
      </c>
      <c r="G9" s="64">
        <v>68.063113226399423</v>
      </c>
      <c r="H9" s="64">
        <v>122.14748420074363</v>
      </c>
      <c r="I9" s="64">
        <v>-100</v>
      </c>
      <c r="J9" s="64">
        <v>-17.229411960952742</v>
      </c>
      <c r="K9" s="64">
        <v>37446.054558265147</v>
      </c>
      <c r="L9" s="64">
        <v>-85.54988272911929</v>
      </c>
      <c r="M9" s="64">
        <v>2590.7947774573672</v>
      </c>
      <c r="N9" s="64">
        <v>7.963829984819208</v>
      </c>
      <c r="O9" s="64">
        <v>12.775986220640126</v>
      </c>
      <c r="P9" s="64">
        <v>159.70760708790962</v>
      </c>
      <c r="Q9" s="64">
        <v>174.48772024657643</v>
      </c>
      <c r="R9" s="64">
        <v>111.64965485228615</v>
      </c>
      <c r="S9" s="64">
        <v>-29.137592562081931</v>
      </c>
      <c r="T9" s="64">
        <v>12.412990163781739</v>
      </c>
      <c r="U9" s="68">
        <v>1879.0172597622093</v>
      </c>
      <c r="V9" s="62"/>
    </row>
    <row r="10" spans="1:22" ht="14.1" customHeight="1" x14ac:dyDescent="0.25">
      <c r="A10" s="108" t="s">
        <v>36</v>
      </c>
      <c r="B10" s="66">
        <v>29.889524081419168</v>
      </c>
      <c r="C10" s="64">
        <v>224.49154079673343</v>
      </c>
      <c r="D10" s="64">
        <v>7.2543543094012479</v>
      </c>
      <c r="E10" s="64">
        <v>-0.893356465824097</v>
      </c>
      <c r="F10" s="64">
        <v>17.72003319597215</v>
      </c>
      <c r="G10" s="64">
        <v>-7.9848595921580809</v>
      </c>
      <c r="H10" s="64">
        <v>1.4510369395696709</v>
      </c>
      <c r="I10" s="64">
        <v>15.568500826664286</v>
      </c>
      <c r="J10" s="64">
        <v>24.115851233187453</v>
      </c>
      <c r="K10" s="64">
        <v>37.281329713350523</v>
      </c>
      <c r="L10" s="64">
        <v>0.12193424005657863</v>
      </c>
      <c r="M10" s="64">
        <v>-15.811978702646831</v>
      </c>
      <c r="N10" s="64">
        <v>-2.3354147914170027</v>
      </c>
      <c r="O10" s="64">
        <v>-19.941956567331221</v>
      </c>
      <c r="P10" s="64">
        <v>51.186777384637296</v>
      </c>
      <c r="Q10" s="64">
        <v>120.24425215884263</v>
      </c>
      <c r="R10" s="64">
        <v>131.12385771241154</v>
      </c>
      <c r="S10" s="64">
        <v>72.739240706940095</v>
      </c>
      <c r="T10" s="64">
        <v>0.52142028059082046</v>
      </c>
      <c r="U10" s="68">
        <v>-12.079419089115047</v>
      </c>
      <c r="V10" s="62"/>
    </row>
    <row r="11" spans="1:22" ht="14.1" customHeight="1" x14ac:dyDescent="0.25">
      <c r="A11" s="108" t="s">
        <v>37</v>
      </c>
      <c r="B11" s="66">
        <v>26.227447201747744</v>
      </c>
      <c r="C11" s="64">
        <v>63.362680556141235</v>
      </c>
      <c r="D11" s="64">
        <v>41.996679943911829</v>
      </c>
      <c r="E11" s="64">
        <v>59.987775552186548</v>
      </c>
      <c r="F11" s="64">
        <v>46.73469357160225</v>
      </c>
      <c r="G11" s="64">
        <v>126.46000798755688</v>
      </c>
      <c r="H11" s="64">
        <v>98.186169823436458</v>
      </c>
      <c r="I11" s="64">
        <v>45.624273233683461</v>
      </c>
      <c r="J11" s="64">
        <v>76.744728465621833</v>
      </c>
      <c r="K11" s="64">
        <v>54.718143672597918</v>
      </c>
      <c r="L11" s="64">
        <v>205.18293902984368</v>
      </c>
      <c r="M11" s="64">
        <v>188.77176759377485</v>
      </c>
      <c r="N11" s="64">
        <v>76.906377805951394</v>
      </c>
      <c r="O11" s="64">
        <v>15.603594078362237</v>
      </c>
      <c r="P11" s="64">
        <v>103.9428706609429</v>
      </c>
      <c r="Q11" s="64">
        <v>463.30535787882275</v>
      </c>
      <c r="R11" s="64">
        <v>-4.0463746174167809</v>
      </c>
      <c r="S11" s="64">
        <v>-49.270788747508035</v>
      </c>
      <c r="T11" s="64">
        <v>245.8656968120878</v>
      </c>
      <c r="U11" s="68">
        <v>78.148802491403629</v>
      </c>
      <c r="V11" s="62"/>
    </row>
    <row r="12" spans="1:22" ht="14.1" customHeight="1" x14ac:dyDescent="0.25">
      <c r="A12" s="108" t="s">
        <v>38</v>
      </c>
      <c r="B12" s="66">
        <v>-28.954887467245392</v>
      </c>
      <c r="C12" s="64">
        <v>-28.962584357845817</v>
      </c>
      <c r="D12" s="64">
        <v>-19.158910930049839</v>
      </c>
      <c r="E12" s="64">
        <v>0.78017114813682131</v>
      </c>
      <c r="F12" s="64">
        <v>-29.745300557514931</v>
      </c>
      <c r="G12" s="64">
        <v>-7.8708734492857442</v>
      </c>
      <c r="H12" s="64">
        <v>1.9375892824636625</v>
      </c>
      <c r="I12" s="64">
        <v>-0.83667684977083134</v>
      </c>
      <c r="J12" s="64">
        <v>-3.8509150936372589</v>
      </c>
      <c r="K12" s="64">
        <v>-7.5373591878042445</v>
      </c>
      <c r="L12" s="64">
        <v>-13.407795728216573</v>
      </c>
      <c r="M12" s="64">
        <v>-29.431490754752275</v>
      </c>
      <c r="N12" s="64">
        <v>22.041017127282668</v>
      </c>
      <c r="O12" s="64">
        <v>39.94595929959759</v>
      </c>
      <c r="P12" s="64">
        <v>31.729308283264317</v>
      </c>
      <c r="Q12" s="64">
        <v>68.127565333563496</v>
      </c>
      <c r="R12" s="64">
        <v>31.439672228281239</v>
      </c>
      <c r="S12" s="64">
        <v>25.340312331194824</v>
      </c>
      <c r="T12" s="64">
        <v>-31.93612368535624</v>
      </c>
      <c r="U12" s="68">
        <v>-24.289708428145431</v>
      </c>
      <c r="V12" s="62"/>
    </row>
    <row r="13" spans="1:22" ht="14.1" customHeight="1" x14ac:dyDescent="0.25">
      <c r="A13" s="108" t="s">
        <v>28</v>
      </c>
      <c r="B13" s="66">
        <v>-14.71540988753048</v>
      </c>
      <c r="C13" s="64">
        <v>-16.897338594449632</v>
      </c>
      <c r="D13" s="64">
        <v>13.715144936939758</v>
      </c>
      <c r="E13" s="64">
        <v>10.315757879460923</v>
      </c>
      <c r="F13" s="64">
        <v>-10.58579814098386</v>
      </c>
      <c r="G13" s="64">
        <v>2.6745684143498214</v>
      </c>
      <c r="H13" s="64">
        <v>12.567220329732951</v>
      </c>
      <c r="I13" s="64">
        <v>30.979980534210021</v>
      </c>
      <c r="J13" s="64">
        <v>-2.4085065545717321</v>
      </c>
      <c r="K13" s="64">
        <v>37.340721497605998</v>
      </c>
      <c r="L13" s="94" t="s">
        <v>16</v>
      </c>
      <c r="M13" s="94" t="s">
        <v>16</v>
      </c>
      <c r="N13" s="64">
        <v>14.449103794133569</v>
      </c>
      <c r="O13" s="64">
        <v>37.966346630931071</v>
      </c>
      <c r="P13" s="64">
        <v>-2.5240046191412637</v>
      </c>
      <c r="Q13" s="64">
        <v>30.572161804904237</v>
      </c>
      <c r="R13" s="64">
        <v>66.858047546381542</v>
      </c>
      <c r="S13" s="64">
        <v>57.696379553130747</v>
      </c>
      <c r="T13" s="64">
        <v>-1.6217810251744809</v>
      </c>
      <c r="U13" s="68">
        <v>-14.222327333837152</v>
      </c>
      <c r="V13" s="62"/>
    </row>
    <row r="14" spans="1:22" ht="14.1" customHeight="1" x14ac:dyDescent="0.25">
      <c r="A14" s="108" t="s">
        <v>39</v>
      </c>
      <c r="B14" s="66">
        <v>-10.611825152011274</v>
      </c>
      <c r="C14" s="64">
        <v>60.838354755917869</v>
      </c>
      <c r="D14" s="64">
        <v>-6.3354578024338206</v>
      </c>
      <c r="E14" s="64">
        <v>64.180394041625405</v>
      </c>
      <c r="F14" s="64">
        <v>64.002383203847373</v>
      </c>
      <c r="G14" s="64">
        <v>-59.39602169310794</v>
      </c>
      <c r="H14" s="64">
        <v>-22.3754149859483</v>
      </c>
      <c r="I14" s="64">
        <v>139.43605726180343</v>
      </c>
      <c r="J14" s="64">
        <v>-9.615164591369604</v>
      </c>
      <c r="K14" s="64">
        <v>68.992623661603687</v>
      </c>
      <c r="L14" s="64">
        <v>-11.147704095626793</v>
      </c>
      <c r="M14" s="64">
        <v>-64.750432455866232</v>
      </c>
      <c r="N14" s="64">
        <v>26.568033328323605</v>
      </c>
      <c r="O14" s="64">
        <v>23.318277129322269</v>
      </c>
      <c r="P14" s="64">
        <v>39.517315700819879</v>
      </c>
      <c r="Q14" s="64">
        <v>30.143083347025456</v>
      </c>
      <c r="R14" s="64">
        <v>131.64976386793427</v>
      </c>
      <c r="S14" s="64">
        <v>45.11583616088064</v>
      </c>
      <c r="T14" s="64">
        <v>13.82585573319464</v>
      </c>
      <c r="U14" s="68">
        <v>8.4288396221396464</v>
      </c>
      <c r="V14" s="62"/>
    </row>
    <row r="15" spans="1:22" ht="14.1" customHeight="1" x14ac:dyDescent="0.25">
      <c r="A15" s="108" t="s">
        <v>29</v>
      </c>
      <c r="B15" s="66">
        <v>2.3214483103614825</v>
      </c>
      <c r="C15" s="64">
        <v>37.970877589495039</v>
      </c>
      <c r="D15" s="64">
        <v>22.127297983877185</v>
      </c>
      <c r="E15" s="64">
        <v>95.153541328639207</v>
      </c>
      <c r="F15" s="64">
        <v>1.3889219364146383</v>
      </c>
      <c r="G15" s="64">
        <v>17.999627954104053</v>
      </c>
      <c r="H15" s="64">
        <v>29.1105664824982</v>
      </c>
      <c r="I15" s="64">
        <v>40.006515841907984</v>
      </c>
      <c r="J15" s="64">
        <v>34.470905973333146</v>
      </c>
      <c r="K15" s="64">
        <v>-14.030916578534452</v>
      </c>
      <c r="L15" s="64">
        <v>29.726654722709618</v>
      </c>
      <c r="M15" s="64">
        <v>24.779744040510167</v>
      </c>
      <c r="N15" s="94" t="s">
        <v>16</v>
      </c>
      <c r="O15" s="94" t="s">
        <v>16</v>
      </c>
      <c r="P15" s="64">
        <v>69.452761395737113</v>
      </c>
      <c r="Q15" s="64">
        <v>118.84267313318406</v>
      </c>
      <c r="R15" s="64">
        <v>107.48003902521641</v>
      </c>
      <c r="S15" s="64">
        <v>83.307699246659467</v>
      </c>
      <c r="T15" s="64">
        <v>4.9277682762016175</v>
      </c>
      <c r="U15" s="68">
        <v>42.725027738912161</v>
      </c>
      <c r="V15" s="62"/>
    </row>
    <row r="16" spans="1:22" ht="14.1" customHeight="1" x14ac:dyDescent="0.25">
      <c r="A16" s="108" t="s">
        <v>40</v>
      </c>
      <c r="B16" s="66">
        <v>-8.1784839224665351</v>
      </c>
      <c r="C16" s="64">
        <v>8.5084775814907161</v>
      </c>
      <c r="D16" s="64">
        <v>-8.0451247328419431</v>
      </c>
      <c r="E16" s="64">
        <v>-20.539442792563843</v>
      </c>
      <c r="F16" s="64">
        <v>31.053803181572832</v>
      </c>
      <c r="G16" s="64">
        <v>40.208179674622734</v>
      </c>
      <c r="H16" s="64">
        <v>-19.004571775711387</v>
      </c>
      <c r="I16" s="64">
        <v>35.603248263699648</v>
      </c>
      <c r="J16" s="64">
        <v>-37.452700354263236</v>
      </c>
      <c r="K16" s="64">
        <v>-56.165742982011999</v>
      </c>
      <c r="L16" s="64">
        <v>-1.4439275921125931</v>
      </c>
      <c r="M16" s="64">
        <v>126.1756533560185</v>
      </c>
      <c r="N16" s="64">
        <v>-8.0266907542354708</v>
      </c>
      <c r="O16" s="64">
        <v>-27.768467659659702</v>
      </c>
      <c r="P16" s="64">
        <v>52.135530118324425</v>
      </c>
      <c r="Q16" s="64">
        <v>-15.940359706564641</v>
      </c>
      <c r="R16" s="64">
        <v>71.261364111781788</v>
      </c>
      <c r="S16" s="64">
        <v>71.379410869683582</v>
      </c>
      <c r="T16" s="64">
        <v>-15.8890781389221</v>
      </c>
      <c r="U16" s="68">
        <v>-6.7329000124728218</v>
      </c>
      <c r="V16" s="62"/>
    </row>
    <row r="17" spans="1:22" ht="14.1" customHeight="1" x14ac:dyDescent="0.25">
      <c r="A17" s="108" t="s">
        <v>32</v>
      </c>
      <c r="B17" s="66">
        <v>-13.677133651762929</v>
      </c>
      <c r="C17" s="64">
        <v>-14.179065187143314</v>
      </c>
      <c r="D17" s="64">
        <v>12.3017495568469</v>
      </c>
      <c r="E17" s="64">
        <v>23.407870582401845</v>
      </c>
      <c r="F17" s="64">
        <v>-7.0204370554282569</v>
      </c>
      <c r="G17" s="64">
        <v>19.971734391910381</v>
      </c>
      <c r="H17" s="64">
        <v>6.6711937358159892</v>
      </c>
      <c r="I17" s="64">
        <v>20.019549675706763</v>
      </c>
      <c r="J17" s="64">
        <v>-3.6096192327982002</v>
      </c>
      <c r="K17" s="64">
        <v>-25.277015706711651</v>
      </c>
      <c r="L17" s="64">
        <v>11.489542071816707</v>
      </c>
      <c r="M17" s="64">
        <v>11.214370822150457</v>
      </c>
      <c r="N17" s="64">
        <v>13.848404729286862</v>
      </c>
      <c r="O17" s="64">
        <v>11.01697585265944</v>
      </c>
      <c r="P17" s="64">
        <v>31.341894751540629</v>
      </c>
      <c r="Q17" s="64">
        <v>43.752699758345138</v>
      </c>
      <c r="R17" s="64">
        <v>76.804312897344602</v>
      </c>
      <c r="S17" s="64">
        <v>39.046866440701926</v>
      </c>
      <c r="T17" s="94" t="s">
        <v>16</v>
      </c>
      <c r="U17" s="148" t="s">
        <v>16</v>
      </c>
      <c r="V17" s="62"/>
    </row>
    <row r="18" spans="1:22" ht="14.1" customHeight="1" x14ac:dyDescent="0.25">
      <c r="A18" s="108" t="s">
        <v>41</v>
      </c>
      <c r="B18" s="66">
        <v>-28.854057304376635</v>
      </c>
      <c r="C18" s="64">
        <v>115.1469249370226</v>
      </c>
      <c r="D18" s="64">
        <v>52.426581780993963</v>
      </c>
      <c r="E18" s="64">
        <v>73.078679798579557</v>
      </c>
      <c r="F18" s="64">
        <v>20.137476281140877</v>
      </c>
      <c r="G18" s="64">
        <v>-6.7078361398378918</v>
      </c>
      <c r="H18" s="64">
        <v>69.015797217155011</v>
      </c>
      <c r="I18" s="64">
        <v>229.61512537019391</v>
      </c>
      <c r="J18" s="64">
        <v>81.669180800749103</v>
      </c>
      <c r="K18" s="64">
        <v>8.6278440468098871</v>
      </c>
      <c r="L18" s="64">
        <v>50.551974070651674</v>
      </c>
      <c r="M18" s="64">
        <v>19.195606726268498</v>
      </c>
      <c r="N18" s="64">
        <v>82.332219908643438</v>
      </c>
      <c r="O18" s="64">
        <v>177.16637063472245</v>
      </c>
      <c r="P18" s="64">
        <v>345.25379848723139</v>
      </c>
      <c r="Q18" s="64">
        <v>52.765793414973238</v>
      </c>
      <c r="R18" s="64">
        <v>199.39582980796223</v>
      </c>
      <c r="S18" s="64">
        <v>74.958522162233137</v>
      </c>
      <c r="T18" s="64">
        <v>34.535891889073184</v>
      </c>
      <c r="U18" s="68">
        <v>-30.154382095030556</v>
      </c>
      <c r="V18" s="62"/>
    </row>
    <row r="19" spans="1:22" ht="14.1" customHeight="1" x14ac:dyDescent="0.25">
      <c r="A19" s="108" t="s">
        <v>42</v>
      </c>
      <c r="B19" s="66">
        <v>68.231672734969777</v>
      </c>
      <c r="C19" s="64">
        <v>51.004782925796341</v>
      </c>
      <c r="D19" s="64">
        <v>93.345428937356019</v>
      </c>
      <c r="E19" s="64">
        <v>27.916943076326838</v>
      </c>
      <c r="F19" s="64">
        <v>7.5902339717395222</v>
      </c>
      <c r="G19" s="64">
        <v>148.94455172597097</v>
      </c>
      <c r="H19" s="64">
        <v>41.876750317044127</v>
      </c>
      <c r="I19" s="64">
        <v>39.875224035674648</v>
      </c>
      <c r="J19" s="64">
        <v>94.05721374828822</v>
      </c>
      <c r="K19" s="64">
        <v>58.497155517918941</v>
      </c>
      <c r="L19" s="64">
        <v>76.563852577629859</v>
      </c>
      <c r="M19" s="64">
        <v>-16.246047330920607</v>
      </c>
      <c r="N19" s="64">
        <v>126.0285992102135</v>
      </c>
      <c r="O19" s="64">
        <v>-95.709941470252772</v>
      </c>
      <c r="P19" s="64">
        <v>105.73341571198314</v>
      </c>
      <c r="Q19" s="64">
        <v>71.355457205469662</v>
      </c>
      <c r="R19" s="64">
        <v>286.23910634962709</v>
      </c>
      <c r="S19" s="64">
        <v>-30.932786749753266</v>
      </c>
      <c r="T19" s="64">
        <v>51.683967025960783</v>
      </c>
      <c r="U19" s="68">
        <v>176.79916973057698</v>
      </c>
      <c r="V19" s="62"/>
    </row>
    <row r="20" spans="1:22" ht="14.1" customHeight="1" x14ac:dyDescent="0.25">
      <c r="A20" s="108" t="s">
        <v>43</v>
      </c>
      <c r="B20" s="66">
        <v>-33.408349560178934</v>
      </c>
      <c r="C20" s="64">
        <v>-18.677551208234263</v>
      </c>
      <c r="D20" s="64">
        <v>-2.760795285283943</v>
      </c>
      <c r="E20" s="64">
        <v>28.37537251220316</v>
      </c>
      <c r="F20" s="64">
        <v>9.7533635417544886</v>
      </c>
      <c r="G20" s="64">
        <v>7.4519877863919266</v>
      </c>
      <c r="H20" s="64">
        <v>-28.842046432910113</v>
      </c>
      <c r="I20" s="64">
        <v>-23.855959226315903</v>
      </c>
      <c r="J20" s="64">
        <v>-20.077336631495019</v>
      </c>
      <c r="K20" s="64">
        <v>119.11348710509961</v>
      </c>
      <c r="L20" s="64">
        <v>-13.631609162297428</v>
      </c>
      <c r="M20" s="64">
        <v>-22.549533125311108</v>
      </c>
      <c r="N20" s="64">
        <v>-21.332528799942875</v>
      </c>
      <c r="O20" s="64">
        <v>27.263699385697223</v>
      </c>
      <c r="P20" s="64">
        <v>-7.5054242634932873</v>
      </c>
      <c r="Q20" s="64">
        <v>93.207461751286274</v>
      </c>
      <c r="R20" s="64">
        <v>-22.861531182651621</v>
      </c>
      <c r="S20" s="64">
        <v>-23.413857088927276</v>
      </c>
      <c r="T20" s="64">
        <v>-51.55249568192388</v>
      </c>
      <c r="U20" s="68">
        <v>5.6170764331132572</v>
      </c>
      <c r="V20" s="62"/>
    </row>
    <row r="21" spans="1:22" ht="14.1" customHeight="1" x14ac:dyDescent="0.25">
      <c r="A21" s="108" t="s">
        <v>44</v>
      </c>
      <c r="B21" s="66">
        <v>-32.210243445668809</v>
      </c>
      <c r="C21" s="64">
        <v>-6.4955369504691038</v>
      </c>
      <c r="D21" s="64">
        <v>10.384894597080992</v>
      </c>
      <c r="E21" s="64">
        <v>-10.170236781598652</v>
      </c>
      <c r="F21" s="64">
        <v>-42.621043114144854</v>
      </c>
      <c r="G21" s="64">
        <v>-94.576263213758509</v>
      </c>
      <c r="H21" s="64">
        <v>16.964020933784184</v>
      </c>
      <c r="I21" s="64">
        <v>119.51390845315726</v>
      </c>
      <c r="J21" s="64">
        <v>64.272539088091818</v>
      </c>
      <c r="K21" s="64">
        <v>151.45195347243001</v>
      </c>
      <c r="L21" s="64">
        <v>-39.465271627553541</v>
      </c>
      <c r="M21" s="64">
        <v>-5.9119574377738129</v>
      </c>
      <c r="N21" s="64">
        <v>24.640941493755253</v>
      </c>
      <c r="O21" s="64">
        <v>-95.290968713217566</v>
      </c>
      <c r="P21" s="64">
        <v>95.88915552077421</v>
      </c>
      <c r="Q21" s="64">
        <v>29.950868989237428</v>
      </c>
      <c r="R21" s="64">
        <v>36.884685325275854</v>
      </c>
      <c r="S21" s="64">
        <v>-61.599536092871432</v>
      </c>
      <c r="T21" s="64">
        <v>78.900605605823884</v>
      </c>
      <c r="U21" s="68">
        <v>57.663887701334481</v>
      </c>
      <c r="V21" s="62"/>
    </row>
    <row r="22" spans="1:22" ht="14.1" customHeight="1" x14ac:dyDescent="0.25">
      <c r="A22" s="108" t="s">
        <v>30</v>
      </c>
      <c r="B22" s="66">
        <v>71.323053988644475</v>
      </c>
      <c r="C22" s="64">
        <v>100.98036415559793</v>
      </c>
      <c r="D22" s="64">
        <v>46.353904342531358</v>
      </c>
      <c r="E22" s="64">
        <v>52.157191596647046</v>
      </c>
      <c r="F22" s="64">
        <v>57.290252728518823</v>
      </c>
      <c r="G22" s="64">
        <v>43.178045564155248</v>
      </c>
      <c r="H22" s="64">
        <v>35.089442574761208</v>
      </c>
      <c r="I22" s="64">
        <v>65.470680842430355</v>
      </c>
      <c r="J22" s="64">
        <v>59.540014999570076</v>
      </c>
      <c r="K22" s="64">
        <v>95.112399398323916</v>
      </c>
      <c r="L22" s="64">
        <v>49.796257460749935</v>
      </c>
      <c r="M22" s="64">
        <v>45.333788769544739</v>
      </c>
      <c r="N22" s="64">
        <v>72.897924306685496</v>
      </c>
      <c r="O22" s="64">
        <v>57.03119102562718</v>
      </c>
      <c r="P22" s="94" t="s">
        <v>16</v>
      </c>
      <c r="Q22" s="94" t="s">
        <v>16</v>
      </c>
      <c r="R22" s="64">
        <v>118.77911065815465</v>
      </c>
      <c r="S22" s="64">
        <v>61.17849616359895</v>
      </c>
      <c r="T22" s="64">
        <v>25.100250729011474</v>
      </c>
      <c r="U22" s="68">
        <v>48.898923075211812</v>
      </c>
      <c r="V22" s="62"/>
    </row>
    <row r="23" spans="1:22" ht="14.1" customHeight="1" x14ac:dyDescent="0.25">
      <c r="A23" s="108" t="s">
        <v>45</v>
      </c>
      <c r="B23" s="66">
        <v>-12.373108589084051</v>
      </c>
      <c r="C23" s="64">
        <v>64.221212326633363</v>
      </c>
      <c r="D23" s="64">
        <v>25.014359379873635</v>
      </c>
      <c r="E23" s="64">
        <v>60.532927920533496</v>
      </c>
      <c r="F23" s="64">
        <v>-30.207629452620843</v>
      </c>
      <c r="G23" s="64">
        <v>-3.7272501925678965</v>
      </c>
      <c r="H23" s="64">
        <v>11.041573049091614</v>
      </c>
      <c r="I23" s="64">
        <v>-66.757079255595457</v>
      </c>
      <c r="J23" s="64">
        <v>-19.504610834409096</v>
      </c>
      <c r="K23" s="64">
        <v>-22.80498350034285</v>
      </c>
      <c r="L23" s="64">
        <v>14.631164516215142</v>
      </c>
      <c r="M23" s="64">
        <v>165.61833938874761</v>
      </c>
      <c r="N23" s="64">
        <v>34.059174519368419</v>
      </c>
      <c r="O23" s="64">
        <v>187.06711145548545</v>
      </c>
      <c r="P23" s="64">
        <v>80.327993456532681</v>
      </c>
      <c r="Q23" s="64">
        <v>24.350207710257134</v>
      </c>
      <c r="R23" s="64">
        <v>86.845766267208248</v>
      </c>
      <c r="S23" s="64">
        <v>57.28376715981527</v>
      </c>
      <c r="T23" s="64">
        <v>12.365077645321501</v>
      </c>
      <c r="U23" s="68">
        <v>55.170289840191685</v>
      </c>
      <c r="V23" s="62"/>
    </row>
    <row r="24" spans="1:22" ht="14.1" customHeight="1" x14ac:dyDescent="0.25">
      <c r="A24" s="108" t="s">
        <v>46</v>
      </c>
      <c r="B24" s="66">
        <v>18.4956645030407</v>
      </c>
      <c r="C24" s="64">
        <v>39.973087735161009</v>
      </c>
      <c r="D24" s="64">
        <v>106.56597702581298</v>
      </c>
      <c r="E24" s="64">
        <v>187.83351168098778</v>
      </c>
      <c r="F24" s="64"/>
      <c r="G24" s="64">
        <v>95.866412488778337</v>
      </c>
      <c r="H24" s="64">
        <v>149.6054017626831</v>
      </c>
      <c r="I24" s="64">
        <v>450.917884054338</v>
      </c>
      <c r="J24" s="64">
        <v>29.622532506691073</v>
      </c>
      <c r="K24" s="64">
        <v>-65.286277017483869</v>
      </c>
      <c r="L24" s="64">
        <v>73.553180376207052</v>
      </c>
      <c r="M24" s="64">
        <v>72.985237609888358</v>
      </c>
      <c r="N24" s="64">
        <v>120.56223108022412</v>
      </c>
      <c r="O24" s="64">
        <v>22.863423625991032</v>
      </c>
      <c r="P24" s="64">
        <v>128.30037896130094</v>
      </c>
      <c r="Q24" s="64">
        <v>130.97513675943634</v>
      </c>
      <c r="R24" s="64">
        <v>124.42368002782807</v>
      </c>
      <c r="S24" s="64">
        <v>-9.4792217279782953</v>
      </c>
      <c r="T24" s="64">
        <v>23.230132504139949</v>
      </c>
      <c r="U24" s="68">
        <v>38.792107821025219</v>
      </c>
      <c r="V24" s="62"/>
    </row>
    <row r="25" spans="1:22" ht="14.1" customHeight="1" x14ac:dyDescent="0.25">
      <c r="A25" s="108" t="s">
        <v>47</v>
      </c>
      <c r="B25" s="66">
        <v>57.488085011233295</v>
      </c>
      <c r="C25" s="64">
        <v>85.297300551266034</v>
      </c>
      <c r="D25" s="64">
        <v>49.918676250592043</v>
      </c>
      <c r="E25" s="64">
        <v>56.227432158978395</v>
      </c>
      <c r="F25" s="64">
        <v>-16.20524855922066</v>
      </c>
      <c r="G25" s="64">
        <v>-32.829231686574069</v>
      </c>
      <c r="H25" s="64">
        <v>123.13662053663357</v>
      </c>
      <c r="I25" s="64">
        <v>1095.4917121181475</v>
      </c>
      <c r="J25" s="64">
        <v>108.71961603546789</v>
      </c>
      <c r="K25" s="64">
        <v>270.63128678955769</v>
      </c>
      <c r="L25" s="64">
        <v>154.30647229063069</v>
      </c>
      <c r="M25" s="64">
        <v>52.832023213179781</v>
      </c>
      <c r="N25" s="64">
        <v>-2.2625835859856007</v>
      </c>
      <c r="O25" s="64">
        <v>180.03965389100543</v>
      </c>
      <c r="P25" s="64">
        <v>104.49508289875537</v>
      </c>
      <c r="Q25" s="64">
        <v>124.97283131424999</v>
      </c>
      <c r="R25" s="64">
        <v>748.06409962228952</v>
      </c>
      <c r="S25" s="64">
        <v>647.91375415961329</v>
      </c>
      <c r="T25" s="64">
        <v>30.159113145659827</v>
      </c>
      <c r="U25" s="68">
        <v>84.561577371316417</v>
      </c>
      <c r="V25" s="62"/>
    </row>
    <row r="26" spans="1:22" ht="14.1" customHeight="1" x14ac:dyDescent="0.25">
      <c r="A26" s="108" t="s">
        <v>48</v>
      </c>
      <c r="B26" s="66">
        <v>5.4840272536665475</v>
      </c>
      <c r="C26" s="64">
        <v>30.000094719474706</v>
      </c>
      <c r="D26" s="64">
        <v>40.241587911974023</v>
      </c>
      <c r="E26" s="64">
        <v>42.746936750763275</v>
      </c>
      <c r="F26" s="64">
        <v>-18.669498365145373</v>
      </c>
      <c r="G26" s="64">
        <v>78.068895827334373</v>
      </c>
      <c r="H26" s="64">
        <v>32.784181014654081</v>
      </c>
      <c r="I26" s="64">
        <v>8.7195517896044237</v>
      </c>
      <c r="J26" s="64">
        <v>35.119987646764031</v>
      </c>
      <c r="K26" s="64">
        <v>-63.391340546672026</v>
      </c>
      <c r="L26" s="64">
        <v>23.514187480090527</v>
      </c>
      <c r="M26" s="64">
        <v>50.883802592672112</v>
      </c>
      <c r="N26" s="64">
        <v>99.991366240494827</v>
      </c>
      <c r="O26" s="64">
        <v>307.09433836286036</v>
      </c>
      <c r="P26" s="64">
        <v>47.298025004140712</v>
      </c>
      <c r="Q26" s="64">
        <v>107.30001878650282</v>
      </c>
      <c r="R26" s="64">
        <v>97.022896901508332</v>
      </c>
      <c r="S26" s="64">
        <v>52.6967505045859</v>
      </c>
      <c r="T26" s="64">
        <v>29.58103068773104</v>
      </c>
      <c r="U26" s="68">
        <v>84.944503106123179</v>
      </c>
      <c r="V26" s="62"/>
    </row>
    <row r="27" spans="1:22" ht="14.1" customHeight="1" x14ac:dyDescent="0.25">
      <c r="A27" s="108" t="s">
        <v>49</v>
      </c>
      <c r="B27" s="66">
        <v>5.9264782613340046</v>
      </c>
      <c r="C27" s="64">
        <v>48.450100994744865</v>
      </c>
      <c r="D27" s="64">
        <v>22.919810054666748</v>
      </c>
      <c r="E27" s="64">
        <v>62.204627879904251</v>
      </c>
      <c r="F27" s="64">
        <v>5.4852543079285292</v>
      </c>
      <c r="G27" s="64">
        <v>17.43616079221254</v>
      </c>
      <c r="H27" s="64">
        <v>27.670228087094856</v>
      </c>
      <c r="I27" s="64">
        <v>216.69440050460972</v>
      </c>
      <c r="J27" s="64">
        <v>22.443975916001484</v>
      </c>
      <c r="K27" s="64">
        <v>-17.073569264340989</v>
      </c>
      <c r="L27" s="64">
        <v>26.342074195331588</v>
      </c>
      <c r="M27" s="64">
        <v>65.29168134484911</v>
      </c>
      <c r="N27" s="64">
        <v>14.459004700329345</v>
      </c>
      <c r="O27" s="64">
        <v>62.236196928416007</v>
      </c>
      <c r="P27" s="64">
        <v>100.28980557137422</v>
      </c>
      <c r="Q27" s="64">
        <v>594.7952264184529</v>
      </c>
      <c r="R27" s="64">
        <v>97.651706664170575</v>
      </c>
      <c r="S27" s="64">
        <v>32.841837345433568</v>
      </c>
      <c r="T27" s="64">
        <v>22.640754636712579</v>
      </c>
      <c r="U27" s="68">
        <v>117.69809323767721</v>
      </c>
      <c r="V27" s="62"/>
    </row>
    <row r="28" spans="1:22" ht="14.1" customHeight="1" x14ac:dyDescent="0.25">
      <c r="A28" s="108" t="s">
        <v>26</v>
      </c>
      <c r="B28" s="66">
        <v>11.074982101728549</v>
      </c>
      <c r="C28" s="64">
        <v>-10.61522810904656</v>
      </c>
      <c r="D28" s="64">
        <v>14.083464098313087</v>
      </c>
      <c r="E28" s="64">
        <v>14.340421780493399</v>
      </c>
      <c r="F28" s="64">
        <v>-23.05000791374254</v>
      </c>
      <c r="G28" s="64">
        <v>-0.32596873311538271</v>
      </c>
      <c r="H28" s="94" t="s">
        <v>16</v>
      </c>
      <c r="I28" s="94" t="s">
        <v>16</v>
      </c>
      <c r="J28" s="64">
        <v>20.40968894499516</v>
      </c>
      <c r="K28" s="64">
        <v>18.29275347230892</v>
      </c>
      <c r="L28" s="64">
        <v>7.936431468062044</v>
      </c>
      <c r="M28" s="64">
        <v>22.606866891368618</v>
      </c>
      <c r="N28" s="64">
        <v>18.058851770686122</v>
      </c>
      <c r="O28" s="64">
        <v>48.138307707825618</v>
      </c>
      <c r="P28" s="64">
        <v>47.362045958661966</v>
      </c>
      <c r="Q28" s="64">
        <v>54.244827076635936</v>
      </c>
      <c r="R28" s="64">
        <v>102.96020401600734</v>
      </c>
      <c r="S28" s="64">
        <v>46.615731671340363</v>
      </c>
      <c r="T28" s="64">
        <v>-13.938092388151441</v>
      </c>
      <c r="U28" s="68">
        <v>-39.282925767946978</v>
      </c>
      <c r="V28" s="62"/>
    </row>
    <row r="29" spans="1:22" ht="14.1" customHeight="1" x14ac:dyDescent="0.25">
      <c r="A29" s="108" t="s">
        <v>50</v>
      </c>
      <c r="B29" s="66">
        <v>45.130071825148981</v>
      </c>
      <c r="C29" s="64">
        <v>66.443537759689093</v>
      </c>
      <c r="D29" s="64">
        <v>54.664869172325901</v>
      </c>
      <c r="E29" s="64">
        <v>53.753253294683432</v>
      </c>
      <c r="F29" s="64">
        <v>28.988450241876031</v>
      </c>
      <c r="G29" s="64">
        <v>7.7633442344977626</v>
      </c>
      <c r="H29" s="64">
        <v>52.927745726171025</v>
      </c>
      <c r="I29" s="64">
        <v>42.408374493231911</v>
      </c>
      <c r="J29" s="64">
        <v>91.288568361691219</v>
      </c>
      <c r="K29" s="64">
        <v>13.999577157061893</v>
      </c>
      <c r="L29" s="64">
        <v>53.115282441275411</v>
      </c>
      <c r="M29" s="64">
        <v>122.50827289840053</v>
      </c>
      <c r="N29" s="64">
        <v>49.74964164417684</v>
      </c>
      <c r="O29" s="64">
        <v>62.916317336860885</v>
      </c>
      <c r="P29" s="64">
        <v>69.68010345174126</v>
      </c>
      <c r="Q29" s="64">
        <v>118.37820811626518</v>
      </c>
      <c r="R29" s="64">
        <v>276.40752032854772</v>
      </c>
      <c r="S29" s="64">
        <v>299.60987990868603</v>
      </c>
      <c r="T29" s="64">
        <v>36.531161157226812</v>
      </c>
      <c r="U29" s="68">
        <v>122.66607909993077</v>
      </c>
      <c r="V29" s="62"/>
    </row>
    <row r="30" spans="1:22" ht="14.1" customHeight="1" x14ac:dyDescent="0.25">
      <c r="A30" s="108" t="s">
        <v>24</v>
      </c>
      <c r="B30" s="66">
        <v>0.63696895239166529</v>
      </c>
      <c r="C30" s="64">
        <v>27.79135637286338</v>
      </c>
      <c r="D30" s="94" t="s">
        <v>16</v>
      </c>
      <c r="E30" s="94" t="s">
        <v>16</v>
      </c>
      <c r="F30" s="64">
        <v>-3.0282827714425391</v>
      </c>
      <c r="G30" s="64">
        <v>33.296822674653285</v>
      </c>
      <c r="H30" s="64">
        <v>18.846922759996911</v>
      </c>
      <c r="I30" s="64">
        <v>14.11846878816492</v>
      </c>
      <c r="J30" s="64">
        <v>20.31384903642407</v>
      </c>
      <c r="K30" s="64">
        <v>14.223285231884706</v>
      </c>
      <c r="L30" s="64">
        <v>20.717235720297399</v>
      </c>
      <c r="M30" s="64">
        <v>24.378984974731488</v>
      </c>
      <c r="N30" s="64">
        <v>26.57371808746921</v>
      </c>
      <c r="O30" s="64">
        <v>25.321604384381661</v>
      </c>
      <c r="P30" s="64">
        <v>51.305265926470909</v>
      </c>
      <c r="Q30" s="64">
        <v>38.596373464600937</v>
      </c>
      <c r="R30" s="64">
        <v>140.37401551137287</v>
      </c>
      <c r="S30" s="64">
        <v>97.016633191278373</v>
      </c>
      <c r="T30" s="64">
        <v>6.6254116442565971</v>
      </c>
      <c r="U30" s="68">
        <v>51.497748321364725</v>
      </c>
      <c r="V30" s="62"/>
    </row>
    <row r="31" spans="1:22" ht="14.1" customHeight="1" x14ac:dyDescent="0.25">
      <c r="A31" s="108" t="s">
        <v>23</v>
      </c>
      <c r="B31" s="147" t="s">
        <v>16</v>
      </c>
      <c r="C31" s="94" t="s">
        <v>16</v>
      </c>
      <c r="D31" s="64">
        <v>-9.3078174706722567</v>
      </c>
      <c r="E31" s="64">
        <v>18.084628266265433</v>
      </c>
      <c r="F31" s="64">
        <v>-11.80476226672292</v>
      </c>
      <c r="G31" s="64">
        <v>-3.8649679265187786</v>
      </c>
      <c r="H31" s="64">
        <v>-7.1610232997993917</v>
      </c>
      <c r="I31" s="64">
        <v>-23.67409239482954</v>
      </c>
      <c r="J31" s="64">
        <v>13.462058192622978</v>
      </c>
      <c r="K31" s="64">
        <v>0.57219306407858839</v>
      </c>
      <c r="L31" s="64">
        <v>-42.700742027153275</v>
      </c>
      <c r="M31" s="64">
        <v>11.365493300870066</v>
      </c>
      <c r="N31" s="64">
        <v>7.5061095129574369</v>
      </c>
      <c r="O31" s="64">
        <v>-3.869353065458915</v>
      </c>
      <c r="P31" s="64">
        <v>18.514815248060231</v>
      </c>
      <c r="Q31" s="64">
        <v>47.192979702843836</v>
      </c>
      <c r="R31" s="64">
        <v>104.75746634249599</v>
      </c>
      <c r="S31" s="64">
        <v>81.658602213975186</v>
      </c>
      <c r="T31" s="64">
        <v>-19.486529991217008</v>
      </c>
      <c r="U31" s="68">
        <v>4.7023616740564522</v>
      </c>
      <c r="V31" s="62"/>
    </row>
    <row r="32" spans="1:22" ht="14.1" customHeight="1" x14ac:dyDescent="0.25">
      <c r="A32" s="108" t="s">
        <v>51</v>
      </c>
      <c r="B32" s="66">
        <v>39.29666941656324</v>
      </c>
      <c r="C32" s="64">
        <v>167.91479343034709</v>
      </c>
      <c r="D32" s="64">
        <v>14.696121950873394</v>
      </c>
      <c r="E32" s="64">
        <v>37.452420960491558</v>
      </c>
      <c r="F32" s="64">
        <v>4.0873130927843597</v>
      </c>
      <c r="G32" s="64">
        <v>110.9909935559992</v>
      </c>
      <c r="H32" s="64">
        <v>22.926007671948874</v>
      </c>
      <c r="I32" s="64">
        <v>160.78670902747433</v>
      </c>
      <c r="J32" s="64">
        <v>-3.4905110777782862</v>
      </c>
      <c r="K32" s="64">
        <v>21.955260178720025</v>
      </c>
      <c r="L32" s="64">
        <v>28.800032923156554</v>
      </c>
      <c r="M32" s="64">
        <v>167.14053474070894</v>
      </c>
      <c r="N32" s="64">
        <v>13.807353441336046</v>
      </c>
      <c r="O32" s="64">
        <v>12.741998414933123</v>
      </c>
      <c r="P32" s="64">
        <v>29.706638164215544</v>
      </c>
      <c r="Q32" s="64">
        <v>71.455227108285143</v>
      </c>
      <c r="R32" s="64">
        <v>100.24580891088368</v>
      </c>
      <c r="S32" s="64">
        <v>358.89448704939764</v>
      </c>
      <c r="T32" s="64">
        <v>20.924997261301368</v>
      </c>
      <c r="U32" s="68">
        <v>112.83987895103056</v>
      </c>
      <c r="V32" s="62"/>
    </row>
    <row r="33" spans="1:22" ht="14.1" customHeight="1" x14ac:dyDescent="0.25">
      <c r="A33" s="110" t="s">
        <v>52</v>
      </c>
      <c r="B33" s="83">
        <v>-6.1258760710993494</v>
      </c>
      <c r="C33" s="84">
        <v>78.276061906506413</v>
      </c>
      <c r="D33" s="84">
        <v>21.871800510216342</v>
      </c>
      <c r="E33" s="84">
        <v>20.696458652257498</v>
      </c>
      <c r="F33" s="84">
        <v>-5.331562422569279</v>
      </c>
      <c r="G33" s="84">
        <v>89.965085908892888</v>
      </c>
      <c r="H33" s="84">
        <v>33.133293329320132</v>
      </c>
      <c r="I33" s="84">
        <v>56.743181211159168</v>
      </c>
      <c r="J33" s="84">
        <v>0.55421079426177222</v>
      </c>
      <c r="K33" s="84">
        <v>102.23370766349507</v>
      </c>
      <c r="L33" s="84">
        <v>30.057930558608287</v>
      </c>
      <c r="M33" s="84">
        <v>33.449222044121534</v>
      </c>
      <c r="N33" s="84">
        <v>5.216191652472391</v>
      </c>
      <c r="O33" s="84">
        <v>78.028068078326058</v>
      </c>
      <c r="P33" s="84">
        <v>49.435862685158661</v>
      </c>
      <c r="Q33" s="84">
        <v>78.382161128389214</v>
      </c>
      <c r="R33" s="84">
        <v>115.22948997005003</v>
      </c>
      <c r="S33" s="84">
        <v>158.64718292242577</v>
      </c>
      <c r="T33" s="84">
        <v>-5.7853244069497549</v>
      </c>
      <c r="U33" s="86">
        <v>24.896035524307781</v>
      </c>
      <c r="V33" s="62"/>
    </row>
    <row r="34" spans="1:22" ht="14.1" customHeight="1" thickBot="1" x14ac:dyDescent="0.3">
      <c r="A34" s="112" t="s">
        <v>63</v>
      </c>
      <c r="B34" s="111">
        <v>0.7395033382619709</v>
      </c>
      <c r="C34" s="90">
        <v>26.504179030843687</v>
      </c>
      <c r="D34" s="90">
        <v>18.362177808234971</v>
      </c>
      <c r="E34" s="90">
        <v>35.489826535324276</v>
      </c>
      <c r="F34" s="90">
        <v>-3.3786955122001086</v>
      </c>
      <c r="G34" s="90">
        <v>17.192768168149154</v>
      </c>
      <c r="H34" s="90">
        <v>14.997140658978497</v>
      </c>
      <c r="I34" s="90">
        <v>24.154444707957609</v>
      </c>
      <c r="J34" s="90">
        <v>21.181505473621357</v>
      </c>
      <c r="K34" s="90">
        <v>14.127950673182363</v>
      </c>
      <c r="L34" s="90">
        <v>12.460955796397375</v>
      </c>
      <c r="M34" s="90">
        <v>27.328766720331565</v>
      </c>
      <c r="N34" s="90">
        <v>20.079289774269636</v>
      </c>
      <c r="O34" s="90">
        <v>16.687485024930961</v>
      </c>
      <c r="P34" s="90">
        <v>47.967582086136005</v>
      </c>
      <c r="Q34" s="90">
        <v>63.517574792050702</v>
      </c>
      <c r="R34" s="90">
        <v>114.66456840510655</v>
      </c>
      <c r="S34" s="90">
        <v>79.082981537315121</v>
      </c>
      <c r="T34" s="90">
        <v>4.4323675002939922</v>
      </c>
      <c r="U34" s="93">
        <v>33.827026826484371</v>
      </c>
      <c r="V34" s="62"/>
    </row>
    <row r="35" spans="1:22" ht="12" customHeight="1" x14ac:dyDescent="0.25">
      <c r="A35" s="216" t="s">
        <v>192</v>
      </c>
      <c r="B35" s="89"/>
      <c r="C35" s="89"/>
      <c r="D35" s="89"/>
      <c r="E35" s="89"/>
      <c r="F35" s="89"/>
      <c r="G35" s="89"/>
      <c r="H35" s="89"/>
      <c r="I35" s="89"/>
      <c r="J35" s="89"/>
      <c r="K35" s="89"/>
      <c r="L35" s="89"/>
      <c r="M35" s="89"/>
      <c r="N35" s="89"/>
      <c r="O35" s="89"/>
      <c r="P35" s="89"/>
      <c r="Q35" s="89"/>
      <c r="R35" s="89"/>
      <c r="S35" s="89"/>
      <c r="T35" s="89"/>
      <c r="U35" s="89"/>
      <c r="V35" s="62"/>
    </row>
    <row r="36" spans="1:22" ht="12" customHeight="1" x14ac:dyDescent="0.25">
      <c r="A36" s="217" t="s">
        <v>254</v>
      </c>
    </row>
    <row r="37" spans="1:22" x14ac:dyDescent="0.25">
      <c r="A37" s="43"/>
    </row>
  </sheetData>
  <mergeCells count="13">
    <mergeCell ref="B2:U2"/>
    <mergeCell ref="A1:U1"/>
    <mergeCell ref="B5:U5"/>
    <mergeCell ref="B3:C3"/>
    <mergeCell ref="D3:E3"/>
    <mergeCell ref="F3:G3"/>
    <mergeCell ref="H3:I3"/>
    <mergeCell ref="J3:K3"/>
    <mergeCell ref="L3:M3"/>
    <mergeCell ref="N3:O3"/>
    <mergeCell ref="P3:Q3"/>
    <mergeCell ref="R3:S3"/>
    <mergeCell ref="T3:U3"/>
  </mergeCells>
  <pageMargins left="0.7" right="0.7" top="0.75" bottom="0.75" header="0.3" footer="0.3"/>
  <pageSetup paperSize="9" orientation="landscape" r:id="rId1"/>
  <headerFooter>
    <oddFooter>&amp;CSide &amp;P af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election activeCell="D5" sqref="D5"/>
    </sheetView>
  </sheetViews>
  <sheetFormatPr defaultRowHeight="12.75" x14ac:dyDescent="0.2"/>
  <cols>
    <col min="1" max="1" width="10" style="150" bestFit="1" customWidth="1"/>
    <col min="2" max="2" width="9" style="150" bestFit="1" customWidth="1"/>
    <col min="3" max="3" width="8.85546875" style="150" bestFit="1" customWidth="1"/>
    <col min="4" max="4" width="12" style="150" bestFit="1" customWidth="1"/>
    <col min="5" max="5" width="9.140625" style="150"/>
    <col min="6" max="6" width="11.42578125" style="150" bestFit="1" customWidth="1"/>
    <col min="7" max="256" width="9.140625" style="150"/>
    <col min="257" max="257" width="10" style="150" bestFit="1" customWidth="1"/>
    <col min="258" max="258" width="9" style="150" bestFit="1" customWidth="1"/>
    <col min="259" max="259" width="8.85546875" style="150" bestFit="1" customWidth="1"/>
    <col min="260" max="260" width="12" style="150" bestFit="1" customWidth="1"/>
    <col min="261" max="512" width="9.140625" style="150"/>
    <col min="513" max="513" width="10" style="150" bestFit="1" customWidth="1"/>
    <col min="514" max="514" width="9" style="150" bestFit="1" customWidth="1"/>
    <col min="515" max="515" width="8.85546875" style="150" bestFit="1" customWidth="1"/>
    <col min="516" max="516" width="12" style="150" bestFit="1" customWidth="1"/>
    <col min="517" max="768" width="9.140625" style="150"/>
    <col min="769" max="769" width="10" style="150" bestFit="1" customWidth="1"/>
    <col min="770" max="770" width="9" style="150" bestFit="1" customWidth="1"/>
    <col min="771" max="771" width="8.85546875" style="150" bestFit="1" customWidth="1"/>
    <col min="772" max="772" width="12" style="150" bestFit="1" customWidth="1"/>
    <col min="773" max="1024" width="9.140625" style="150"/>
    <col min="1025" max="1025" width="10" style="150" bestFit="1" customWidth="1"/>
    <col min="1026" max="1026" width="9" style="150" bestFit="1" customWidth="1"/>
    <col min="1027" max="1027" width="8.85546875" style="150" bestFit="1" customWidth="1"/>
    <col min="1028" max="1028" width="12" style="150" bestFit="1" customWidth="1"/>
    <col min="1029" max="1280" width="9.140625" style="150"/>
    <col min="1281" max="1281" width="10" style="150" bestFit="1" customWidth="1"/>
    <col min="1282" max="1282" width="9" style="150" bestFit="1" customWidth="1"/>
    <col min="1283" max="1283" width="8.85546875" style="150" bestFit="1" customWidth="1"/>
    <col min="1284" max="1284" width="12" style="150" bestFit="1" customWidth="1"/>
    <col min="1285" max="1536" width="9.140625" style="150"/>
    <col min="1537" max="1537" width="10" style="150" bestFit="1" customWidth="1"/>
    <col min="1538" max="1538" width="9" style="150" bestFit="1" customWidth="1"/>
    <col min="1539" max="1539" width="8.85546875" style="150" bestFit="1" customWidth="1"/>
    <col min="1540" max="1540" width="12" style="150" bestFit="1" customWidth="1"/>
    <col min="1541" max="1792" width="9.140625" style="150"/>
    <col min="1793" max="1793" width="10" style="150" bestFit="1" customWidth="1"/>
    <col min="1794" max="1794" width="9" style="150" bestFit="1" customWidth="1"/>
    <col min="1795" max="1795" width="8.85546875" style="150" bestFit="1" customWidth="1"/>
    <col min="1796" max="1796" width="12" style="150" bestFit="1" customWidth="1"/>
    <col min="1797" max="2048" width="9.140625" style="150"/>
    <col min="2049" max="2049" width="10" style="150" bestFit="1" customWidth="1"/>
    <col min="2050" max="2050" width="9" style="150" bestFit="1" customWidth="1"/>
    <col min="2051" max="2051" width="8.85546875" style="150" bestFit="1" customWidth="1"/>
    <col min="2052" max="2052" width="12" style="150" bestFit="1" customWidth="1"/>
    <col min="2053" max="2304" width="9.140625" style="150"/>
    <col min="2305" max="2305" width="10" style="150" bestFit="1" customWidth="1"/>
    <col min="2306" max="2306" width="9" style="150" bestFit="1" customWidth="1"/>
    <col min="2307" max="2307" width="8.85546875" style="150" bestFit="1" customWidth="1"/>
    <col min="2308" max="2308" width="12" style="150" bestFit="1" customWidth="1"/>
    <col min="2309" max="2560" width="9.140625" style="150"/>
    <col min="2561" max="2561" width="10" style="150" bestFit="1" customWidth="1"/>
    <col min="2562" max="2562" width="9" style="150" bestFit="1" customWidth="1"/>
    <col min="2563" max="2563" width="8.85546875" style="150" bestFit="1" customWidth="1"/>
    <col min="2564" max="2564" width="12" style="150" bestFit="1" customWidth="1"/>
    <col min="2565" max="2816" width="9.140625" style="150"/>
    <col min="2817" max="2817" width="10" style="150" bestFit="1" customWidth="1"/>
    <col min="2818" max="2818" width="9" style="150" bestFit="1" customWidth="1"/>
    <col min="2819" max="2819" width="8.85546875" style="150" bestFit="1" customWidth="1"/>
    <col min="2820" max="2820" width="12" style="150" bestFit="1" customWidth="1"/>
    <col min="2821" max="3072" width="9.140625" style="150"/>
    <col min="3073" max="3073" width="10" style="150" bestFit="1" customWidth="1"/>
    <col min="3074" max="3074" width="9" style="150" bestFit="1" customWidth="1"/>
    <col min="3075" max="3075" width="8.85546875" style="150" bestFit="1" customWidth="1"/>
    <col min="3076" max="3076" width="12" style="150" bestFit="1" customWidth="1"/>
    <col min="3077" max="3328" width="9.140625" style="150"/>
    <col min="3329" max="3329" width="10" style="150" bestFit="1" customWidth="1"/>
    <col min="3330" max="3330" width="9" style="150" bestFit="1" customWidth="1"/>
    <col min="3331" max="3331" width="8.85546875" style="150" bestFit="1" customWidth="1"/>
    <col min="3332" max="3332" width="12" style="150" bestFit="1" customWidth="1"/>
    <col min="3333" max="3584" width="9.140625" style="150"/>
    <col min="3585" max="3585" width="10" style="150" bestFit="1" customWidth="1"/>
    <col min="3586" max="3586" width="9" style="150" bestFit="1" customWidth="1"/>
    <col min="3587" max="3587" width="8.85546875" style="150" bestFit="1" customWidth="1"/>
    <col min="3588" max="3588" width="12" style="150" bestFit="1" customWidth="1"/>
    <col min="3589" max="3840" width="9.140625" style="150"/>
    <col min="3841" max="3841" width="10" style="150" bestFit="1" customWidth="1"/>
    <col min="3842" max="3842" width="9" style="150" bestFit="1" customWidth="1"/>
    <col min="3843" max="3843" width="8.85546875" style="150" bestFit="1" customWidth="1"/>
    <col min="3844" max="3844" width="12" style="150" bestFit="1" customWidth="1"/>
    <col min="3845" max="4096" width="9.140625" style="150"/>
    <col min="4097" max="4097" width="10" style="150" bestFit="1" customWidth="1"/>
    <col min="4098" max="4098" width="9" style="150" bestFit="1" customWidth="1"/>
    <col min="4099" max="4099" width="8.85546875" style="150" bestFit="1" customWidth="1"/>
    <col min="4100" max="4100" width="12" style="150" bestFit="1" customWidth="1"/>
    <col min="4101" max="4352" width="9.140625" style="150"/>
    <col min="4353" max="4353" width="10" style="150" bestFit="1" customWidth="1"/>
    <col min="4354" max="4354" width="9" style="150" bestFit="1" customWidth="1"/>
    <col min="4355" max="4355" width="8.85546875" style="150" bestFit="1" customWidth="1"/>
    <col min="4356" max="4356" width="12" style="150" bestFit="1" customWidth="1"/>
    <col min="4357" max="4608" width="9.140625" style="150"/>
    <col min="4609" max="4609" width="10" style="150" bestFit="1" customWidth="1"/>
    <col min="4610" max="4610" width="9" style="150" bestFit="1" customWidth="1"/>
    <col min="4611" max="4611" width="8.85546875" style="150" bestFit="1" customWidth="1"/>
    <col min="4612" max="4612" width="12" style="150" bestFit="1" customWidth="1"/>
    <col min="4613" max="4864" width="9.140625" style="150"/>
    <col min="4865" max="4865" width="10" style="150" bestFit="1" customWidth="1"/>
    <col min="4866" max="4866" width="9" style="150" bestFit="1" customWidth="1"/>
    <col min="4867" max="4867" width="8.85546875" style="150" bestFit="1" customWidth="1"/>
    <col min="4868" max="4868" width="12" style="150" bestFit="1" customWidth="1"/>
    <col min="4869" max="5120" width="9.140625" style="150"/>
    <col min="5121" max="5121" width="10" style="150" bestFit="1" customWidth="1"/>
    <col min="5122" max="5122" width="9" style="150" bestFit="1" customWidth="1"/>
    <col min="5123" max="5123" width="8.85546875" style="150" bestFit="1" customWidth="1"/>
    <col min="5124" max="5124" width="12" style="150" bestFit="1" customWidth="1"/>
    <col min="5125" max="5376" width="9.140625" style="150"/>
    <col min="5377" max="5377" width="10" style="150" bestFit="1" customWidth="1"/>
    <col min="5378" max="5378" width="9" style="150" bestFit="1" customWidth="1"/>
    <col min="5379" max="5379" width="8.85546875" style="150" bestFit="1" customWidth="1"/>
    <col min="5380" max="5380" width="12" style="150" bestFit="1" customWidth="1"/>
    <col min="5381" max="5632" width="9.140625" style="150"/>
    <col min="5633" max="5633" width="10" style="150" bestFit="1" customWidth="1"/>
    <col min="5634" max="5634" width="9" style="150" bestFit="1" customWidth="1"/>
    <col min="5635" max="5635" width="8.85546875" style="150" bestFit="1" customWidth="1"/>
    <col min="5636" max="5636" width="12" style="150" bestFit="1" customWidth="1"/>
    <col min="5637" max="5888" width="9.140625" style="150"/>
    <col min="5889" max="5889" width="10" style="150" bestFit="1" customWidth="1"/>
    <col min="5890" max="5890" width="9" style="150" bestFit="1" customWidth="1"/>
    <col min="5891" max="5891" width="8.85546875" style="150" bestFit="1" customWidth="1"/>
    <col min="5892" max="5892" width="12" style="150" bestFit="1" customWidth="1"/>
    <col min="5893" max="6144" width="9.140625" style="150"/>
    <col min="6145" max="6145" width="10" style="150" bestFit="1" customWidth="1"/>
    <col min="6146" max="6146" width="9" style="150" bestFit="1" customWidth="1"/>
    <col min="6147" max="6147" width="8.85546875" style="150" bestFit="1" customWidth="1"/>
    <col min="6148" max="6148" width="12" style="150" bestFit="1" customWidth="1"/>
    <col min="6149" max="6400" width="9.140625" style="150"/>
    <col min="6401" max="6401" width="10" style="150" bestFit="1" customWidth="1"/>
    <col min="6402" max="6402" width="9" style="150" bestFit="1" customWidth="1"/>
    <col min="6403" max="6403" width="8.85546875" style="150" bestFit="1" customWidth="1"/>
    <col min="6404" max="6404" width="12" style="150" bestFit="1" customWidth="1"/>
    <col min="6405" max="6656" width="9.140625" style="150"/>
    <col min="6657" max="6657" width="10" style="150" bestFit="1" customWidth="1"/>
    <col min="6658" max="6658" width="9" style="150" bestFit="1" customWidth="1"/>
    <col min="6659" max="6659" width="8.85546875" style="150" bestFit="1" customWidth="1"/>
    <col min="6660" max="6660" width="12" style="150" bestFit="1" customWidth="1"/>
    <col min="6661" max="6912" width="9.140625" style="150"/>
    <col min="6913" max="6913" width="10" style="150" bestFit="1" customWidth="1"/>
    <col min="6914" max="6914" width="9" style="150" bestFit="1" customWidth="1"/>
    <col min="6915" max="6915" width="8.85546875" style="150" bestFit="1" customWidth="1"/>
    <col min="6916" max="6916" width="12" style="150" bestFit="1" customWidth="1"/>
    <col min="6917" max="7168" width="9.140625" style="150"/>
    <col min="7169" max="7169" width="10" style="150" bestFit="1" customWidth="1"/>
    <col min="7170" max="7170" width="9" style="150" bestFit="1" customWidth="1"/>
    <col min="7171" max="7171" width="8.85546875" style="150" bestFit="1" customWidth="1"/>
    <col min="7172" max="7172" width="12" style="150" bestFit="1" customWidth="1"/>
    <col min="7173" max="7424" width="9.140625" style="150"/>
    <col min="7425" max="7425" width="10" style="150" bestFit="1" customWidth="1"/>
    <col min="7426" max="7426" width="9" style="150" bestFit="1" customWidth="1"/>
    <col min="7427" max="7427" width="8.85546875" style="150" bestFit="1" customWidth="1"/>
    <col min="7428" max="7428" width="12" style="150" bestFit="1" customWidth="1"/>
    <col min="7429" max="7680" width="9.140625" style="150"/>
    <col min="7681" max="7681" width="10" style="150" bestFit="1" customWidth="1"/>
    <col min="7682" max="7682" width="9" style="150" bestFit="1" customWidth="1"/>
    <col min="7683" max="7683" width="8.85546875" style="150" bestFit="1" customWidth="1"/>
    <col min="7684" max="7684" width="12" style="150" bestFit="1" customWidth="1"/>
    <col min="7685" max="7936" width="9.140625" style="150"/>
    <col min="7937" max="7937" width="10" style="150" bestFit="1" customWidth="1"/>
    <col min="7938" max="7938" width="9" style="150" bestFit="1" customWidth="1"/>
    <col min="7939" max="7939" width="8.85546875" style="150" bestFit="1" customWidth="1"/>
    <col min="7940" max="7940" width="12" style="150" bestFit="1" customWidth="1"/>
    <col min="7941" max="8192" width="9.140625" style="150"/>
    <col min="8193" max="8193" width="10" style="150" bestFit="1" customWidth="1"/>
    <col min="8194" max="8194" width="9" style="150" bestFit="1" customWidth="1"/>
    <col min="8195" max="8195" width="8.85546875" style="150" bestFit="1" customWidth="1"/>
    <col min="8196" max="8196" width="12" style="150" bestFit="1" customWidth="1"/>
    <col min="8197" max="8448" width="9.140625" style="150"/>
    <col min="8449" max="8449" width="10" style="150" bestFit="1" customWidth="1"/>
    <col min="8450" max="8450" width="9" style="150" bestFit="1" customWidth="1"/>
    <col min="8451" max="8451" width="8.85546875" style="150" bestFit="1" customWidth="1"/>
    <col min="8452" max="8452" width="12" style="150" bestFit="1" customWidth="1"/>
    <col min="8453" max="8704" width="9.140625" style="150"/>
    <col min="8705" max="8705" width="10" style="150" bestFit="1" customWidth="1"/>
    <col min="8706" max="8706" width="9" style="150" bestFit="1" customWidth="1"/>
    <col min="8707" max="8707" width="8.85546875" style="150" bestFit="1" customWidth="1"/>
    <col min="8708" max="8708" width="12" style="150" bestFit="1" customWidth="1"/>
    <col min="8709" max="8960" width="9.140625" style="150"/>
    <col min="8961" max="8961" width="10" style="150" bestFit="1" customWidth="1"/>
    <col min="8962" max="8962" width="9" style="150" bestFit="1" customWidth="1"/>
    <col min="8963" max="8963" width="8.85546875" style="150" bestFit="1" customWidth="1"/>
    <col min="8964" max="8964" width="12" style="150" bestFit="1" customWidth="1"/>
    <col min="8965" max="9216" width="9.140625" style="150"/>
    <col min="9217" max="9217" width="10" style="150" bestFit="1" customWidth="1"/>
    <col min="9218" max="9218" width="9" style="150" bestFit="1" customWidth="1"/>
    <col min="9219" max="9219" width="8.85546875" style="150" bestFit="1" customWidth="1"/>
    <col min="9220" max="9220" width="12" style="150" bestFit="1" customWidth="1"/>
    <col min="9221" max="9472" width="9.140625" style="150"/>
    <col min="9473" max="9473" width="10" style="150" bestFit="1" customWidth="1"/>
    <col min="9474" max="9474" width="9" style="150" bestFit="1" customWidth="1"/>
    <col min="9475" max="9475" width="8.85546875" style="150" bestFit="1" customWidth="1"/>
    <col min="9476" max="9476" width="12" style="150" bestFit="1" customWidth="1"/>
    <col min="9477" max="9728" width="9.140625" style="150"/>
    <col min="9729" max="9729" width="10" style="150" bestFit="1" customWidth="1"/>
    <col min="9730" max="9730" width="9" style="150" bestFit="1" customWidth="1"/>
    <col min="9731" max="9731" width="8.85546875" style="150" bestFit="1" customWidth="1"/>
    <col min="9732" max="9732" width="12" style="150" bestFit="1" customWidth="1"/>
    <col min="9733" max="9984" width="9.140625" style="150"/>
    <col min="9985" max="9985" width="10" style="150" bestFit="1" customWidth="1"/>
    <col min="9986" max="9986" width="9" style="150" bestFit="1" customWidth="1"/>
    <col min="9987" max="9987" width="8.85546875" style="150" bestFit="1" customWidth="1"/>
    <col min="9988" max="9988" width="12" style="150" bestFit="1" customWidth="1"/>
    <col min="9989" max="10240" width="9.140625" style="150"/>
    <col min="10241" max="10241" width="10" style="150" bestFit="1" customWidth="1"/>
    <col min="10242" max="10242" width="9" style="150" bestFit="1" customWidth="1"/>
    <col min="10243" max="10243" width="8.85546875" style="150" bestFit="1" customWidth="1"/>
    <col min="10244" max="10244" width="12" style="150" bestFit="1" customWidth="1"/>
    <col min="10245" max="10496" width="9.140625" style="150"/>
    <col min="10497" max="10497" width="10" style="150" bestFit="1" customWidth="1"/>
    <col min="10498" max="10498" width="9" style="150" bestFit="1" customWidth="1"/>
    <col min="10499" max="10499" width="8.85546875" style="150" bestFit="1" customWidth="1"/>
    <col min="10500" max="10500" width="12" style="150" bestFit="1" customWidth="1"/>
    <col min="10501" max="10752" width="9.140625" style="150"/>
    <col min="10753" max="10753" width="10" style="150" bestFit="1" customWidth="1"/>
    <col min="10754" max="10754" width="9" style="150" bestFit="1" customWidth="1"/>
    <col min="10755" max="10755" width="8.85546875" style="150" bestFit="1" customWidth="1"/>
    <col min="10756" max="10756" width="12" style="150" bestFit="1" customWidth="1"/>
    <col min="10757" max="11008" width="9.140625" style="150"/>
    <col min="11009" max="11009" width="10" style="150" bestFit="1" customWidth="1"/>
    <col min="11010" max="11010" width="9" style="150" bestFit="1" customWidth="1"/>
    <col min="11011" max="11011" width="8.85546875" style="150" bestFit="1" customWidth="1"/>
    <col min="11012" max="11012" width="12" style="150" bestFit="1" customWidth="1"/>
    <col min="11013" max="11264" width="9.140625" style="150"/>
    <col min="11265" max="11265" width="10" style="150" bestFit="1" customWidth="1"/>
    <col min="11266" max="11266" width="9" style="150" bestFit="1" customWidth="1"/>
    <col min="11267" max="11267" width="8.85546875" style="150" bestFit="1" customWidth="1"/>
    <col min="11268" max="11268" width="12" style="150" bestFit="1" customWidth="1"/>
    <col min="11269" max="11520" width="9.140625" style="150"/>
    <col min="11521" max="11521" width="10" style="150" bestFit="1" customWidth="1"/>
    <col min="11522" max="11522" width="9" style="150" bestFit="1" customWidth="1"/>
    <col min="11523" max="11523" width="8.85546875" style="150" bestFit="1" customWidth="1"/>
    <col min="11524" max="11524" width="12" style="150" bestFit="1" customWidth="1"/>
    <col min="11525" max="11776" width="9.140625" style="150"/>
    <col min="11777" max="11777" width="10" style="150" bestFit="1" customWidth="1"/>
    <col min="11778" max="11778" width="9" style="150" bestFit="1" customWidth="1"/>
    <col min="11779" max="11779" width="8.85546875" style="150" bestFit="1" customWidth="1"/>
    <col min="11780" max="11780" width="12" style="150" bestFit="1" customWidth="1"/>
    <col min="11781" max="12032" width="9.140625" style="150"/>
    <col min="12033" max="12033" width="10" style="150" bestFit="1" customWidth="1"/>
    <col min="12034" max="12034" width="9" style="150" bestFit="1" customWidth="1"/>
    <col min="12035" max="12035" width="8.85546875" style="150" bestFit="1" customWidth="1"/>
    <col min="12036" max="12036" width="12" style="150" bestFit="1" customWidth="1"/>
    <col min="12037" max="12288" width="9.140625" style="150"/>
    <col min="12289" max="12289" width="10" style="150" bestFit="1" customWidth="1"/>
    <col min="12290" max="12290" width="9" style="150" bestFit="1" customWidth="1"/>
    <col min="12291" max="12291" width="8.85546875" style="150" bestFit="1" customWidth="1"/>
    <col min="12292" max="12292" width="12" style="150" bestFit="1" customWidth="1"/>
    <col min="12293" max="12544" width="9.140625" style="150"/>
    <col min="12545" max="12545" width="10" style="150" bestFit="1" customWidth="1"/>
    <col min="12546" max="12546" width="9" style="150" bestFit="1" customWidth="1"/>
    <col min="12547" max="12547" width="8.85546875" style="150" bestFit="1" customWidth="1"/>
    <col min="12548" max="12548" width="12" style="150" bestFit="1" customWidth="1"/>
    <col min="12549" max="12800" width="9.140625" style="150"/>
    <col min="12801" max="12801" width="10" style="150" bestFit="1" customWidth="1"/>
    <col min="12802" max="12802" width="9" style="150" bestFit="1" customWidth="1"/>
    <col min="12803" max="12803" width="8.85546875" style="150" bestFit="1" customWidth="1"/>
    <col min="12804" max="12804" width="12" style="150" bestFit="1" customWidth="1"/>
    <col min="12805" max="13056" width="9.140625" style="150"/>
    <col min="13057" max="13057" width="10" style="150" bestFit="1" customWidth="1"/>
    <col min="13058" max="13058" width="9" style="150" bestFit="1" customWidth="1"/>
    <col min="13059" max="13059" width="8.85546875" style="150" bestFit="1" customWidth="1"/>
    <col min="13060" max="13060" width="12" style="150" bestFit="1" customWidth="1"/>
    <col min="13061" max="13312" width="9.140625" style="150"/>
    <col min="13313" max="13313" width="10" style="150" bestFit="1" customWidth="1"/>
    <col min="13314" max="13314" width="9" style="150" bestFit="1" customWidth="1"/>
    <col min="13315" max="13315" width="8.85546875" style="150" bestFit="1" customWidth="1"/>
    <col min="13316" max="13316" width="12" style="150" bestFit="1" customWidth="1"/>
    <col min="13317" max="13568" width="9.140625" style="150"/>
    <col min="13569" max="13569" width="10" style="150" bestFit="1" customWidth="1"/>
    <col min="13570" max="13570" width="9" style="150" bestFit="1" customWidth="1"/>
    <col min="13571" max="13571" width="8.85546875" style="150" bestFit="1" customWidth="1"/>
    <col min="13572" max="13572" width="12" style="150" bestFit="1" customWidth="1"/>
    <col min="13573" max="13824" width="9.140625" style="150"/>
    <col min="13825" max="13825" width="10" style="150" bestFit="1" customWidth="1"/>
    <col min="13826" max="13826" width="9" style="150" bestFit="1" customWidth="1"/>
    <col min="13827" max="13827" width="8.85546875" style="150" bestFit="1" customWidth="1"/>
    <col min="13828" max="13828" width="12" style="150" bestFit="1" customWidth="1"/>
    <col min="13829" max="14080" width="9.140625" style="150"/>
    <col min="14081" max="14081" width="10" style="150" bestFit="1" customWidth="1"/>
    <col min="14082" max="14082" width="9" style="150" bestFit="1" customWidth="1"/>
    <col min="14083" max="14083" width="8.85546875" style="150" bestFit="1" customWidth="1"/>
    <col min="14084" max="14084" width="12" style="150" bestFit="1" customWidth="1"/>
    <col min="14085" max="14336" width="9.140625" style="150"/>
    <col min="14337" max="14337" width="10" style="150" bestFit="1" customWidth="1"/>
    <col min="14338" max="14338" width="9" style="150" bestFit="1" customWidth="1"/>
    <col min="14339" max="14339" width="8.85546875" style="150" bestFit="1" customWidth="1"/>
    <col min="14340" max="14340" width="12" style="150" bestFit="1" customWidth="1"/>
    <col min="14341" max="14592" width="9.140625" style="150"/>
    <col min="14593" max="14593" width="10" style="150" bestFit="1" customWidth="1"/>
    <col min="14594" max="14594" width="9" style="150" bestFit="1" customWidth="1"/>
    <col min="14595" max="14595" width="8.85546875" style="150" bestFit="1" customWidth="1"/>
    <col min="14596" max="14596" width="12" style="150" bestFit="1" customWidth="1"/>
    <col min="14597" max="14848" width="9.140625" style="150"/>
    <col min="14849" max="14849" width="10" style="150" bestFit="1" customWidth="1"/>
    <col min="14850" max="14850" width="9" style="150" bestFit="1" customWidth="1"/>
    <col min="14851" max="14851" width="8.85546875" style="150" bestFit="1" customWidth="1"/>
    <col min="14852" max="14852" width="12" style="150" bestFit="1" customWidth="1"/>
    <col min="14853" max="15104" width="9.140625" style="150"/>
    <col min="15105" max="15105" width="10" style="150" bestFit="1" customWidth="1"/>
    <col min="15106" max="15106" width="9" style="150" bestFit="1" customWidth="1"/>
    <col min="15107" max="15107" width="8.85546875" style="150" bestFit="1" customWidth="1"/>
    <col min="15108" max="15108" width="12" style="150" bestFit="1" customWidth="1"/>
    <col min="15109" max="15360" width="9.140625" style="150"/>
    <col min="15361" max="15361" width="10" style="150" bestFit="1" customWidth="1"/>
    <col min="15362" max="15362" width="9" style="150" bestFit="1" customWidth="1"/>
    <col min="15363" max="15363" width="8.85546875" style="150" bestFit="1" customWidth="1"/>
    <col min="15364" max="15364" width="12" style="150" bestFit="1" customWidth="1"/>
    <col min="15365" max="15616" width="9.140625" style="150"/>
    <col min="15617" max="15617" width="10" style="150" bestFit="1" customWidth="1"/>
    <col min="15618" max="15618" width="9" style="150" bestFit="1" customWidth="1"/>
    <col min="15619" max="15619" width="8.85546875" style="150" bestFit="1" customWidth="1"/>
    <col min="15620" max="15620" width="12" style="150" bestFit="1" customWidth="1"/>
    <col min="15621" max="15872" width="9.140625" style="150"/>
    <col min="15873" max="15873" width="10" style="150" bestFit="1" customWidth="1"/>
    <col min="15874" max="15874" width="9" style="150" bestFit="1" customWidth="1"/>
    <col min="15875" max="15875" width="8.85546875" style="150" bestFit="1" customWidth="1"/>
    <col min="15876" max="15876" width="12" style="150" bestFit="1" customWidth="1"/>
    <col min="15877" max="16128" width="9.140625" style="150"/>
    <col min="16129" max="16129" width="10" style="150" bestFit="1" customWidth="1"/>
    <col min="16130" max="16130" width="9" style="150" bestFit="1" customWidth="1"/>
    <col min="16131" max="16131" width="8.85546875" style="150" bestFit="1" customWidth="1"/>
    <col min="16132" max="16132" width="12" style="150" bestFit="1" customWidth="1"/>
    <col min="16133" max="16384" width="9.140625" style="150"/>
  </cols>
  <sheetData>
    <row r="1" spans="1:7" ht="27" customHeight="1" thickBot="1" x14ac:dyDescent="0.25">
      <c r="A1" s="398" t="s">
        <v>115</v>
      </c>
      <c r="B1" s="398"/>
      <c r="C1" s="398"/>
      <c r="D1" s="398"/>
    </row>
    <row r="2" spans="1:7" x14ac:dyDescent="0.2">
      <c r="A2" s="156"/>
      <c r="B2" s="197" t="s">
        <v>0</v>
      </c>
      <c r="C2" s="198" t="s">
        <v>1</v>
      </c>
      <c r="D2" s="357" t="s">
        <v>110</v>
      </c>
    </row>
    <row r="3" spans="1:7" x14ac:dyDescent="0.2">
      <c r="A3" s="156"/>
      <c r="B3" s="399" t="s">
        <v>85</v>
      </c>
      <c r="C3" s="400"/>
      <c r="D3" s="358" t="s">
        <v>111</v>
      </c>
    </row>
    <row r="4" spans="1:7" x14ac:dyDescent="0.2">
      <c r="A4" s="155" t="s">
        <v>58</v>
      </c>
      <c r="B4" s="156"/>
      <c r="C4" s="157"/>
      <c r="D4" s="359"/>
    </row>
    <row r="5" spans="1:7" x14ac:dyDescent="0.2">
      <c r="A5" s="160" t="s">
        <v>33</v>
      </c>
      <c r="B5" s="161">
        <v>3.2634040060516796</v>
      </c>
      <c r="C5" s="162">
        <v>4.7381157678252075</v>
      </c>
      <c r="D5" s="360">
        <v>0.21401959649140537</v>
      </c>
      <c r="F5" s="214"/>
      <c r="G5" s="215"/>
    </row>
    <row r="6" spans="1:7" x14ac:dyDescent="0.2">
      <c r="A6" s="160" t="s">
        <v>34</v>
      </c>
      <c r="B6" s="161">
        <v>11.234012201926147</v>
      </c>
      <c r="C6" s="162">
        <v>19.275627649981118</v>
      </c>
      <c r="D6" s="360">
        <v>1.1982982848459387</v>
      </c>
      <c r="F6" s="215"/>
      <c r="G6" s="215"/>
    </row>
    <row r="7" spans="1:7" x14ac:dyDescent="0.2">
      <c r="A7" s="160" t="s">
        <v>35</v>
      </c>
      <c r="B7" s="161">
        <v>4.5712731296413338</v>
      </c>
      <c r="C7" s="162">
        <v>10.776830095825495</v>
      </c>
      <c r="D7" s="360">
        <v>1.0359765231930922</v>
      </c>
      <c r="F7" s="215"/>
      <c r="G7" s="215"/>
    </row>
    <row r="8" spans="1:7" x14ac:dyDescent="0.2">
      <c r="A8" s="160" t="s">
        <v>36</v>
      </c>
      <c r="B8" s="161">
        <v>2.0378414296023637</v>
      </c>
      <c r="C8" s="162">
        <v>4.1186018969121472</v>
      </c>
      <c r="D8" s="360">
        <v>0.38542980166557395</v>
      </c>
      <c r="F8" s="215"/>
      <c r="G8" s="215"/>
    </row>
    <row r="9" spans="1:7" x14ac:dyDescent="0.2">
      <c r="A9" s="160" t="s">
        <v>37</v>
      </c>
      <c r="B9" s="161">
        <v>9.7156069195275467</v>
      </c>
      <c r="C9" s="162">
        <v>11.123993805043717</v>
      </c>
      <c r="D9" s="360">
        <v>0.78190819125993438</v>
      </c>
      <c r="F9" s="215"/>
      <c r="G9" s="215"/>
    </row>
    <row r="10" spans="1:7" x14ac:dyDescent="0.2">
      <c r="A10" s="160" t="s">
        <v>38</v>
      </c>
      <c r="B10" s="161">
        <v>-6.0655507403085722E-2</v>
      </c>
      <c r="C10" s="162">
        <v>1.8851772355300802</v>
      </c>
      <c r="D10" s="360">
        <v>4.1239136447960317E-2</v>
      </c>
      <c r="F10" s="215"/>
      <c r="G10" s="215"/>
    </row>
    <row r="11" spans="1:7" x14ac:dyDescent="0.2">
      <c r="A11" s="160" t="s">
        <v>28</v>
      </c>
      <c r="B11" s="161">
        <v>1.8208762227452033</v>
      </c>
      <c r="C11" s="162">
        <v>2.8617237710464813</v>
      </c>
      <c r="D11" s="360">
        <v>0.13634285766246174</v>
      </c>
      <c r="F11" s="215"/>
      <c r="G11" s="215"/>
    </row>
    <row r="12" spans="1:7" x14ac:dyDescent="0.2">
      <c r="A12" s="160" t="s">
        <v>39</v>
      </c>
      <c r="B12" s="161">
        <v>6.4420077944505199</v>
      </c>
      <c r="C12" s="162">
        <v>4.8419273803547247</v>
      </c>
      <c r="D12" s="360">
        <v>0.2197715021500424</v>
      </c>
      <c r="F12" s="215"/>
      <c r="G12" s="215"/>
    </row>
    <row r="13" spans="1:7" x14ac:dyDescent="0.2">
      <c r="A13" s="160" t="s">
        <v>29</v>
      </c>
      <c r="B13" s="161">
        <v>4.9861163008197336</v>
      </c>
      <c r="C13" s="162">
        <v>8.5482839478394652</v>
      </c>
      <c r="D13" s="360">
        <v>0.36065000775258166</v>
      </c>
      <c r="F13" s="215"/>
      <c r="G13" s="215"/>
    </row>
    <row r="14" spans="1:7" x14ac:dyDescent="0.2">
      <c r="A14" s="160" t="s">
        <v>40</v>
      </c>
      <c r="B14" s="161">
        <v>0.90130367859474148</v>
      </c>
      <c r="C14" s="162">
        <v>4.4869865665345561</v>
      </c>
      <c r="D14" s="360">
        <v>5.2949119175231624E-2</v>
      </c>
      <c r="F14" s="215"/>
      <c r="G14" s="215"/>
    </row>
    <row r="15" spans="1:7" x14ac:dyDescent="0.2">
      <c r="A15" s="160" t="s">
        <v>32</v>
      </c>
      <c r="B15" s="161">
        <v>2.8411391168939244</v>
      </c>
      <c r="C15" s="162">
        <v>3.6515564135145957</v>
      </c>
      <c r="D15" s="360">
        <v>0.2592035006078266</v>
      </c>
      <c r="F15" s="215"/>
      <c r="G15" s="215"/>
    </row>
    <row r="16" spans="1:7" x14ac:dyDescent="0.2">
      <c r="A16" s="160" t="s">
        <v>41</v>
      </c>
      <c r="B16" s="161">
        <v>13.128403908298845</v>
      </c>
      <c r="C16" s="162">
        <v>15.820470369068799</v>
      </c>
      <c r="D16" s="360">
        <v>0.99098251348969868</v>
      </c>
      <c r="F16" s="215"/>
      <c r="G16" s="215"/>
    </row>
    <row r="17" spans="1:7" x14ac:dyDescent="0.2">
      <c r="A17" s="160" t="s">
        <v>42</v>
      </c>
      <c r="B17" s="161">
        <v>12.409252652530984</v>
      </c>
      <c r="C17" s="162">
        <v>1.7048022636367053</v>
      </c>
      <c r="D17" s="360">
        <v>8.1063171209553767E-2</v>
      </c>
      <c r="F17" s="215"/>
      <c r="G17" s="215"/>
    </row>
    <row r="18" spans="1:7" x14ac:dyDescent="0.2">
      <c r="A18" s="160" t="s">
        <v>43</v>
      </c>
      <c r="B18" s="161">
        <v>-2.2790946406873958</v>
      </c>
      <c r="C18" s="162">
        <v>3.0956037742831963</v>
      </c>
      <c r="D18" s="360">
        <v>0.24049842306167915</v>
      </c>
      <c r="F18" s="215"/>
      <c r="G18" s="215"/>
    </row>
    <row r="19" spans="1:7" x14ac:dyDescent="0.2">
      <c r="A19" s="160" t="s">
        <v>44</v>
      </c>
      <c r="B19" s="161">
        <v>7.9184972290743794</v>
      </c>
      <c r="C19" s="162">
        <v>2.409396932265075</v>
      </c>
      <c r="D19" s="360">
        <v>-9.7131652555370891E-3</v>
      </c>
      <c r="F19" s="215"/>
      <c r="G19" s="215"/>
    </row>
    <row r="20" spans="1:7" x14ac:dyDescent="0.2">
      <c r="A20" s="160" t="s">
        <v>30</v>
      </c>
      <c r="B20" s="161">
        <v>8.0732332819175578</v>
      </c>
      <c r="C20" s="162">
        <v>8.4480574914491022</v>
      </c>
      <c r="D20" s="360">
        <v>0.56356560516630771</v>
      </c>
      <c r="F20" s="215"/>
      <c r="G20" s="215"/>
    </row>
    <row r="21" spans="1:7" x14ac:dyDescent="0.2">
      <c r="A21" s="160" t="s">
        <v>45</v>
      </c>
      <c r="B21" s="161">
        <v>3.5809885402610728</v>
      </c>
      <c r="C21" s="162">
        <v>6.9828905679896369</v>
      </c>
      <c r="D21" s="360">
        <v>0.31941761721267725</v>
      </c>
      <c r="F21" s="215"/>
      <c r="G21" s="215"/>
    </row>
    <row r="22" spans="1:7" x14ac:dyDescent="0.2">
      <c r="A22" s="160" t="s">
        <v>46</v>
      </c>
      <c r="B22" s="161">
        <v>10.590206326325484</v>
      </c>
      <c r="C22" s="162">
        <v>11.950388219464548</v>
      </c>
      <c r="D22" s="360">
        <v>0.81818701560491758</v>
      </c>
      <c r="F22" s="215"/>
      <c r="G22" s="215"/>
    </row>
    <row r="23" spans="1:7" x14ac:dyDescent="0.2">
      <c r="A23" s="160" t="s">
        <v>47</v>
      </c>
      <c r="B23" s="161">
        <v>10.415417657090771</v>
      </c>
      <c r="C23" s="162">
        <v>12.910919494827494</v>
      </c>
      <c r="D23" s="360">
        <v>0.85470063722931799</v>
      </c>
      <c r="F23" s="215"/>
      <c r="G23" s="215"/>
    </row>
    <row r="24" spans="1:7" x14ac:dyDescent="0.2">
      <c r="A24" s="160" t="s">
        <v>48</v>
      </c>
      <c r="B24" s="161">
        <v>5.9743030887763258</v>
      </c>
      <c r="C24" s="162">
        <v>8.2199926686686027</v>
      </c>
      <c r="D24" s="360">
        <v>0.59792695282364561</v>
      </c>
      <c r="F24" s="215"/>
      <c r="G24" s="215"/>
    </row>
    <row r="25" spans="1:7" x14ac:dyDescent="0.2">
      <c r="A25" s="160" t="s">
        <v>49</v>
      </c>
      <c r="B25" s="161">
        <v>5.0847202691825402</v>
      </c>
      <c r="C25" s="162">
        <v>10.83395314512603</v>
      </c>
      <c r="D25" s="360">
        <v>0.52653337857993532</v>
      </c>
      <c r="F25" s="215"/>
      <c r="G25" s="215"/>
    </row>
    <row r="26" spans="1:7" x14ac:dyDescent="0.2">
      <c r="A26" s="160" t="s">
        <v>26</v>
      </c>
      <c r="B26" s="161">
        <v>3.4774404165594386</v>
      </c>
      <c r="C26" s="162">
        <v>2.9304021369192652</v>
      </c>
      <c r="D26" s="360">
        <v>0.15513911715707959</v>
      </c>
      <c r="F26" s="215"/>
      <c r="G26" s="215"/>
    </row>
    <row r="27" spans="1:7" x14ac:dyDescent="0.2">
      <c r="A27" s="160" t="s">
        <v>50</v>
      </c>
      <c r="B27" s="161">
        <v>8.5008010421296483</v>
      </c>
      <c r="C27" s="162">
        <v>10.830358287752906</v>
      </c>
      <c r="D27" s="360">
        <v>0.77144781848253474</v>
      </c>
      <c r="F27" s="215"/>
      <c r="G27" s="215"/>
    </row>
    <row r="28" spans="1:7" x14ac:dyDescent="0.2">
      <c r="A28" s="160" t="s">
        <v>24</v>
      </c>
      <c r="B28" s="161">
        <v>3.7404925037368706</v>
      </c>
      <c r="C28" s="162">
        <v>6.0355220565677419</v>
      </c>
      <c r="D28" s="360">
        <v>0.43577583960822786</v>
      </c>
      <c r="F28" s="215"/>
      <c r="G28" s="215"/>
    </row>
    <row r="29" spans="1:7" x14ac:dyDescent="0.2">
      <c r="A29" s="160" t="s">
        <v>23</v>
      </c>
      <c r="B29" s="161">
        <v>3.1654585765213586E-2</v>
      </c>
      <c r="C29" s="162">
        <v>3.9231449612829623</v>
      </c>
      <c r="D29" s="360">
        <v>0.21116538566903625</v>
      </c>
      <c r="F29" s="215"/>
      <c r="G29" s="215"/>
    </row>
    <row r="30" spans="1:7" x14ac:dyDescent="0.2">
      <c r="A30" s="160" t="s">
        <v>51</v>
      </c>
      <c r="B30" s="161">
        <v>5.9415414534411424</v>
      </c>
      <c r="C30" s="162">
        <v>10.204150318475506</v>
      </c>
      <c r="D30" s="360">
        <v>0.67707685291740238</v>
      </c>
      <c r="F30" s="215"/>
      <c r="G30" s="215"/>
    </row>
    <row r="31" spans="1:7" ht="13.5" thickBot="1" x14ac:dyDescent="0.25">
      <c r="A31" s="164" t="s">
        <v>52</v>
      </c>
      <c r="B31" s="165">
        <v>3.4528943940397885</v>
      </c>
      <c r="C31" s="166">
        <v>5.5450127131508458</v>
      </c>
      <c r="D31" s="361">
        <v>0.33735740112153778</v>
      </c>
      <c r="F31" s="215"/>
      <c r="G31" s="215"/>
    </row>
    <row r="32" spans="1:7" ht="12" customHeight="1" x14ac:dyDescent="0.2">
      <c r="A32" s="210" t="s">
        <v>192</v>
      </c>
      <c r="B32" s="162"/>
      <c r="C32" s="162"/>
      <c r="D32" s="162"/>
    </row>
    <row r="33" spans="1:1" ht="12" customHeight="1" x14ac:dyDescent="0.2">
      <c r="A33" s="196" t="s">
        <v>185</v>
      </c>
    </row>
    <row r="34" spans="1:1" x14ac:dyDescent="0.2">
      <c r="A34" s="196" t="s">
        <v>186</v>
      </c>
    </row>
  </sheetData>
  <mergeCells count="2">
    <mergeCell ref="A1:D1"/>
    <mergeCell ref="B3:C3"/>
  </mergeCells>
  <pageMargins left="0.7" right="0.7" top="0.75" bottom="0.75" header="0.3" footer="0.3"/>
  <pageSetup paperSize="9" orientation="landscape" r:id="rId1"/>
  <headerFooter>
    <oddFooter>&amp;CSide &amp;P af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election activeCell="D5" sqref="D5"/>
    </sheetView>
  </sheetViews>
  <sheetFormatPr defaultRowHeight="12.75" x14ac:dyDescent="0.2"/>
  <cols>
    <col min="1" max="1" width="10" style="150" bestFit="1" customWidth="1"/>
    <col min="2" max="2" width="5.140625" style="150" bestFit="1" customWidth="1"/>
    <col min="3" max="3" width="4.7109375" style="150" bestFit="1" customWidth="1"/>
    <col min="4" max="4" width="5.140625" style="150" bestFit="1" customWidth="1"/>
    <col min="5" max="5" width="4.7109375" style="150" bestFit="1" customWidth="1"/>
    <col min="6" max="6" width="5.140625" style="150" bestFit="1" customWidth="1"/>
    <col min="7" max="7" width="4.7109375" style="150" bestFit="1" customWidth="1"/>
    <col min="8" max="8" width="5.140625" style="150" bestFit="1" customWidth="1"/>
    <col min="9" max="9" width="4.7109375" style="150" bestFit="1" customWidth="1"/>
    <col min="10" max="10" width="5.140625" style="150" bestFit="1" customWidth="1"/>
    <col min="11" max="11" width="4.7109375" style="150" bestFit="1" customWidth="1"/>
    <col min="12" max="12" width="5.140625" style="150" bestFit="1" customWidth="1"/>
    <col min="13" max="13" width="4.7109375" style="150" bestFit="1" customWidth="1"/>
    <col min="14" max="256" width="9.140625" style="150"/>
    <col min="257" max="257" width="10" style="150" bestFit="1" customWidth="1"/>
    <col min="258" max="258" width="5.140625" style="150" bestFit="1" customWidth="1"/>
    <col min="259" max="259" width="4.7109375" style="150" bestFit="1" customWidth="1"/>
    <col min="260" max="260" width="5.140625" style="150" bestFit="1" customWidth="1"/>
    <col min="261" max="261" width="4.7109375" style="150" bestFit="1" customWidth="1"/>
    <col min="262" max="262" width="5.140625" style="150" bestFit="1" customWidth="1"/>
    <col min="263" max="263" width="4.7109375" style="150" bestFit="1" customWidth="1"/>
    <col min="264" max="264" width="5.140625" style="150" bestFit="1" customWidth="1"/>
    <col min="265" max="265" width="4.7109375" style="150" bestFit="1" customWidth="1"/>
    <col min="266" max="266" width="5.140625" style="150" bestFit="1" customWidth="1"/>
    <col min="267" max="267" width="4.7109375" style="150" bestFit="1" customWidth="1"/>
    <col min="268" max="268" width="5.140625" style="150" bestFit="1" customWidth="1"/>
    <col min="269" max="269" width="4.7109375" style="150" bestFit="1" customWidth="1"/>
    <col min="270" max="512" width="9.140625" style="150"/>
    <col min="513" max="513" width="10" style="150" bestFit="1" customWidth="1"/>
    <col min="514" max="514" width="5.140625" style="150" bestFit="1" customWidth="1"/>
    <col min="515" max="515" width="4.7109375" style="150" bestFit="1" customWidth="1"/>
    <col min="516" max="516" width="5.140625" style="150" bestFit="1" customWidth="1"/>
    <col min="517" max="517" width="4.7109375" style="150" bestFit="1" customWidth="1"/>
    <col min="518" max="518" width="5.140625" style="150" bestFit="1" customWidth="1"/>
    <col min="519" max="519" width="4.7109375" style="150" bestFit="1" customWidth="1"/>
    <col min="520" max="520" width="5.140625" style="150" bestFit="1" customWidth="1"/>
    <col min="521" max="521" width="4.7109375" style="150" bestFit="1" customWidth="1"/>
    <col min="522" max="522" width="5.140625" style="150" bestFit="1" customWidth="1"/>
    <col min="523" max="523" width="4.7109375" style="150" bestFit="1" customWidth="1"/>
    <col min="524" max="524" width="5.140625" style="150" bestFit="1" customWidth="1"/>
    <col min="525" max="525" width="4.7109375" style="150" bestFit="1" customWidth="1"/>
    <col min="526" max="768" width="9.140625" style="150"/>
    <col min="769" max="769" width="10" style="150" bestFit="1" customWidth="1"/>
    <col min="770" max="770" width="5.140625" style="150" bestFit="1" customWidth="1"/>
    <col min="771" max="771" width="4.7109375" style="150" bestFit="1" customWidth="1"/>
    <col min="772" max="772" width="5.140625" style="150" bestFit="1" customWidth="1"/>
    <col min="773" max="773" width="4.7109375" style="150" bestFit="1" customWidth="1"/>
    <col min="774" max="774" width="5.140625" style="150" bestFit="1" customWidth="1"/>
    <col min="775" max="775" width="4.7109375" style="150" bestFit="1" customWidth="1"/>
    <col min="776" max="776" width="5.140625" style="150" bestFit="1" customWidth="1"/>
    <col min="777" max="777" width="4.7109375" style="150" bestFit="1" customWidth="1"/>
    <col min="778" max="778" width="5.140625" style="150" bestFit="1" customWidth="1"/>
    <col min="779" max="779" width="4.7109375" style="150" bestFit="1" customWidth="1"/>
    <col min="780" max="780" width="5.140625" style="150" bestFit="1" customWidth="1"/>
    <col min="781" max="781" width="4.7109375" style="150" bestFit="1" customWidth="1"/>
    <col min="782" max="1024" width="9.140625" style="150"/>
    <col min="1025" max="1025" width="10" style="150" bestFit="1" customWidth="1"/>
    <col min="1026" max="1026" width="5.140625" style="150" bestFit="1" customWidth="1"/>
    <col min="1027" max="1027" width="4.7109375" style="150" bestFit="1" customWidth="1"/>
    <col min="1028" max="1028" width="5.140625" style="150" bestFit="1" customWidth="1"/>
    <col min="1029" max="1029" width="4.7109375" style="150" bestFit="1" customWidth="1"/>
    <col min="1030" max="1030" width="5.140625" style="150" bestFit="1" customWidth="1"/>
    <col min="1031" max="1031" width="4.7109375" style="150" bestFit="1" customWidth="1"/>
    <col min="1032" max="1032" width="5.140625" style="150" bestFit="1" customWidth="1"/>
    <col min="1033" max="1033" width="4.7109375" style="150" bestFit="1" customWidth="1"/>
    <col min="1034" max="1034" width="5.140625" style="150" bestFit="1" customWidth="1"/>
    <col min="1035" max="1035" width="4.7109375" style="150" bestFit="1" customWidth="1"/>
    <col min="1036" max="1036" width="5.140625" style="150" bestFit="1" customWidth="1"/>
    <col min="1037" max="1037" width="4.7109375" style="150" bestFit="1" customWidth="1"/>
    <col min="1038" max="1280" width="9.140625" style="150"/>
    <col min="1281" max="1281" width="10" style="150" bestFit="1" customWidth="1"/>
    <col min="1282" max="1282" width="5.140625" style="150" bestFit="1" customWidth="1"/>
    <col min="1283" max="1283" width="4.7109375" style="150" bestFit="1" customWidth="1"/>
    <col min="1284" max="1284" width="5.140625" style="150" bestFit="1" customWidth="1"/>
    <col min="1285" max="1285" width="4.7109375" style="150" bestFit="1" customWidth="1"/>
    <col min="1286" max="1286" width="5.140625" style="150" bestFit="1" customWidth="1"/>
    <col min="1287" max="1287" width="4.7109375" style="150" bestFit="1" customWidth="1"/>
    <col min="1288" max="1288" width="5.140625" style="150" bestFit="1" customWidth="1"/>
    <col min="1289" max="1289" width="4.7109375" style="150" bestFit="1" customWidth="1"/>
    <col min="1290" max="1290" width="5.140625" style="150" bestFit="1" customWidth="1"/>
    <col min="1291" max="1291" width="4.7109375" style="150" bestFit="1" customWidth="1"/>
    <col min="1292" max="1292" width="5.140625" style="150" bestFit="1" customWidth="1"/>
    <col min="1293" max="1293" width="4.7109375" style="150" bestFit="1" customWidth="1"/>
    <col min="1294" max="1536" width="9.140625" style="150"/>
    <col min="1537" max="1537" width="10" style="150" bestFit="1" customWidth="1"/>
    <col min="1538" max="1538" width="5.140625" style="150" bestFit="1" customWidth="1"/>
    <col min="1539" max="1539" width="4.7109375" style="150" bestFit="1" customWidth="1"/>
    <col min="1540" max="1540" width="5.140625" style="150" bestFit="1" customWidth="1"/>
    <col min="1541" max="1541" width="4.7109375" style="150" bestFit="1" customWidth="1"/>
    <col min="1542" max="1542" width="5.140625" style="150" bestFit="1" customWidth="1"/>
    <col min="1543" max="1543" width="4.7109375" style="150" bestFit="1" customWidth="1"/>
    <col min="1544" max="1544" width="5.140625" style="150" bestFit="1" customWidth="1"/>
    <col min="1545" max="1545" width="4.7109375" style="150" bestFit="1" customWidth="1"/>
    <col min="1546" max="1546" width="5.140625" style="150" bestFit="1" customWidth="1"/>
    <col min="1547" max="1547" width="4.7109375" style="150" bestFit="1" customWidth="1"/>
    <col min="1548" max="1548" width="5.140625" style="150" bestFit="1" customWidth="1"/>
    <col min="1549" max="1549" width="4.7109375" style="150" bestFit="1" customWidth="1"/>
    <col min="1550" max="1792" width="9.140625" style="150"/>
    <col min="1793" max="1793" width="10" style="150" bestFit="1" customWidth="1"/>
    <col min="1794" max="1794" width="5.140625" style="150" bestFit="1" customWidth="1"/>
    <col min="1795" max="1795" width="4.7109375" style="150" bestFit="1" customWidth="1"/>
    <col min="1796" max="1796" width="5.140625" style="150" bestFit="1" customWidth="1"/>
    <col min="1797" max="1797" width="4.7109375" style="150" bestFit="1" customWidth="1"/>
    <col min="1798" max="1798" width="5.140625" style="150" bestFit="1" customWidth="1"/>
    <col min="1799" max="1799" width="4.7109375" style="150" bestFit="1" customWidth="1"/>
    <col min="1800" max="1800" width="5.140625" style="150" bestFit="1" customWidth="1"/>
    <col min="1801" max="1801" width="4.7109375" style="150" bestFit="1" customWidth="1"/>
    <col min="1802" max="1802" width="5.140625" style="150" bestFit="1" customWidth="1"/>
    <col min="1803" max="1803" width="4.7109375" style="150" bestFit="1" customWidth="1"/>
    <col min="1804" max="1804" width="5.140625" style="150" bestFit="1" customWidth="1"/>
    <col min="1805" max="1805" width="4.7109375" style="150" bestFit="1" customWidth="1"/>
    <col min="1806" max="2048" width="9.140625" style="150"/>
    <col min="2049" max="2049" width="10" style="150" bestFit="1" customWidth="1"/>
    <col min="2050" max="2050" width="5.140625" style="150" bestFit="1" customWidth="1"/>
    <col min="2051" max="2051" width="4.7109375" style="150" bestFit="1" customWidth="1"/>
    <col min="2052" max="2052" width="5.140625" style="150" bestFit="1" customWidth="1"/>
    <col min="2053" max="2053" width="4.7109375" style="150" bestFit="1" customWidth="1"/>
    <col min="2054" max="2054" width="5.140625" style="150" bestFit="1" customWidth="1"/>
    <col min="2055" max="2055" width="4.7109375" style="150" bestFit="1" customWidth="1"/>
    <col min="2056" max="2056" width="5.140625" style="150" bestFit="1" customWidth="1"/>
    <col min="2057" max="2057" width="4.7109375" style="150" bestFit="1" customWidth="1"/>
    <col min="2058" max="2058" width="5.140625" style="150" bestFit="1" customWidth="1"/>
    <col min="2059" max="2059" width="4.7109375" style="150" bestFit="1" customWidth="1"/>
    <col min="2060" max="2060" width="5.140625" style="150" bestFit="1" customWidth="1"/>
    <col min="2061" max="2061" width="4.7109375" style="150" bestFit="1" customWidth="1"/>
    <col min="2062" max="2304" width="9.140625" style="150"/>
    <col min="2305" max="2305" width="10" style="150" bestFit="1" customWidth="1"/>
    <col min="2306" max="2306" width="5.140625" style="150" bestFit="1" customWidth="1"/>
    <col min="2307" max="2307" width="4.7109375" style="150" bestFit="1" customWidth="1"/>
    <col min="2308" max="2308" width="5.140625" style="150" bestFit="1" customWidth="1"/>
    <col min="2309" max="2309" width="4.7109375" style="150" bestFit="1" customWidth="1"/>
    <col min="2310" max="2310" width="5.140625" style="150" bestFit="1" customWidth="1"/>
    <col min="2311" max="2311" width="4.7109375" style="150" bestFit="1" customWidth="1"/>
    <col min="2312" max="2312" width="5.140625" style="150" bestFit="1" customWidth="1"/>
    <col min="2313" max="2313" width="4.7109375" style="150" bestFit="1" customWidth="1"/>
    <col min="2314" max="2314" width="5.140625" style="150" bestFit="1" customWidth="1"/>
    <col min="2315" max="2315" width="4.7109375" style="150" bestFit="1" customWidth="1"/>
    <col min="2316" max="2316" width="5.140625" style="150" bestFit="1" customWidth="1"/>
    <col min="2317" max="2317" width="4.7109375" style="150" bestFit="1" customWidth="1"/>
    <col min="2318" max="2560" width="9.140625" style="150"/>
    <col min="2561" max="2561" width="10" style="150" bestFit="1" customWidth="1"/>
    <col min="2562" max="2562" width="5.140625" style="150" bestFit="1" customWidth="1"/>
    <col min="2563" max="2563" width="4.7109375" style="150" bestFit="1" customWidth="1"/>
    <col min="2564" max="2564" width="5.140625" style="150" bestFit="1" customWidth="1"/>
    <col min="2565" max="2565" width="4.7109375" style="150" bestFit="1" customWidth="1"/>
    <col min="2566" max="2566" width="5.140625" style="150" bestFit="1" customWidth="1"/>
    <col min="2567" max="2567" width="4.7109375" style="150" bestFit="1" customWidth="1"/>
    <col min="2568" max="2568" width="5.140625" style="150" bestFit="1" customWidth="1"/>
    <col min="2569" max="2569" width="4.7109375" style="150" bestFit="1" customWidth="1"/>
    <col min="2570" max="2570" width="5.140625" style="150" bestFit="1" customWidth="1"/>
    <col min="2571" max="2571" width="4.7109375" style="150" bestFit="1" customWidth="1"/>
    <col min="2572" max="2572" width="5.140625" style="150" bestFit="1" customWidth="1"/>
    <col min="2573" max="2573" width="4.7109375" style="150" bestFit="1" customWidth="1"/>
    <col min="2574" max="2816" width="9.140625" style="150"/>
    <col min="2817" max="2817" width="10" style="150" bestFit="1" customWidth="1"/>
    <col min="2818" max="2818" width="5.140625" style="150" bestFit="1" customWidth="1"/>
    <col min="2819" max="2819" width="4.7109375" style="150" bestFit="1" customWidth="1"/>
    <col min="2820" max="2820" width="5.140625" style="150" bestFit="1" customWidth="1"/>
    <col min="2821" max="2821" width="4.7109375" style="150" bestFit="1" customWidth="1"/>
    <col min="2822" max="2822" width="5.140625" style="150" bestFit="1" customWidth="1"/>
    <col min="2823" max="2823" width="4.7109375" style="150" bestFit="1" customWidth="1"/>
    <col min="2824" max="2824" width="5.140625" style="150" bestFit="1" customWidth="1"/>
    <col min="2825" max="2825" width="4.7109375" style="150" bestFit="1" customWidth="1"/>
    <col min="2826" max="2826" width="5.140625" style="150" bestFit="1" customWidth="1"/>
    <col min="2827" max="2827" width="4.7109375" style="150" bestFit="1" customWidth="1"/>
    <col min="2828" max="2828" width="5.140625" style="150" bestFit="1" customWidth="1"/>
    <col min="2829" max="2829" width="4.7109375" style="150" bestFit="1" customWidth="1"/>
    <col min="2830" max="3072" width="9.140625" style="150"/>
    <col min="3073" max="3073" width="10" style="150" bestFit="1" customWidth="1"/>
    <col min="3074" max="3074" width="5.140625" style="150" bestFit="1" customWidth="1"/>
    <col min="3075" max="3075" width="4.7109375" style="150" bestFit="1" customWidth="1"/>
    <col min="3076" max="3076" width="5.140625" style="150" bestFit="1" customWidth="1"/>
    <col min="3077" max="3077" width="4.7109375" style="150" bestFit="1" customWidth="1"/>
    <col min="3078" max="3078" width="5.140625" style="150" bestFit="1" customWidth="1"/>
    <col min="3079" max="3079" width="4.7109375" style="150" bestFit="1" customWidth="1"/>
    <col min="3080" max="3080" width="5.140625" style="150" bestFit="1" customWidth="1"/>
    <col min="3081" max="3081" width="4.7109375" style="150" bestFit="1" customWidth="1"/>
    <col min="3082" max="3082" width="5.140625" style="150" bestFit="1" customWidth="1"/>
    <col min="3083" max="3083" width="4.7109375" style="150" bestFit="1" customWidth="1"/>
    <col min="3084" max="3084" width="5.140625" style="150" bestFit="1" customWidth="1"/>
    <col min="3085" max="3085" width="4.7109375" style="150" bestFit="1" customWidth="1"/>
    <col min="3086" max="3328" width="9.140625" style="150"/>
    <col min="3329" max="3329" width="10" style="150" bestFit="1" customWidth="1"/>
    <col min="3330" max="3330" width="5.140625" style="150" bestFit="1" customWidth="1"/>
    <col min="3331" max="3331" width="4.7109375" style="150" bestFit="1" customWidth="1"/>
    <col min="3332" max="3332" width="5.140625" style="150" bestFit="1" customWidth="1"/>
    <col min="3333" max="3333" width="4.7109375" style="150" bestFit="1" customWidth="1"/>
    <col min="3334" max="3334" width="5.140625" style="150" bestFit="1" customWidth="1"/>
    <col min="3335" max="3335" width="4.7109375" style="150" bestFit="1" customWidth="1"/>
    <col min="3336" max="3336" width="5.140625" style="150" bestFit="1" customWidth="1"/>
    <col min="3337" max="3337" width="4.7109375" style="150" bestFit="1" customWidth="1"/>
    <col min="3338" max="3338" width="5.140625" style="150" bestFit="1" customWidth="1"/>
    <col min="3339" max="3339" width="4.7109375" style="150" bestFit="1" customWidth="1"/>
    <col min="3340" max="3340" width="5.140625" style="150" bestFit="1" customWidth="1"/>
    <col min="3341" max="3341" width="4.7109375" style="150" bestFit="1" customWidth="1"/>
    <col min="3342" max="3584" width="9.140625" style="150"/>
    <col min="3585" max="3585" width="10" style="150" bestFit="1" customWidth="1"/>
    <col min="3586" max="3586" width="5.140625" style="150" bestFit="1" customWidth="1"/>
    <col min="3587" max="3587" width="4.7109375" style="150" bestFit="1" customWidth="1"/>
    <col min="3588" max="3588" width="5.140625" style="150" bestFit="1" customWidth="1"/>
    <col min="3589" max="3589" width="4.7109375" style="150" bestFit="1" customWidth="1"/>
    <col min="3590" max="3590" width="5.140625" style="150" bestFit="1" customWidth="1"/>
    <col min="3591" max="3591" width="4.7109375" style="150" bestFit="1" customWidth="1"/>
    <col min="3592" max="3592" width="5.140625" style="150" bestFit="1" customWidth="1"/>
    <col min="3593" max="3593" width="4.7109375" style="150" bestFit="1" customWidth="1"/>
    <col min="3594" max="3594" width="5.140625" style="150" bestFit="1" customWidth="1"/>
    <col min="3595" max="3595" width="4.7109375" style="150" bestFit="1" customWidth="1"/>
    <col min="3596" max="3596" width="5.140625" style="150" bestFit="1" customWidth="1"/>
    <col min="3597" max="3597" width="4.7109375" style="150" bestFit="1" customWidth="1"/>
    <col min="3598" max="3840" width="9.140625" style="150"/>
    <col min="3841" max="3841" width="10" style="150" bestFit="1" customWidth="1"/>
    <col min="3842" max="3842" width="5.140625" style="150" bestFit="1" customWidth="1"/>
    <col min="3843" max="3843" width="4.7109375" style="150" bestFit="1" customWidth="1"/>
    <col min="3844" max="3844" width="5.140625" style="150" bestFit="1" customWidth="1"/>
    <col min="3845" max="3845" width="4.7109375" style="150" bestFit="1" customWidth="1"/>
    <col min="3846" max="3846" width="5.140625" style="150" bestFit="1" customWidth="1"/>
    <col min="3847" max="3847" width="4.7109375" style="150" bestFit="1" customWidth="1"/>
    <col min="3848" max="3848" width="5.140625" style="150" bestFit="1" customWidth="1"/>
    <col min="3849" max="3849" width="4.7109375" style="150" bestFit="1" customWidth="1"/>
    <col min="3850" max="3850" width="5.140625" style="150" bestFit="1" customWidth="1"/>
    <col min="3851" max="3851" width="4.7109375" style="150" bestFit="1" customWidth="1"/>
    <col min="3852" max="3852" width="5.140625" style="150" bestFit="1" customWidth="1"/>
    <col min="3853" max="3853" width="4.7109375" style="150" bestFit="1" customWidth="1"/>
    <col min="3854" max="4096" width="9.140625" style="150"/>
    <col min="4097" max="4097" width="10" style="150" bestFit="1" customWidth="1"/>
    <col min="4098" max="4098" width="5.140625" style="150" bestFit="1" customWidth="1"/>
    <col min="4099" max="4099" width="4.7109375" style="150" bestFit="1" customWidth="1"/>
    <col min="4100" max="4100" width="5.140625" style="150" bestFit="1" customWidth="1"/>
    <col min="4101" max="4101" width="4.7109375" style="150" bestFit="1" customWidth="1"/>
    <col min="4102" max="4102" width="5.140625" style="150" bestFit="1" customWidth="1"/>
    <col min="4103" max="4103" width="4.7109375" style="150" bestFit="1" customWidth="1"/>
    <col min="4104" max="4104" width="5.140625" style="150" bestFit="1" customWidth="1"/>
    <col min="4105" max="4105" width="4.7109375" style="150" bestFit="1" customWidth="1"/>
    <col min="4106" max="4106" width="5.140625" style="150" bestFit="1" customWidth="1"/>
    <col min="4107" max="4107" width="4.7109375" style="150" bestFit="1" customWidth="1"/>
    <col min="4108" max="4108" width="5.140625" style="150" bestFit="1" customWidth="1"/>
    <col min="4109" max="4109" width="4.7109375" style="150" bestFit="1" customWidth="1"/>
    <col min="4110" max="4352" width="9.140625" style="150"/>
    <col min="4353" max="4353" width="10" style="150" bestFit="1" customWidth="1"/>
    <col min="4354" max="4354" width="5.140625" style="150" bestFit="1" customWidth="1"/>
    <col min="4355" max="4355" width="4.7109375" style="150" bestFit="1" customWidth="1"/>
    <col min="4356" max="4356" width="5.140625" style="150" bestFit="1" customWidth="1"/>
    <col min="4357" max="4357" width="4.7109375" style="150" bestFit="1" customWidth="1"/>
    <col min="4358" max="4358" width="5.140625" style="150" bestFit="1" customWidth="1"/>
    <col min="4359" max="4359" width="4.7109375" style="150" bestFit="1" customWidth="1"/>
    <col min="4360" max="4360" width="5.140625" style="150" bestFit="1" customWidth="1"/>
    <col min="4361" max="4361" width="4.7109375" style="150" bestFit="1" customWidth="1"/>
    <col min="4362" max="4362" width="5.140625" style="150" bestFit="1" customWidth="1"/>
    <col min="4363" max="4363" width="4.7109375" style="150" bestFit="1" customWidth="1"/>
    <col min="4364" max="4364" width="5.140625" style="150" bestFit="1" customWidth="1"/>
    <col min="4365" max="4365" width="4.7109375" style="150" bestFit="1" customWidth="1"/>
    <col min="4366" max="4608" width="9.140625" style="150"/>
    <col min="4609" max="4609" width="10" style="150" bestFit="1" customWidth="1"/>
    <col min="4610" max="4610" width="5.140625" style="150" bestFit="1" customWidth="1"/>
    <col min="4611" max="4611" width="4.7109375" style="150" bestFit="1" customWidth="1"/>
    <col min="4612" max="4612" width="5.140625" style="150" bestFit="1" customWidth="1"/>
    <col min="4613" max="4613" width="4.7109375" style="150" bestFit="1" customWidth="1"/>
    <col min="4614" max="4614" width="5.140625" style="150" bestFit="1" customWidth="1"/>
    <col min="4615" max="4615" width="4.7109375" style="150" bestFit="1" customWidth="1"/>
    <col min="4616" max="4616" width="5.140625" style="150" bestFit="1" customWidth="1"/>
    <col min="4617" max="4617" width="4.7109375" style="150" bestFit="1" customWidth="1"/>
    <col min="4618" max="4618" width="5.140625" style="150" bestFit="1" customWidth="1"/>
    <col min="4619" max="4619" width="4.7109375" style="150" bestFit="1" customWidth="1"/>
    <col min="4620" max="4620" width="5.140625" style="150" bestFit="1" customWidth="1"/>
    <col min="4621" max="4621" width="4.7109375" style="150" bestFit="1" customWidth="1"/>
    <col min="4622" max="4864" width="9.140625" style="150"/>
    <col min="4865" max="4865" width="10" style="150" bestFit="1" customWidth="1"/>
    <col min="4866" max="4866" width="5.140625" style="150" bestFit="1" customWidth="1"/>
    <col min="4867" max="4867" width="4.7109375" style="150" bestFit="1" customWidth="1"/>
    <col min="4868" max="4868" width="5.140625" style="150" bestFit="1" customWidth="1"/>
    <col min="4869" max="4869" width="4.7109375" style="150" bestFit="1" customWidth="1"/>
    <col min="4870" max="4870" width="5.140625" style="150" bestFit="1" customWidth="1"/>
    <col min="4871" max="4871" width="4.7109375" style="150" bestFit="1" customWidth="1"/>
    <col min="4872" max="4872" width="5.140625" style="150" bestFit="1" customWidth="1"/>
    <col min="4873" max="4873" width="4.7109375" style="150" bestFit="1" customWidth="1"/>
    <col min="4874" max="4874" width="5.140625" style="150" bestFit="1" customWidth="1"/>
    <col min="4875" max="4875" width="4.7109375" style="150" bestFit="1" customWidth="1"/>
    <col min="4876" max="4876" width="5.140625" style="150" bestFit="1" customWidth="1"/>
    <col min="4877" max="4877" width="4.7109375" style="150" bestFit="1" customWidth="1"/>
    <col min="4878" max="5120" width="9.140625" style="150"/>
    <col min="5121" max="5121" width="10" style="150" bestFit="1" customWidth="1"/>
    <col min="5122" max="5122" width="5.140625" style="150" bestFit="1" customWidth="1"/>
    <col min="5123" max="5123" width="4.7109375" style="150" bestFit="1" customWidth="1"/>
    <col min="5124" max="5124" width="5.140625" style="150" bestFit="1" customWidth="1"/>
    <col min="5125" max="5125" width="4.7109375" style="150" bestFit="1" customWidth="1"/>
    <col min="5126" max="5126" width="5.140625" style="150" bestFit="1" customWidth="1"/>
    <col min="5127" max="5127" width="4.7109375" style="150" bestFit="1" customWidth="1"/>
    <col min="5128" max="5128" width="5.140625" style="150" bestFit="1" customWidth="1"/>
    <col min="5129" max="5129" width="4.7109375" style="150" bestFit="1" customWidth="1"/>
    <col min="5130" max="5130" width="5.140625" style="150" bestFit="1" customWidth="1"/>
    <col min="5131" max="5131" width="4.7109375" style="150" bestFit="1" customWidth="1"/>
    <col min="5132" max="5132" width="5.140625" style="150" bestFit="1" customWidth="1"/>
    <col min="5133" max="5133" width="4.7109375" style="150" bestFit="1" customWidth="1"/>
    <col min="5134" max="5376" width="9.140625" style="150"/>
    <col min="5377" max="5377" width="10" style="150" bestFit="1" customWidth="1"/>
    <col min="5378" max="5378" width="5.140625" style="150" bestFit="1" customWidth="1"/>
    <col min="5379" max="5379" width="4.7109375" style="150" bestFit="1" customWidth="1"/>
    <col min="5380" max="5380" width="5.140625" style="150" bestFit="1" customWidth="1"/>
    <col min="5381" max="5381" width="4.7109375" style="150" bestFit="1" customWidth="1"/>
    <col min="5382" max="5382" width="5.140625" style="150" bestFit="1" customWidth="1"/>
    <col min="5383" max="5383" width="4.7109375" style="150" bestFit="1" customWidth="1"/>
    <col min="5384" max="5384" width="5.140625" style="150" bestFit="1" customWidth="1"/>
    <col min="5385" max="5385" width="4.7109375" style="150" bestFit="1" customWidth="1"/>
    <col min="5386" max="5386" width="5.140625" style="150" bestFit="1" customWidth="1"/>
    <col min="5387" max="5387" width="4.7109375" style="150" bestFit="1" customWidth="1"/>
    <col min="5388" max="5388" width="5.140625" style="150" bestFit="1" customWidth="1"/>
    <col min="5389" max="5389" width="4.7109375" style="150" bestFit="1" customWidth="1"/>
    <col min="5390" max="5632" width="9.140625" style="150"/>
    <col min="5633" max="5633" width="10" style="150" bestFit="1" customWidth="1"/>
    <col min="5634" max="5634" width="5.140625" style="150" bestFit="1" customWidth="1"/>
    <col min="5635" max="5635" width="4.7109375" style="150" bestFit="1" customWidth="1"/>
    <col min="5636" max="5636" width="5.140625" style="150" bestFit="1" customWidth="1"/>
    <col min="5637" max="5637" width="4.7109375" style="150" bestFit="1" customWidth="1"/>
    <col min="5638" max="5638" width="5.140625" style="150" bestFit="1" customWidth="1"/>
    <col min="5639" max="5639" width="4.7109375" style="150" bestFit="1" customWidth="1"/>
    <col min="5640" max="5640" width="5.140625" style="150" bestFit="1" customWidth="1"/>
    <col min="5641" max="5641" width="4.7109375" style="150" bestFit="1" customWidth="1"/>
    <col min="5642" max="5642" width="5.140625" style="150" bestFit="1" customWidth="1"/>
    <col min="5643" max="5643" width="4.7109375" style="150" bestFit="1" customWidth="1"/>
    <col min="5644" max="5644" width="5.140625" style="150" bestFit="1" customWidth="1"/>
    <col min="5645" max="5645" width="4.7109375" style="150" bestFit="1" customWidth="1"/>
    <col min="5646" max="5888" width="9.140625" style="150"/>
    <col min="5889" max="5889" width="10" style="150" bestFit="1" customWidth="1"/>
    <col min="5890" max="5890" width="5.140625" style="150" bestFit="1" customWidth="1"/>
    <col min="5891" max="5891" width="4.7109375" style="150" bestFit="1" customWidth="1"/>
    <col min="5892" max="5892" width="5.140625" style="150" bestFit="1" customWidth="1"/>
    <col min="5893" max="5893" width="4.7109375" style="150" bestFit="1" customWidth="1"/>
    <col min="5894" max="5894" width="5.140625" style="150" bestFit="1" customWidth="1"/>
    <col min="5895" max="5895" width="4.7109375" style="150" bestFit="1" customWidth="1"/>
    <col min="5896" max="5896" width="5.140625" style="150" bestFit="1" customWidth="1"/>
    <col min="5897" max="5897" width="4.7109375" style="150" bestFit="1" customWidth="1"/>
    <col min="5898" max="5898" width="5.140625" style="150" bestFit="1" customWidth="1"/>
    <col min="5899" max="5899" width="4.7109375" style="150" bestFit="1" customWidth="1"/>
    <col min="5900" max="5900" width="5.140625" style="150" bestFit="1" customWidth="1"/>
    <col min="5901" max="5901" width="4.7109375" style="150" bestFit="1" customWidth="1"/>
    <col min="5902" max="6144" width="9.140625" style="150"/>
    <col min="6145" max="6145" width="10" style="150" bestFit="1" customWidth="1"/>
    <col min="6146" max="6146" width="5.140625" style="150" bestFit="1" customWidth="1"/>
    <col min="6147" max="6147" width="4.7109375" style="150" bestFit="1" customWidth="1"/>
    <col min="6148" max="6148" width="5.140625" style="150" bestFit="1" customWidth="1"/>
    <col min="6149" max="6149" width="4.7109375" style="150" bestFit="1" customWidth="1"/>
    <col min="6150" max="6150" width="5.140625" style="150" bestFit="1" customWidth="1"/>
    <col min="6151" max="6151" width="4.7109375" style="150" bestFit="1" customWidth="1"/>
    <col min="6152" max="6152" width="5.140625" style="150" bestFit="1" customWidth="1"/>
    <col min="6153" max="6153" width="4.7109375" style="150" bestFit="1" customWidth="1"/>
    <col min="6154" max="6154" width="5.140625" style="150" bestFit="1" customWidth="1"/>
    <col min="6155" max="6155" width="4.7109375" style="150" bestFit="1" customWidth="1"/>
    <col min="6156" max="6156" width="5.140625" style="150" bestFit="1" customWidth="1"/>
    <col min="6157" max="6157" width="4.7109375" style="150" bestFit="1" customWidth="1"/>
    <col min="6158" max="6400" width="9.140625" style="150"/>
    <col min="6401" max="6401" width="10" style="150" bestFit="1" customWidth="1"/>
    <col min="6402" max="6402" width="5.140625" style="150" bestFit="1" customWidth="1"/>
    <col min="6403" max="6403" width="4.7109375" style="150" bestFit="1" customWidth="1"/>
    <col min="6404" max="6404" width="5.140625" style="150" bestFit="1" customWidth="1"/>
    <col min="6405" max="6405" width="4.7109375" style="150" bestFit="1" customWidth="1"/>
    <col min="6406" max="6406" width="5.140625" style="150" bestFit="1" customWidth="1"/>
    <col min="6407" max="6407" width="4.7109375" style="150" bestFit="1" customWidth="1"/>
    <col min="6408" max="6408" width="5.140625" style="150" bestFit="1" customWidth="1"/>
    <col min="6409" max="6409" width="4.7109375" style="150" bestFit="1" customWidth="1"/>
    <col min="6410" max="6410" width="5.140625" style="150" bestFit="1" customWidth="1"/>
    <col min="6411" max="6411" width="4.7109375" style="150" bestFit="1" customWidth="1"/>
    <col min="6412" max="6412" width="5.140625" style="150" bestFit="1" customWidth="1"/>
    <col min="6413" max="6413" width="4.7109375" style="150" bestFit="1" customWidth="1"/>
    <col min="6414" max="6656" width="9.140625" style="150"/>
    <col min="6657" max="6657" width="10" style="150" bestFit="1" customWidth="1"/>
    <col min="6658" max="6658" width="5.140625" style="150" bestFit="1" customWidth="1"/>
    <col min="6659" max="6659" width="4.7109375" style="150" bestFit="1" customWidth="1"/>
    <col min="6660" max="6660" width="5.140625" style="150" bestFit="1" customWidth="1"/>
    <col min="6661" max="6661" width="4.7109375" style="150" bestFit="1" customWidth="1"/>
    <col min="6662" max="6662" width="5.140625" style="150" bestFit="1" customWidth="1"/>
    <col min="6663" max="6663" width="4.7109375" style="150" bestFit="1" customWidth="1"/>
    <col min="6664" max="6664" width="5.140625" style="150" bestFit="1" customWidth="1"/>
    <col min="6665" max="6665" width="4.7109375" style="150" bestFit="1" customWidth="1"/>
    <col min="6666" max="6666" width="5.140625" style="150" bestFit="1" customWidth="1"/>
    <col min="6667" max="6667" width="4.7109375" style="150" bestFit="1" customWidth="1"/>
    <col min="6668" max="6668" width="5.140625" style="150" bestFit="1" customWidth="1"/>
    <col min="6669" max="6669" width="4.7109375" style="150" bestFit="1" customWidth="1"/>
    <col min="6670" max="6912" width="9.140625" style="150"/>
    <col min="6913" max="6913" width="10" style="150" bestFit="1" customWidth="1"/>
    <col min="6914" max="6914" width="5.140625" style="150" bestFit="1" customWidth="1"/>
    <col min="6915" max="6915" width="4.7109375" style="150" bestFit="1" customWidth="1"/>
    <col min="6916" max="6916" width="5.140625" style="150" bestFit="1" customWidth="1"/>
    <col min="6917" max="6917" width="4.7109375" style="150" bestFit="1" customWidth="1"/>
    <col min="6918" max="6918" width="5.140625" style="150" bestFit="1" customWidth="1"/>
    <col min="6919" max="6919" width="4.7109375" style="150" bestFit="1" customWidth="1"/>
    <col min="6920" max="6920" width="5.140625" style="150" bestFit="1" customWidth="1"/>
    <col min="6921" max="6921" width="4.7109375" style="150" bestFit="1" customWidth="1"/>
    <col min="6922" max="6922" width="5.140625" style="150" bestFit="1" customWidth="1"/>
    <col min="6923" max="6923" width="4.7109375" style="150" bestFit="1" customWidth="1"/>
    <col min="6924" max="6924" width="5.140625" style="150" bestFit="1" customWidth="1"/>
    <col min="6925" max="6925" width="4.7109375" style="150" bestFit="1" customWidth="1"/>
    <col min="6926" max="7168" width="9.140625" style="150"/>
    <col min="7169" max="7169" width="10" style="150" bestFit="1" customWidth="1"/>
    <col min="7170" max="7170" width="5.140625" style="150" bestFit="1" customWidth="1"/>
    <col min="7171" max="7171" width="4.7109375" style="150" bestFit="1" customWidth="1"/>
    <col min="7172" max="7172" width="5.140625" style="150" bestFit="1" customWidth="1"/>
    <col min="7173" max="7173" width="4.7109375" style="150" bestFit="1" customWidth="1"/>
    <col min="7174" max="7174" width="5.140625" style="150" bestFit="1" customWidth="1"/>
    <col min="7175" max="7175" width="4.7109375" style="150" bestFit="1" customWidth="1"/>
    <col min="7176" max="7176" width="5.140625" style="150" bestFit="1" customWidth="1"/>
    <col min="7177" max="7177" width="4.7109375" style="150" bestFit="1" customWidth="1"/>
    <col min="7178" max="7178" width="5.140625" style="150" bestFit="1" customWidth="1"/>
    <col min="7179" max="7179" width="4.7109375" style="150" bestFit="1" customWidth="1"/>
    <col min="7180" max="7180" width="5.140625" style="150" bestFit="1" customWidth="1"/>
    <col min="7181" max="7181" width="4.7109375" style="150" bestFit="1" customWidth="1"/>
    <col min="7182" max="7424" width="9.140625" style="150"/>
    <col min="7425" max="7425" width="10" style="150" bestFit="1" customWidth="1"/>
    <col min="7426" max="7426" width="5.140625" style="150" bestFit="1" customWidth="1"/>
    <col min="7427" max="7427" width="4.7109375" style="150" bestFit="1" customWidth="1"/>
    <col min="7428" max="7428" width="5.140625" style="150" bestFit="1" customWidth="1"/>
    <col min="7429" max="7429" width="4.7109375" style="150" bestFit="1" customWidth="1"/>
    <col min="7430" max="7430" width="5.140625" style="150" bestFit="1" customWidth="1"/>
    <col min="7431" max="7431" width="4.7109375" style="150" bestFit="1" customWidth="1"/>
    <col min="7432" max="7432" width="5.140625" style="150" bestFit="1" customWidth="1"/>
    <col min="7433" max="7433" width="4.7109375" style="150" bestFit="1" customWidth="1"/>
    <col min="7434" max="7434" width="5.140625" style="150" bestFit="1" customWidth="1"/>
    <col min="7435" max="7435" width="4.7109375" style="150" bestFit="1" customWidth="1"/>
    <col min="7436" max="7436" width="5.140625" style="150" bestFit="1" customWidth="1"/>
    <col min="7437" max="7437" width="4.7109375" style="150" bestFit="1" customWidth="1"/>
    <col min="7438" max="7680" width="9.140625" style="150"/>
    <col min="7681" max="7681" width="10" style="150" bestFit="1" customWidth="1"/>
    <col min="7682" max="7682" width="5.140625" style="150" bestFit="1" customWidth="1"/>
    <col min="7683" max="7683" width="4.7109375" style="150" bestFit="1" customWidth="1"/>
    <col min="7684" max="7684" width="5.140625" style="150" bestFit="1" customWidth="1"/>
    <col min="7685" max="7685" width="4.7109375" style="150" bestFit="1" customWidth="1"/>
    <col min="7686" max="7686" width="5.140625" style="150" bestFit="1" customWidth="1"/>
    <col min="7687" max="7687" width="4.7109375" style="150" bestFit="1" customWidth="1"/>
    <col min="7688" max="7688" width="5.140625" style="150" bestFit="1" customWidth="1"/>
    <col min="7689" max="7689" width="4.7109375" style="150" bestFit="1" customWidth="1"/>
    <col min="7690" max="7690" width="5.140625" style="150" bestFit="1" customWidth="1"/>
    <col min="7691" max="7691" width="4.7109375" style="150" bestFit="1" customWidth="1"/>
    <col min="7692" max="7692" width="5.140625" style="150" bestFit="1" customWidth="1"/>
    <col min="7693" max="7693" width="4.7109375" style="150" bestFit="1" customWidth="1"/>
    <col min="7694" max="7936" width="9.140625" style="150"/>
    <col min="7937" max="7937" width="10" style="150" bestFit="1" customWidth="1"/>
    <col min="7938" max="7938" width="5.140625" style="150" bestFit="1" customWidth="1"/>
    <col min="7939" max="7939" width="4.7109375" style="150" bestFit="1" customWidth="1"/>
    <col min="7940" max="7940" width="5.140625" style="150" bestFit="1" customWidth="1"/>
    <col min="7941" max="7941" width="4.7109375" style="150" bestFit="1" customWidth="1"/>
    <col min="7942" max="7942" width="5.140625" style="150" bestFit="1" customWidth="1"/>
    <col min="7943" max="7943" width="4.7109375" style="150" bestFit="1" customWidth="1"/>
    <col min="7944" max="7944" width="5.140625" style="150" bestFit="1" customWidth="1"/>
    <col min="7945" max="7945" width="4.7109375" style="150" bestFit="1" customWidth="1"/>
    <col min="7946" max="7946" width="5.140625" style="150" bestFit="1" customWidth="1"/>
    <col min="7947" max="7947" width="4.7109375" style="150" bestFit="1" customWidth="1"/>
    <col min="7948" max="7948" width="5.140625" style="150" bestFit="1" customWidth="1"/>
    <col min="7949" max="7949" width="4.7109375" style="150" bestFit="1" customWidth="1"/>
    <col min="7950" max="8192" width="9.140625" style="150"/>
    <col min="8193" max="8193" width="10" style="150" bestFit="1" customWidth="1"/>
    <col min="8194" max="8194" width="5.140625" style="150" bestFit="1" customWidth="1"/>
    <col min="8195" max="8195" width="4.7109375" style="150" bestFit="1" customWidth="1"/>
    <col min="8196" max="8196" width="5.140625" style="150" bestFit="1" customWidth="1"/>
    <col min="8197" max="8197" width="4.7109375" style="150" bestFit="1" customWidth="1"/>
    <col min="8198" max="8198" width="5.140625" style="150" bestFit="1" customWidth="1"/>
    <col min="8199" max="8199" width="4.7109375" style="150" bestFit="1" customWidth="1"/>
    <col min="8200" max="8200" width="5.140625" style="150" bestFit="1" customWidth="1"/>
    <col min="8201" max="8201" width="4.7109375" style="150" bestFit="1" customWidth="1"/>
    <col min="8202" max="8202" width="5.140625" style="150" bestFit="1" customWidth="1"/>
    <col min="8203" max="8203" width="4.7109375" style="150" bestFit="1" customWidth="1"/>
    <col min="8204" max="8204" width="5.140625" style="150" bestFit="1" customWidth="1"/>
    <col min="8205" max="8205" width="4.7109375" style="150" bestFit="1" customWidth="1"/>
    <col min="8206" max="8448" width="9.140625" style="150"/>
    <col min="8449" max="8449" width="10" style="150" bestFit="1" customWidth="1"/>
    <col min="8450" max="8450" width="5.140625" style="150" bestFit="1" customWidth="1"/>
    <col min="8451" max="8451" width="4.7109375" style="150" bestFit="1" customWidth="1"/>
    <col min="8452" max="8452" width="5.140625" style="150" bestFit="1" customWidth="1"/>
    <col min="8453" max="8453" width="4.7109375" style="150" bestFit="1" customWidth="1"/>
    <col min="8454" max="8454" width="5.140625" style="150" bestFit="1" customWidth="1"/>
    <col min="8455" max="8455" width="4.7109375" style="150" bestFit="1" customWidth="1"/>
    <col min="8456" max="8456" width="5.140625" style="150" bestFit="1" customWidth="1"/>
    <col min="8457" max="8457" width="4.7109375" style="150" bestFit="1" customWidth="1"/>
    <col min="8458" max="8458" width="5.140625" style="150" bestFit="1" customWidth="1"/>
    <col min="8459" max="8459" width="4.7109375" style="150" bestFit="1" customWidth="1"/>
    <col min="8460" max="8460" width="5.140625" style="150" bestFit="1" customWidth="1"/>
    <col min="8461" max="8461" width="4.7109375" style="150" bestFit="1" customWidth="1"/>
    <col min="8462" max="8704" width="9.140625" style="150"/>
    <col min="8705" max="8705" width="10" style="150" bestFit="1" customWidth="1"/>
    <col min="8706" max="8706" width="5.140625" style="150" bestFit="1" customWidth="1"/>
    <col min="8707" max="8707" width="4.7109375" style="150" bestFit="1" customWidth="1"/>
    <col min="8708" max="8708" width="5.140625" style="150" bestFit="1" customWidth="1"/>
    <col min="8709" max="8709" width="4.7109375" style="150" bestFit="1" customWidth="1"/>
    <col min="8710" max="8710" width="5.140625" style="150" bestFit="1" customWidth="1"/>
    <col min="8711" max="8711" width="4.7109375" style="150" bestFit="1" customWidth="1"/>
    <col min="8712" max="8712" width="5.140625" style="150" bestFit="1" customWidth="1"/>
    <col min="8713" max="8713" width="4.7109375" style="150" bestFit="1" customWidth="1"/>
    <col min="8714" max="8714" width="5.140625" style="150" bestFit="1" customWidth="1"/>
    <col min="8715" max="8715" width="4.7109375" style="150" bestFit="1" customWidth="1"/>
    <col min="8716" max="8716" width="5.140625" style="150" bestFit="1" customWidth="1"/>
    <col min="8717" max="8717" width="4.7109375" style="150" bestFit="1" customWidth="1"/>
    <col min="8718" max="8960" width="9.140625" style="150"/>
    <col min="8961" max="8961" width="10" style="150" bestFit="1" customWidth="1"/>
    <col min="8962" max="8962" width="5.140625" style="150" bestFit="1" customWidth="1"/>
    <col min="8963" max="8963" width="4.7109375" style="150" bestFit="1" customWidth="1"/>
    <col min="8964" max="8964" width="5.140625" style="150" bestFit="1" customWidth="1"/>
    <col min="8965" max="8965" width="4.7109375" style="150" bestFit="1" customWidth="1"/>
    <col min="8966" max="8966" width="5.140625" style="150" bestFit="1" customWidth="1"/>
    <col min="8967" max="8967" width="4.7109375" style="150" bestFit="1" customWidth="1"/>
    <col min="8968" max="8968" width="5.140625" style="150" bestFit="1" customWidth="1"/>
    <col min="8969" max="8969" width="4.7109375" style="150" bestFit="1" customWidth="1"/>
    <col min="8970" max="8970" width="5.140625" style="150" bestFit="1" customWidth="1"/>
    <col min="8971" max="8971" width="4.7109375" style="150" bestFit="1" customWidth="1"/>
    <col min="8972" max="8972" width="5.140625" style="150" bestFit="1" customWidth="1"/>
    <col min="8973" max="8973" width="4.7109375" style="150" bestFit="1" customWidth="1"/>
    <col min="8974" max="9216" width="9.140625" style="150"/>
    <col min="9217" max="9217" width="10" style="150" bestFit="1" customWidth="1"/>
    <col min="9218" max="9218" width="5.140625" style="150" bestFit="1" customWidth="1"/>
    <col min="9219" max="9219" width="4.7109375" style="150" bestFit="1" customWidth="1"/>
    <col min="9220" max="9220" width="5.140625" style="150" bestFit="1" customWidth="1"/>
    <col min="9221" max="9221" width="4.7109375" style="150" bestFit="1" customWidth="1"/>
    <col min="9222" max="9222" width="5.140625" style="150" bestFit="1" customWidth="1"/>
    <col min="9223" max="9223" width="4.7109375" style="150" bestFit="1" customWidth="1"/>
    <col min="9224" max="9224" width="5.140625" style="150" bestFit="1" customWidth="1"/>
    <col min="9225" max="9225" width="4.7109375" style="150" bestFit="1" customWidth="1"/>
    <col min="9226" max="9226" width="5.140625" style="150" bestFit="1" customWidth="1"/>
    <col min="9227" max="9227" width="4.7109375" style="150" bestFit="1" customWidth="1"/>
    <col min="9228" max="9228" width="5.140625" style="150" bestFit="1" customWidth="1"/>
    <col min="9229" max="9229" width="4.7109375" style="150" bestFit="1" customWidth="1"/>
    <col min="9230" max="9472" width="9.140625" style="150"/>
    <col min="9473" max="9473" width="10" style="150" bestFit="1" customWidth="1"/>
    <col min="9474" max="9474" width="5.140625" style="150" bestFit="1" customWidth="1"/>
    <col min="9475" max="9475" width="4.7109375" style="150" bestFit="1" customWidth="1"/>
    <col min="9476" max="9476" width="5.140625" style="150" bestFit="1" customWidth="1"/>
    <col min="9477" max="9477" width="4.7109375" style="150" bestFit="1" customWidth="1"/>
    <col min="9478" max="9478" width="5.140625" style="150" bestFit="1" customWidth="1"/>
    <col min="9479" max="9479" width="4.7109375" style="150" bestFit="1" customWidth="1"/>
    <col min="9480" max="9480" width="5.140625" style="150" bestFit="1" customWidth="1"/>
    <col min="9481" max="9481" width="4.7109375" style="150" bestFit="1" customWidth="1"/>
    <col min="9482" max="9482" width="5.140625" style="150" bestFit="1" customWidth="1"/>
    <col min="9483" max="9483" width="4.7109375" style="150" bestFit="1" customWidth="1"/>
    <col min="9484" max="9484" width="5.140625" style="150" bestFit="1" customWidth="1"/>
    <col min="9485" max="9485" width="4.7109375" style="150" bestFit="1" customWidth="1"/>
    <col min="9486" max="9728" width="9.140625" style="150"/>
    <col min="9729" max="9729" width="10" style="150" bestFit="1" customWidth="1"/>
    <col min="9730" max="9730" width="5.140625" style="150" bestFit="1" customWidth="1"/>
    <col min="9731" max="9731" width="4.7109375" style="150" bestFit="1" customWidth="1"/>
    <col min="9732" max="9732" width="5.140625" style="150" bestFit="1" customWidth="1"/>
    <col min="9733" max="9733" width="4.7109375" style="150" bestFit="1" customWidth="1"/>
    <col min="9734" max="9734" width="5.140625" style="150" bestFit="1" customWidth="1"/>
    <col min="9735" max="9735" width="4.7109375" style="150" bestFit="1" customWidth="1"/>
    <col min="9736" max="9736" width="5.140625" style="150" bestFit="1" customWidth="1"/>
    <col min="9737" max="9737" width="4.7109375" style="150" bestFit="1" customWidth="1"/>
    <col min="9738" max="9738" width="5.140625" style="150" bestFit="1" customWidth="1"/>
    <col min="9739" max="9739" width="4.7109375" style="150" bestFit="1" customWidth="1"/>
    <col min="9740" max="9740" width="5.140625" style="150" bestFit="1" customWidth="1"/>
    <col min="9741" max="9741" width="4.7109375" style="150" bestFit="1" customWidth="1"/>
    <col min="9742" max="9984" width="9.140625" style="150"/>
    <col min="9985" max="9985" width="10" style="150" bestFit="1" customWidth="1"/>
    <col min="9986" max="9986" width="5.140625" style="150" bestFit="1" customWidth="1"/>
    <col min="9987" max="9987" width="4.7109375" style="150" bestFit="1" customWidth="1"/>
    <col min="9988" max="9988" width="5.140625" style="150" bestFit="1" customWidth="1"/>
    <col min="9989" max="9989" width="4.7109375" style="150" bestFit="1" customWidth="1"/>
    <col min="9990" max="9990" width="5.140625" style="150" bestFit="1" customWidth="1"/>
    <col min="9991" max="9991" width="4.7109375" style="150" bestFit="1" customWidth="1"/>
    <col min="9992" max="9992" width="5.140625" style="150" bestFit="1" customWidth="1"/>
    <col min="9993" max="9993" width="4.7109375" style="150" bestFit="1" customWidth="1"/>
    <col min="9994" max="9994" width="5.140625" style="150" bestFit="1" customWidth="1"/>
    <col min="9995" max="9995" width="4.7109375" style="150" bestFit="1" customWidth="1"/>
    <col min="9996" max="9996" width="5.140625" style="150" bestFit="1" customWidth="1"/>
    <col min="9997" max="9997" width="4.7109375" style="150" bestFit="1" customWidth="1"/>
    <col min="9998" max="10240" width="9.140625" style="150"/>
    <col min="10241" max="10241" width="10" style="150" bestFit="1" customWidth="1"/>
    <col min="10242" max="10242" width="5.140625" style="150" bestFit="1" customWidth="1"/>
    <col min="10243" max="10243" width="4.7109375" style="150" bestFit="1" customWidth="1"/>
    <col min="10244" max="10244" width="5.140625" style="150" bestFit="1" customWidth="1"/>
    <col min="10245" max="10245" width="4.7109375" style="150" bestFit="1" customWidth="1"/>
    <col min="10246" max="10246" width="5.140625" style="150" bestFit="1" customWidth="1"/>
    <col min="10247" max="10247" width="4.7109375" style="150" bestFit="1" customWidth="1"/>
    <col min="10248" max="10248" width="5.140625" style="150" bestFit="1" customWidth="1"/>
    <col min="10249" max="10249" width="4.7109375" style="150" bestFit="1" customWidth="1"/>
    <col min="10250" max="10250" width="5.140625" style="150" bestFit="1" customWidth="1"/>
    <col min="10251" max="10251" width="4.7109375" style="150" bestFit="1" customWidth="1"/>
    <col min="10252" max="10252" width="5.140625" style="150" bestFit="1" customWidth="1"/>
    <col min="10253" max="10253" width="4.7109375" style="150" bestFit="1" customWidth="1"/>
    <col min="10254" max="10496" width="9.140625" style="150"/>
    <col min="10497" max="10497" width="10" style="150" bestFit="1" customWidth="1"/>
    <col min="10498" max="10498" width="5.140625" style="150" bestFit="1" customWidth="1"/>
    <col min="10499" max="10499" width="4.7109375" style="150" bestFit="1" customWidth="1"/>
    <col min="10500" max="10500" width="5.140625" style="150" bestFit="1" customWidth="1"/>
    <col min="10501" max="10501" width="4.7109375" style="150" bestFit="1" customWidth="1"/>
    <col min="10502" max="10502" width="5.140625" style="150" bestFit="1" customWidth="1"/>
    <col min="10503" max="10503" width="4.7109375" style="150" bestFit="1" customWidth="1"/>
    <col min="10504" max="10504" width="5.140625" style="150" bestFit="1" customWidth="1"/>
    <col min="10505" max="10505" width="4.7109375" style="150" bestFit="1" customWidth="1"/>
    <col min="10506" max="10506" width="5.140625" style="150" bestFit="1" customWidth="1"/>
    <col min="10507" max="10507" width="4.7109375" style="150" bestFit="1" customWidth="1"/>
    <col min="10508" max="10508" width="5.140625" style="150" bestFit="1" customWidth="1"/>
    <col min="10509" max="10509" width="4.7109375" style="150" bestFit="1" customWidth="1"/>
    <col min="10510" max="10752" width="9.140625" style="150"/>
    <col min="10753" max="10753" width="10" style="150" bestFit="1" customWidth="1"/>
    <col min="10754" max="10754" width="5.140625" style="150" bestFit="1" customWidth="1"/>
    <col min="10755" max="10755" width="4.7109375" style="150" bestFit="1" customWidth="1"/>
    <col min="10756" max="10756" width="5.140625" style="150" bestFit="1" customWidth="1"/>
    <col min="10757" max="10757" width="4.7109375" style="150" bestFit="1" customWidth="1"/>
    <col min="10758" max="10758" width="5.140625" style="150" bestFit="1" customWidth="1"/>
    <col min="10759" max="10759" width="4.7109375" style="150" bestFit="1" customWidth="1"/>
    <col min="10760" max="10760" width="5.140625" style="150" bestFit="1" customWidth="1"/>
    <col min="10761" max="10761" width="4.7109375" style="150" bestFit="1" customWidth="1"/>
    <col min="10762" max="10762" width="5.140625" style="150" bestFit="1" customWidth="1"/>
    <col min="10763" max="10763" width="4.7109375" style="150" bestFit="1" customWidth="1"/>
    <col min="10764" max="10764" width="5.140625" style="150" bestFit="1" customWidth="1"/>
    <col min="10765" max="10765" width="4.7109375" style="150" bestFit="1" customWidth="1"/>
    <col min="10766" max="11008" width="9.140625" style="150"/>
    <col min="11009" max="11009" width="10" style="150" bestFit="1" customWidth="1"/>
    <col min="11010" max="11010" width="5.140625" style="150" bestFit="1" customWidth="1"/>
    <col min="11011" max="11011" width="4.7109375" style="150" bestFit="1" customWidth="1"/>
    <col min="11012" max="11012" width="5.140625" style="150" bestFit="1" customWidth="1"/>
    <col min="11013" max="11013" width="4.7109375" style="150" bestFit="1" customWidth="1"/>
    <col min="11014" max="11014" width="5.140625" style="150" bestFit="1" customWidth="1"/>
    <col min="11015" max="11015" width="4.7109375" style="150" bestFit="1" customWidth="1"/>
    <col min="11016" max="11016" width="5.140625" style="150" bestFit="1" customWidth="1"/>
    <col min="11017" max="11017" width="4.7109375" style="150" bestFit="1" customWidth="1"/>
    <col min="11018" max="11018" width="5.140625" style="150" bestFit="1" customWidth="1"/>
    <col min="11019" max="11019" width="4.7109375" style="150" bestFit="1" customWidth="1"/>
    <col min="11020" max="11020" width="5.140625" style="150" bestFit="1" customWidth="1"/>
    <col min="11021" max="11021" width="4.7109375" style="150" bestFit="1" customWidth="1"/>
    <col min="11022" max="11264" width="9.140625" style="150"/>
    <col min="11265" max="11265" width="10" style="150" bestFit="1" customWidth="1"/>
    <col min="11266" max="11266" width="5.140625" style="150" bestFit="1" customWidth="1"/>
    <col min="11267" max="11267" width="4.7109375" style="150" bestFit="1" customWidth="1"/>
    <col min="11268" max="11268" width="5.140625" style="150" bestFit="1" customWidth="1"/>
    <col min="11269" max="11269" width="4.7109375" style="150" bestFit="1" customWidth="1"/>
    <col min="11270" max="11270" width="5.140625" style="150" bestFit="1" customWidth="1"/>
    <col min="11271" max="11271" width="4.7109375" style="150" bestFit="1" customWidth="1"/>
    <col min="11272" max="11272" width="5.140625" style="150" bestFit="1" customWidth="1"/>
    <col min="11273" max="11273" width="4.7109375" style="150" bestFit="1" customWidth="1"/>
    <col min="11274" max="11274" width="5.140625" style="150" bestFit="1" customWidth="1"/>
    <col min="11275" max="11275" width="4.7109375" style="150" bestFit="1" customWidth="1"/>
    <col min="11276" max="11276" width="5.140625" style="150" bestFit="1" customWidth="1"/>
    <col min="11277" max="11277" width="4.7109375" style="150" bestFit="1" customWidth="1"/>
    <col min="11278" max="11520" width="9.140625" style="150"/>
    <col min="11521" max="11521" width="10" style="150" bestFit="1" customWidth="1"/>
    <col min="11522" max="11522" width="5.140625" style="150" bestFit="1" customWidth="1"/>
    <col min="11523" max="11523" width="4.7109375" style="150" bestFit="1" customWidth="1"/>
    <col min="11524" max="11524" width="5.140625" style="150" bestFit="1" customWidth="1"/>
    <col min="11525" max="11525" width="4.7109375" style="150" bestFit="1" customWidth="1"/>
    <col min="11526" max="11526" width="5.140625" style="150" bestFit="1" customWidth="1"/>
    <col min="11527" max="11527" width="4.7109375" style="150" bestFit="1" customWidth="1"/>
    <col min="11528" max="11528" width="5.140625" style="150" bestFit="1" customWidth="1"/>
    <col min="11529" max="11529" width="4.7109375" style="150" bestFit="1" customWidth="1"/>
    <col min="11530" max="11530" width="5.140625" style="150" bestFit="1" customWidth="1"/>
    <col min="11531" max="11531" width="4.7109375" style="150" bestFit="1" customWidth="1"/>
    <col min="11532" max="11532" width="5.140625" style="150" bestFit="1" customWidth="1"/>
    <col min="11533" max="11533" width="4.7109375" style="150" bestFit="1" customWidth="1"/>
    <col min="11534" max="11776" width="9.140625" style="150"/>
    <col min="11777" max="11777" width="10" style="150" bestFit="1" customWidth="1"/>
    <col min="11778" max="11778" width="5.140625" style="150" bestFit="1" customWidth="1"/>
    <col min="11779" max="11779" width="4.7109375" style="150" bestFit="1" customWidth="1"/>
    <col min="11780" max="11780" width="5.140625" style="150" bestFit="1" customWidth="1"/>
    <col min="11781" max="11781" width="4.7109375" style="150" bestFit="1" customWidth="1"/>
    <col min="11782" max="11782" width="5.140625" style="150" bestFit="1" customWidth="1"/>
    <col min="11783" max="11783" width="4.7109375" style="150" bestFit="1" customWidth="1"/>
    <col min="11784" max="11784" width="5.140625" style="150" bestFit="1" customWidth="1"/>
    <col min="11785" max="11785" width="4.7109375" style="150" bestFit="1" customWidth="1"/>
    <col min="11786" max="11786" width="5.140625" style="150" bestFit="1" customWidth="1"/>
    <col min="11787" max="11787" width="4.7109375" style="150" bestFit="1" customWidth="1"/>
    <col min="11788" max="11788" width="5.140625" style="150" bestFit="1" customWidth="1"/>
    <col min="11789" max="11789" width="4.7109375" style="150" bestFit="1" customWidth="1"/>
    <col min="11790" max="12032" width="9.140625" style="150"/>
    <col min="12033" max="12033" width="10" style="150" bestFit="1" customWidth="1"/>
    <col min="12034" max="12034" width="5.140625" style="150" bestFit="1" customWidth="1"/>
    <col min="12035" max="12035" width="4.7109375" style="150" bestFit="1" customWidth="1"/>
    <col min="12036" max="12036" width="5.140625" style="150" bestFit="1" customWidth="1"/>
    <col min="12037" max="12037" width="4.7109375" style="150" bestFit="1" customWidth="1"/>
    <col min="12038" max="12038" width="5.140625" style="150" bestFit="1" customWidth="1"/>
    <col min="12039" max="12039" width="4.7109375" style="150" bestFit="1" customWidth="1"/>
    <col min="12040" max="12040" width="5.140625" style="150" bestFit="1" customWidth="1"/>
    <col min="12041" max="12041" width="4.7109375" style="150" bestFit="1" customWidth="1"/>
    <col min="12042" max="12042" width="5.140625" style="150" bestFit="1" customWidth="1"/>
    <col min="12043" max="12043" width="4.7109375" style="150" bestFit="1" customWidth="1"/>
    <col min="12044" max="12044" width="5.140625" style="150" bestFit="1" customWidth="1"/>
    <col min="12045" max="12045" width="4.7109375" style="150" bestFit="1" customWidth="1"/>
    <col min="12046" max="12288" width="9.140625" style="150"/>
    <col min="12289" max="12289" width="10" style="150" bestFit="1" customWidth="1"/>
    <col min="12290" max="12290" width="5.140625" style="150" bestFit="1" customWidth="1"/>
    <col min="12291" max="12291" width="4.7109375" style="150" bestFit="1" customWidth="1"/>
    <col min="12292" max="12292" width="5.140625" style="150" bestFit="1" customWidth="1"/>
    <col min="12293" max="12293" width="4.7109375" style="150" bestFit="1" customWidth="1"/>
    <col min="12294" max="12294" width="5.140625" style="150" bestFit="1" customWidth="1"/>
    <col min="12295" max="12295" width="4.7109375" style="150" bestFit="1" customWidth="1"/>
    <col min="12296" max="12296" width="5.140625" style="150" bestFit="1" customWidth="1"/>
    <col min="12297" max="12297" width="4.7109375" style="150" bestFit="1" customWidth="1"/>
    <col min="12298" max="12298" width="5.140625" style="150" bestFit="1" customWidth="1"/>
    <col min="12299" max="12299" width="4.7109375" style="150" bestFit="1" customWidth="1"/>
    <col min="12300" max="12300" width="5.140625" style="150" bestFit="1" customWidth="1"/>
    <col min="12301" max="12301" width="4.7109375" style="150" bestFit="1" customWidth="1"/>
    <col min="12302" max="12544" width="9.140625" style="150"/>
    <col min="12545" max="12545" width="10" style="150" bestFit="1" customWidth="1"/>
    <col min="12546" max="12546" width="5.140625" style="150" bestFit="1" customWidth="1"/>
    <col min="12547" max="12547" width="4.7109375" style="150" bestFit="1" customWidth="1"/>
    <col min="12548" max="12548" width="5.140625" style="150" bestFit="1" customWidth="1"/>
    <col min="12549" max="12549" width="4.7109375" style="150" bestFit="1" customWidth="1"/>
    <col min="12550" max="12550" width="5.140625" style="150" bestFit="1" customWidth="1"/>
    <col min="12551" max="12551" width="4.7109375" style="150" bestFit="1" customWidth="1"/>
    <col min="12552" max="12552" width="5.140625" style="150" bestFit="1" customWidth="1"/>
    <col min="12553" max="12553" width="4.7109375" style="150" bestFit="1" customWidth="1"/>
    <col min="12554" max="12554" width="5.140625" style="150" bestFit="1" customWidth="1"/>
    <col min="12555" max="12555" width="4.7109375" style="150" bestFit="1" customWidth="1"/>
    <col min="12556" max="12556" width="5.140625" style="150" bestFit="1" customWidth="1"/>
    <col min="12557" max="12557" width="4.7109375" style="150" bestFit="1" customWidth="1"/>
    <col min="12558" max="12800" width="9.140625" style="150"/>
    <col min="12801" max="12801" width="10" style="150" bestFit="1" customWidth="1"/>
    <col min="12802" max="12802" width="5.140625" style="150" bestFit="1" customWidth="1"/>
    <col min="12803" max="12803" width="4.7109375" style="150" bestFit="1" customWidth="1"/>
    <col min="12804" max="12804" width="5.140625" style="150" bestFit="1" customWidth="1"/>
    <col min="12805" max="12805" width="4.7109375" style="150" bestFit="1" customWidth="1"/>
    <col min="12806" max="12806" width="5.140625" style="150" bestFit="1" customWidth="1"/>
    <col min="12807" max="12807" width="4.7109375" style="150" bestFit="1" customWidth="1"/>
    <col min="12808" max="12808" width="5.140625" style="150" bestFit="1" customWidth="1"/>
    <col min="12809" max="12809" width="4.7109375" style="150" bestFit="1" customWidth="1"/>
    <col min="12810" max="12810" width="5.140625" style="150" bestFit="1" customWidth="1"/>
    <col min="12811" max="12811" width="4.7109375" style="150" bestFit="1" customWidth="1"/>
    <col min="12812" max="12812" width="5.140625" style="150" bestFit="1" customWidth="1"/>
    <col min="12813" max="12813" width="4.7109375" style="150" bestFit="1" customWidth="1"/>
    <col min="12814" max="13056" width="9.140625" style="150"/>
    <col min="13057" max="13057" width="10" style="150" bestFit="1" customWidth="1"/>
    <col min="13058" max="13058" width="5.140625" style="150" bestFit="1" customWidth="1"/>
    <col min="13059" max="13059" width="4.7109375" style="150" bestFit="1" customWidth="1"/>
    <col min="13060" max="13060" width="5.140625" style="150" bestFit="1" customWidth="1"/>
    <col min="13061" max="13061" width="4.7109375" style="150" bestFit="1" customWidth="1"/>
    <col min="13062" max="13062" width="5.140625" style="150" bestFit="1" customWidth="1"/>
    <col min="13063" max="13063" width="4.7109375" style="150" bestFit="1" customWidth="1"/>
    <col min="13064" max="13064" width="5.140625" style="150" bestFit="1" customWidth="1"/>
    <col min="13065" max="13065" width="4.7109375" style="150" bestFit="1" customWidth="1"/>
    <col min="13066" max="13066" width="5.140625" style="150" bestFit="1" customWidth="1"/>
    <col min="13067" max="13067" width="4.7109375" style="150" bestFit="1" customWidth="1"/>
    <col min="13068" max="13068" width="5.140625" style="150" bestFit="1" customWidth="1"/>
    <col min="13069" max="13069" width="4.7109375" style="150" bestFit="1" customWidth="1"/>
    <col min="13070" max="13312" width="9.140625" style="150"/>
    <col min="13313" max="13313" width="10" style="150" bestFit="1" customWidth="1"/>
    <col min="13314" max="13314" width="5.140625" style="150" bestFit="1" customWidth="1"/>
    <col min="13315" max="13315" width="4.7109375" style="150" bestFit="1" customWidth="1"/>
    <col min="13316" max="13316" width="5.140625" style="150" bestFit="1" customWidth="1"/>
    <col min="13317" max="13317" width="4.7109375" style="150" bestFit="1" customWidth="1"/>
    <col min="13318" max="13318" width="5.140625" style="150" bestFit="1" customWidth="1"/>
    <col min="13319" max="13319" width="4.7109375" style="150" bestFit="1" customWidth="1"/>
    <col min="13320" max="13320" width="5.140625" style="150" bestFit="1" customWidth="1"/>
    <col min="13321" max="13321" width="4.7109375" style="150" bestFit="1" customWidth="1"/>
    <col min="13322" max="13322" width="5.140625" style="150" bestFit="1" customWidth="1"/>
    <col min="13323" max="13323" width="4.7109375" style="150" bestFit="1" customWidth="1"/>
    <col min="13324" max="13324" width="5.140625" style="150" bestFit="1" customWidth="1"/>
    <col min="13325" max="13325" width="4.7109375" style="150" bestFit="1" customWidth="1"/>
    <col min="13326" max="13568" width="9.140625" style="150"/>
    <col min="13569" max="13569" width="10" style="150" bestFit="1" customWidth="1"/>
    <col min="13570" max="13570" width="5.140625" style="150" bestFit="1" customWidth="1"/>
    <col min="13571" max="13571" width="4.7109375" style="150" bestFit="1" customWidth="1"/>
    <col min="13572" max="13572" width="5.140625" style="150" bestFit="1" customWidth="1"/>
    <col min="13573" max="13573" width="4.7109375" style="150" bestFit="1" customWidth="1"/>
    <col min="13574" max="13574" width="5.140625" style="150" bestFit="1" customWidth="1"/>
    <col min="13575" max="13575" width="4.7109375" style="150" bestFit="1" customWidth="1"/>
    <col min="13576" max="13576" width="5.140625" style="150" bestFit="1" customWidth="1"/>
    <col min="13577" max="13577" width="4.7109375" style="150" bestFit="1" customWidth="1"/>
    <col min="13578" max="13578" width="5.140625" style="150" bestFit="1" customWidth="1"/>
    <col min="13579" max="13579" width="4.7109375" style="150" bestFit="1" customWidth="1"/>
    <col min="13580" max="13580" width="5.140625" style="150" bestFit="1" customWidth="1"/>
    <col min="13581" max="13581" width="4.7109375" style="150" bestFit="1" customWidth="1"/>
    <col min="13582" max="13824" width="9.140625" style="150"/>
    <col min="13825" max="13825" width="10" style="150" bestFit="1" customWidth="1"/>
    <col min="13826" max="13826" width="5.140625" style="150" bestFit="1" customWidth="1"/>
    <col min="13827" max="13827" width="4.7109375" style="150" bestFit="1" customWidth="1"/>
    <col min="13828" max="13828" width="5.140625" style="150" bestFit="1" customWidth="1"/>
    <col min="13829" max="13829" width="4.7109375" style="150" bestFit="1" customWidth="1"/>
    <col min="13830" max="13830" width="5.140625" style="150" bestFit="1" customWidth="1"/>
    <col min="13831" max="13831" width="4.7109375" style="150" bestFit="1" customWidth="1"/>
    <col min="13832" max="13832" width="5.140625" style="150" bestFit="1" customWidth="1"/>
    <col min="13833" max="13833" width="4.7109375" style="150" bestFit="1" customWidth="1"/>
    <col min="13834" max="13834" width="5.140625" style="150" bestFit="1" customWidth="1"/>
    <col min="13835" max="13835" width="4.7109375" style="150" bestFit="1" customWidth="1"/>
    <col min="13836" max="13836" width="5.140625" style="150" bestFit="1" customWidth="1"/>
    <col min="13837" max="13837" width="4.7109375" style="150" bestFit="1" customWidth="1"/>
    <col min="13838" max="14080" width="9.140625" style="150"/>
    <col min="14081" max="14081" width="10" style="150" bestFit="1" customWidth="1"/>
    <col min="14082" max="14082" width="5.140625" style="150" bestFit="1" customWidth="1"/>
    <col min="14083" max="14083" width="4.7109375" style="150" bestFit="1" customWidth="1"/>
    <col min="14084" max="14084" width="5.140625" style="150" bestFit="1" customWidth="1"/>
    <col min="14085" max="14085" width="4.7109375" style="150" bestFit="1" customWidth="1"/>
    <col min="14086" max="14086" width="5.140625" style="150" bestFit="1" customWidth="1"/>
    <col min="14087" max="14087" width="4.7109375" style="150" bestFit="1" customWidth="1"/>
    <col min="14088" max="14088" width="5.140625" style="150" bestFit="1" customWidth="1"/>
    <col min="14089" max="14089" width="4.7109375" style="150" bestFit="1" customWidth="1"/>
    <col min="14090" max="14090" width="5.140625" style="150" bestFit="1" customWidth="1"/>
    <col min="14091" max="14091" width="4.7109375" style="150" bestFit="1" customWidth="1"/>
    <col min="14092" max="14092" width="5.140625" style="150" bestFit="1" customWidth="1"/>
    <col min="14093" max="14093" width="4.7109375" style="150" bestFit="1" customWidth="1"/>
    <col min="14094" max="14336" width="9.140625" style="150"/>
    <col min="14337" max="14337" width="10" style="150" bestFit="1" customWidth="1"/>
    <col min="14338" max="14338" width="5.140625" style="150" bestFit="1" customWidth="1"/>
    <col min="14339" max="14339" width="4.7109375" style="150" bestFit="1" customWidth="1"/>
    <col min="14340" max="14340" width="5.140625" style="150" bestFit="1" customWidth="1"/>
    <col min="14341" max="14341" width="4.7109375" style="150" bestFit="1" customWidth="1"/>
    <col min="14342" max="14342" width="5.140625" style="150" bestFit="1" customWidth="1"/>
    <col min="14343" max="14343" width="4.7109375" style="150" bestFit="1" customWidth="1"/>
    <col min="14344" max="14344" width="5.140625" style="150" bestFit="1" customWidth="1"/>
    <col min="14345" max="14345" width="4.7109375" style="150" bestFit="1" customWidth="1"/>
    <col min="14346" max="14346" width="5.140625" style="150" bestFit="1" customWidth="1"/>
    <col min="14347" max="14347" width="4.7109375" style="150" bestFit="1" customWidth="1"/>
    <col min="14348" max="14348" width="5.140625" style="150" bestFit="1" customWidth="1"/>
    <col min="14349" max="14349" width="4.7109375" style="150" bestFit="1" customWidth="1"/>
    <col min="14350" max="14592" width="9.140625" style="150"/>
    <col min="14593" max="14593" width="10" style="150" bestFit="1" customWidth="1"/>
    <col min="14594" max="14594" width="5.140625" style="150" bestFit="1" customWidth="1"/>
    <col min="14595" max="14595" width="4.7109375" style="150" bestFit="1" customWidth="1"/>
    <col min="14596" max="14596" width="5.140625" style="150" bestFit="1" customWidth="1"/>
    <col min="14597" max="14597" width="4.7109375" style="150" bestFit="1" customWidth="1"/>
    <col min="14598" max="14598" width="5.140625" style="150" bestFit="1" customWidth="1"/>
    <col min="14599" max="14599" width="4.7109375" style="150" bestFit="1" customWidth="1"/>
    <col min="14600" max="14600" width="5.140625" style="150" bestFit="1" customWidth="1"/>
    <col min="14601" max="14601" width="4.7109375" style="150" bestFit="1" customWidth="1"/>
    <col min="14602" max="14602" width="5.140625" style="150" bestFit="1" customWidth="1"/>
    <col min="14603" max="14603" width="4.7109375" style="150" bestFit="1" customWidth="1"/>
    <col min="14604" max="14604" width="5.140625" style="150" bestFit="1" customWidth="1"/>
    <col min="14605" max="14605" width="4.7109375" style="150" bestFit="1" customWidth="1"/>
    <col min="14606" max="14848" width="9.140625" style="150"/>
    <col min="14849" max="14849" width="10" style="150" bestFit="1" customWidth="1"/>
    <col min="14850" max="14850" width="5.140625" style="150" bestFit="1" customWidth="1"/>
    <col min="14851" max="14851" width="4.7109375" style="150" bestFit="1" customWidth="1"/>
    <col min="14852" max="14852" width="5.140625" style="150" bestFit="1" customWidth="1"/>
    <col min="14853" max="14853" width="4.7109375" style="150" bestFit="1" customWidth="1"/>
    <col min="14854" max="14854" width="5.140625" style="150" bestFit="1" customWidth="1"/>
    <col min="14855" max="14855" width="4.7109375" style="150" bestFit="1" customWidth="1"/>
    <col min="14856" max="14856" width="5.140625" style="150" bestFit="1" customWidth="1"/>
    <col min="14857" max="14857" width="4.7109375" style="150" bestFit="1" customWidth="1"/>
    <col min="14858" max="14858" width="5.140625" style="150" bestFit="1" customWidth="1"/>
    <col min="14859" max="14859" width="4.7109375" style="150" bestFit="1" customWidth="1"/>
    <col min="14860" max="14860" width="5.140625" style="150" bestFit="1" customWidth="1"/>
    <col min="14861" max="14861" width="4.7109375" style="150" bestFit="1" customWidth="1"/>
    <col min="14862" max="15104" width="9.140625" style="150"/>
    <col min="15105" max="15105" width="10" style="150" bestFit="1" customWidth="1"/>
    <col min="15106" max="15106" width="5.140625" style="150" bestFit="1" customWidth="1"/>
    <col min="15107" max="15107" width="4.7109375" style="150" bestFit="1" customWidth="1"/>
    <col min="15108" max="15108" width="5.140625" style="150" bestFit="1" customWidth="1"/>
    <col min="15109" max="15109" width="4.7109375" style="150" bestFit="1" customWidth="1"/>
    <col min="15110" max="15110" width="5.140625" style="150" bestFit="1" customWidth="1"/>
    <col min="15111" max="15111" width="4.7109375" style="150" bestFit="1" customWidth="1"/>
    <col min="15112" max="15112" width="5.140625" style="150" bestFit="1" customWidth="1"/>
    <col min="15113" max="15113" width="4.7109375" style="150" bestFit="1" customWidth="1"/>
    <col min="15114" max="15114" width="5.140625" style="150" bestFit="1" customWidth="1"/>
    <col min="15115" max="15115" width="4.7109375" style="150" bestFit="1" customWidth="1"/>
    <col min="15116" max="15116" width="5.140625" style="150" bestFit="1" customWidth="1"/>
    <col min="15117" max="15117" width="4.7109375" style="150" bestFit="1" customWidth="1"/>
    <col min="15118" max="15360" width="9.140625" style="150"/>
    <col min="15361" max="15361" width="10" style="150" bestFit="1" customWidth="1"/>
    <col min="15362" max="15362" width="5.140625" style="150" bestFit="1" customWidth="1"/>
    <col min="15363" max="15363" width="4.7109375" style="150" bestFit="1" customWidth="1"/>
    <col min="15364" max="15364" width="5.140625" style="150" bestFit="1" customWidth="1"/>
    <col min="15365" max="15365" width="4.7109375" style="150" bestFit="1" customWidth="1"/>
    <col min="15366" max="15366" width="5.140625" style="150" bestFit="1" customWidth="1"/>
    <col min="15367" max="15367" width="4.7109375" style="150" bestFit="1" customWidth="1"/>
    <col min="15368" max="15368" width="5.140625" style="150" bestFit="1" customWidth="1"/>
    <col min="15369" max="15369" width="4.7109375" style="150" bestFit="1" customWidth="1"/>
    <col min="15370" max="15370" width="5.140625" style="150" bestFit="1" customWidth="1"/>
    <col min="15371" max="15371" width="4.7109375" style="150" bestFit="1" customWidth="1"/>
    <col min="15372" max="15372" width="5.140625" style="150" bestFit="1" customWidth="1"/>
    <col min="15373" max="15373" width="4.7109375" style="150" bestFit="1" customWidth="1"/>
    <col min="15374" max="15616" width="9.140625" style="150"/>
    <col min="15617" max="15617" width="10" style="150" bestFit="1" customWidth="1"/>
    <col min="15618" max="15618" width="5.140625" style="150" bestFit="1" customWidth="1"/>
    <col min="15619" max="15619" width="4.7109375" style="150" bestFit="1" customWidth="1"/>
    <col min="15620" max="15620" width="5.140625" style="150" bestFit="1" customWidth="1"/>
    <col min="15621" max="15621" width="4.7109375" style="150" bestFit="1" customWidth="1"/>
    <col min="15622" max="15622" width="5.140625" style="150" bestFit="1" customWidth="1"/>
    <col min="15623" max="15623" width="4.7109375" style="150" bestFit="1" customWidth="1"/>
    <col min="15624" max="15624" width="5.140625" style="150" bestFit="1" customWidth="1"/>
    <col min="15625" max="15625" width="4.7109375" style="150" bestFit="1" customWidth="1"/>
    <col min="15626" max="15626" width="5.140625" style="150" bestFit="1" customWidth="1"/>
    <col min="15627" max="15627" width="4.7109375" style="150" bestFit="1" customWidth="1"/>
    <col min="15628" max="15628" width="5.140625" style="150" bestFit="1" customWidth="1"/>
    <col min="15629" max="15629" width="4.7109375" style="150" bestFit="1" customWidth="1"/>
    <col min="15630" max="15872" width="9.140625" style="150"/>
    <col min="15873" max="15873" width="10" style="150" bestFit="1" customWidth="1"/>
    <col min="15874" max="15874" width="5.140625" style="150" bestFit="1" customWidth="1"/>
    <col min="15875" max="15875" width="4.7109375" style="150" bestFit="1" customWidth="1"/>
    <col min="15876" max="15876" width="5.140625" style="150" bestFit="1" customWidth="1"/>
    <col min="15877" max="15877" width="4.7109375" style="150" bestFit="1" customWidth="1"/>
    <col min="15878" max="15878" width="5.140625" style="150" bestFit="1" customWidth="1"/>
    <col min="15879" max="15879" width="4.7109375" style="150" bestFit="1" customWidth="1"/>
    <col min="15880" max="15880" width="5.140625" style="150" bestFit="1" customWidth="1"/>
    <col min="15881" max="15881" width="4.7109375" style="150" bestFit="1" customWidth="1"/>
    <col min="15882" max="15882" width="5.140625" style="150" bestFit="1" customWidth="1"/>
    <col min="15883" max="15883" width="4.7109375" style="150" bestFit="1" customWidth="1"/>
    <col min="15884" max="15884" width="5.140625" style="150" bestFit="1" customWidth="1"/>
    <col min="15885" max="15885" width="4.7109375" style="150" bestFit="1" customWidth="1"/>
    <col min="15886" max="16128" width="9.140625" style="150"/>
    <col min="16129" max="16129" width="10" style="150" bestFit="1" customWidth="1"/>
    <col min="16130" max="16130" width="5.140625" style="150" bestFit="1" customWidth="1"/>
    <col min="16131" max="16131" width="4.7109375" style="150" bestFit="1" customWidth="1"/>
    <col min="16132" max="16132" width="5.140625" style="150" bestFit="1" customWidth="1"/>
    <col min="16133" max="16133" width="4.7109375" style="150" bestFit="1" customWidth="1"/>
    <col min="16134" max="16134" width="5.140625" style="150" bestFit="1" customWidth="1"/>
    <col min="16135" max="16135" width="4.7109375" style="150" bestFit="1" customWidth="1"/>
    <col min="16136" max="16136" width="5.140625" style="150" bestFit="1" customWidth="1"/>
    <col min="16137" max="16137" width="4.7109375" style="150" bestFit="1" customWidth="1"/>
    <col min="16138" max="16138" width="5.140625" style="150" bestFit="1" customWidth="1"/>
    <col min="16139" max="16139" width="4.7109375" style="150" bestFit="1" customWidth="1"/>
    <col min="16140" max="16140" width="5.140625" style="150" bestFit="1" customWidth="1"/>
    <col min="16141" max="16141" width="4.7109375" style="150" bestFit="1" customWidth="1"/>
    <col min="16142" max="16384" width="9.140625" style="150"/>
  </cols>
  <sheetData>
    <row r="1" spans="1:13" ht="13.5" thickBot="1" x14ac:dyDescent="0.25">
      <c r="A1" s="370" t="s">
        <v>208</v>
      </c>
      <c r="B1" s="370"/>
      <c r="C1" s="370"/>
      <c r="D1" s="370"/>
      <c r="E1" s="370"/>
      <c r="F1" s="370"/>
      <c r="G1" s="370"/>
      <c r="H1" s="370"/>
      <c r="I1" s="370"/>
      <c r="J1" s="370"/>
      <c r="K1" s="370"/>
      <c r="L1" s="370"/>
      <c r="M1" s="370"/>
    </row>
    <row r="2" spans="1:13" x14ac:dyDescent="0.2">
      <c r="A2" s="151"/>
      <c r="B2" s="402">
        <v>2006</v>
      </c>
      <c r="C2" s="403"/>
      <c r="D2" s="403">
        <v>2007</v>
      </c>
      <c r="E2" s="403"/>
      <c r="F2" s="403">
        <v>2008</v>
      </c>
      <c r="G2" s="403"/>
      <c r="H2" s="403">
        <v>2009</v>
      </c>
      <c r="I2" s="403"/>
      <c r="J2" s="403">
        <v>2010</v>
      </c>
      <c r="K2" s="403"/>
      <c r="L2" s="403">
        <v>2011</v>
      </c>
      <c r="M2" s="404"/>
    </row>
    <row r="3" spans="1:13" x14ac:dyDescent="0.2">
      <c r="A3" s="151"/>
      <c r="B3" s="152" t="s">
        <v>5</v>
      </c>
      <c r="C3" s="153" t="s">
        <v>6</v>
      </c>
      <c r="D3" s="153" t="s">
        <v>5</v>
      </c>
      <c r="E3" s="153" t="s">
        <v>6</v>
      </c>
      <c r="F3" s="153" t="s">
        <v>5</v>
      </c>
      <c r="G3" s="153" t="s">
        <v>6</v>
      </c>
      <c r="H3" s="153" t="s">
        <v>5</v>
      </c>
      <c r="I3" s="153" t="s">
        <v>6</v>
      </c>
      <c r="J3" s="153" t="s">
        <v>5</v>
      </c>
      <c r="K3" s="153" t="s">
        <v>6</v>
      </c>
      <c r="L3" s="153" t="s">
        <v>5</v>
      </c>
      <c r="M3" s="154" t="s">
        <v>6</v>
      </c>
    </row>
    <row r="4" spans="1:13" x14ac:dyDescent="0.2">
      <c r="A4" s="151"/>
      <c r="B4" s="399" t="s">
        <v>22</v>
      </c>
      <c r="C4" s="400"/>
      <c r="D4" s="400"/>
      <c r="E4" s="400"/>
      <c r="F4" s="400"/>
      <c r="G4" s="400"/>
      <c r="H4" s="400"/>
      <c r="I4" s="400"/>
      <c r="J4" s="400"/>
      <c r="K4" s="400"/>
      <c r="L4" s="400"/>
      <c r="M4" s="401"/>
    </row>
    <row r="5" spans="1:13" x14ac:dyDescent="0.2">
      <c r="A5" s="155" t="s">
        <v>66</v>
      </c>
      <c r="B5" s="156"/>
      <c r="C5" s="157"/>
      <c r="D5" s="158"/>
      <c r="E5" s="158"/>
      <c r="F5" s="158"/>
      <c r="G5" s="158"/>
      <c r="H5" s="158"/>
      <c r="I5" s="157"/>
      <c r="J5" s="157"/>
      <c r="K5" s="157"/>
      <c r="L5" s="157"/>
      <c r="M5" s="159"/>
    </row>
    <row r="6" spans="1:13" x14ac:dyDescent="0.2">
      <c r="A6" s="160" t="s">
        <v>33</v>
      </c>
      <c r="B6" s="161">
        <v>8.8053349580043818</v>
      </c>
      <c r="C6" s="162">
        <v>6.8678010844708908</v>
      </c>
      <c r="D6" s="162">
        <v>8.9773661106086067</v>
      </c>
      <c r="E6" s="162">
        <v>6.8608863264650628</v>
      </c>
      <c r="F6" s="162">
        <v>8.9552959109283563</v>
      </c>
      <c r="G6" s="162">
        <v>6.8335209900289158</v>
      </c>
      <c r="H6" s="162">
        <v>9.0510220564403134</v>
      </c>
      <c r="I6" s="162">
        <v>6.8636530382180814</v>
      </c>
      <c r="J6" s="162">
        <v>8.9686929746982909</v>
      </c>
      <c r="K6" s="162">
        <v>6.8884565542746632</v>
      </c>
      <c r="L6" s="162">
        <v>8.9814825039233082</v>
      </c>
      <c r="M6" s="163">
        <v>6.7172612575665811</v>
      </c>
    </row>
    <row r="7" spans="1:13" x14ac:dyDescent="0.2">
      <c r="A7" s="160" t="s">
        <v>36</v>
      </c>
      <c r="B7" s="161">
        <v>2.2222559151473953</v>
      </c>
      <c r="C7" s="162">
        <v>3.6769492258240293</v>
      </c>
      <c r="D7" s="162">
        <v>2.1492021460942112</v>
      </c>
      <c r="E7" s="162">
        <v>3.561958947439809</v>
      </c>
      <c r="F7" s="162">
        <v>2.2191239223679524</v>
      </c>
      <c r="G7" s="162">
        <v>3.7489433022154186</v>
      </c>
      <c r="H7" s="162">
        <v>2.2983495361629798</v>
      </c>
      <c r="I7" s="162">
        <v>3.9506898845503438</v>
      </c>
      <c r="J7" s="162">
        <v>2.1369858867439122</v>
      </c>
      <c r="K7" s="162">
        <v>3.4538656537064583</v>
      </c>
      <c r="L7" s="162">
        <v>2.1346929149979821</v>
      </c>
      <c r="M7" s="163">
        <v>3.5180544191089269</v>
      </c>
    </row>
    <row r="8" spans="1:13" x14ac:dyDescent="0.2">
      <c r="A8" s="160" t="s">
        <v>38</v>
      </c>
      <c r="B8" s="161">
        <v>1.8536735279016998</v>
      </c>
      <c r="C8" s="162">
        <v>1.8513903867347032</v>
      </c>
      <c r="D8" s="162">
        <v>1.8753537644574405</v>
      </c>
      <c r="E8" s="162">
        <v>1.8609783137778784</v>
      </c>
      <c r="F8" s="162">
        <v>1.8306773652322066</v>
      </c>
      <c r="G8" s="162">
        <v>1.9993776797468867</v>
      </c>
      <c r="H8" s="162">
        <v>1.5382092543561543</v>
      </c>
      <c r="I8" s="162">
        <v>1.8199329378961626</v>
      </c>
      <c r="J8" s="162">
        <v>1.5253643817092453</v>
      </c>
      <c r="K8" s="162">
        <v>1.5005620221832427</v>
      </c>
      <c r="L8" s="162">
        <v>1.4849594828210673</v>
      </c>
      <c r="M8" s="163">
        <v>1.4902050079877984</v>
      </c>
    </row>
    <row r="9" spans="1:13" x14ac:dyDescent="0.2">
      <c r="A9" s="160" t="s">
        <v>28</v>
      </c>
      <c r="B9" s="161">
        <v>11.90550327120132</v>
      </c>
      <c r="C9" s="162">
        <v>11.416366312313881</v>
      </c>
      <c r="D9" s="162">
        <v>11.657537121154375</v>
      </c>
      <c r="E9" s="162">
        <v>10.784095986303475</v>
      </c>
      <c r="F9" s="162">
        <v>11.695929034703243</v>
      </c>
      <c r="G9" s="162">
        <v>10.590693660372857</v>
      </c>
      <c r="H9" s="162">
        <v>11.863802633101264</v>
      </c>
      <c r="I9" s="162">
        <v>9.8381545419604688</v>
      </c>
      <c r="J9" s="162">
        <v>11.485776925915228</v>
      </c>
      <c r="K9" s="162">
        <v>9.7633822836929962</v>
      </c>
      <c r="L9" s="162">
        <v>11.23159682339894</v>
      </c>
      <c r="M9" s="163">
        <v>9.892041620861928</v>
      </c>
    </row>
    <row r="10" spans="1:13" x14ac:dyDescent="0.2">
      <c r="A10" s="160" t="s">
        <v>39</v>
      </c>
      <c r="B10" s="161">
        <v>0.49817809288416048</v>
      </c>
      <c r="C10" s="162">
        <v>0.47020645079051276</v>
      </c>
      <c r="D10" s="162">
        <v>0.49116849217689174</v>
      </c>
      <c r="E10" s="162">
        <v>0.45674427922829247</v>
      </c>
      <c r="F10" s="162">
        <v>0.50071350650417179</v>
      </c>
      <c r="G10" s="162">
        <v>0.41518391634188878</v>
      </c>
      <c r="H10" s="162">
        <v>0.50093260834831399</v>
      </c>
      <c r="I10" s="162">
        <v>0.37717208641039363</v>
      </c>
      <c r="J10" s="162">
        <v>0.47560114431583633</v>
      </c>
      <c r="K10" s="162">
        <v>0.36343434717531237</v>
      </c>
      <c r="L10" s="162">
        <v>0.58807420834631285</v>
      </c>
      <c r="M10" s="163">
        <v>0.43981433367551082</v>
      </c>
    </row>
    <row r="11" spans="1:13" x14ac:dyDescent="0.2">
      <c r="A11" s="160" t="s">
        <v>29</v>
      </c>
      <c r="B11" s="161">
        <v>11.131477839360242</v>
      </c>
      <c r="C11" s="162">
        <v>7.6684200660131774</v>
      </c>
      <c r="D11" s="162">
        <v>11.473027445797495</v>
      </c>
      <c r="E11" s="162">
        <v>7.7683575506229285</v>
      </c>
      <c r="F11" s="162">
        <v>12.107347083216261</v>
      </c>
      <c r="G11" s="162">
        <v>7.3915211636040725</v>
      </c>
      <c r="H11" s="162">
        <v>12.184615158041058</v>
      </c>
      <c r="I11" s="162">
        <v>7.7778302892049815</v>
      </c>
      <c r="J11" s="162">
        <v>12.600203708146021</v>
      </c>
      <c r="K11" s="162">
        <v>9.1577923359615809</v>
      </c>
      <c r="L11" s="162">
        <v>12.451432275609088</v>
      </c>
      <c r="M11" s="163">
        <v>9.1081605025106089</v>
      </c>
    </row>
    <row r="12" spans="1:13" x14ac:dyDescent="0.2">
      <c r="A12" s="160" t="s">
        <v>40</v>
      </c>
      <c r="B12" s="161">
        <v>2.6104363303588225</v>
      </c>
      <c r="C12" s="162">
        <v>0.92034530443398399</v>
      </c>
      <c r="D12" s="162">
        <v>2.5319237551798635</v>
      </c>
      <c r="E12" s="162">
        <v>0.87415997822599867</v>
      </c>
      <c r="F12" s="162">
        <v>2.3860838928238293</v>
      </c>
      <c r="G12" s="162">
        <v>0.78085250561191066</v>
      </c>
      <c r="H12" s="162">
        <v>2.8370369414371774</v>
      </c>
      <c r="I12" s="162">
        <v>0.66701016866131912</v>
      </c>
      <c r="J12" s="162">
        <v>2.5561605522593878</v>
      </c>
      <c r="K12" s="162">
        <v>0.77244507038597654</v>
      </c>
      <c r="L12" s="162">
        <v>2.391467537941752</v>
      </c>
      <c r="M12" s="163">
        <v>0.82269166842666619</v>
      </c>
    </row>
    <row r="13" spans="1:13" x14ac:dyDescent="0.2">
      <c r="A13" s="160" t="s">
        <v>32</v>
      </c>
      <c r="B13" s="161">
        <v>10.008960632015601</v>
      </c>
      <c r="C13" s="162">
        <v>12.668773431115559</v>
      </c>
      <c r="D13" s="162">
        <v>10.413282077959989</v>
      </c>
      <c r="E13" s="162">
        <v>12.559108532743798</v>
      </c>
      <c r="F13" s="162">
        <v>10.301100616923019</v>
      </c>
      <c r="G13" s="162">
        <v>12.579995938752742</v>
      </c>
      <c r="H13" s="162">
        <v>9.958102686567571</v>
      </c>
      <c r="I13" s="162">
        <v>12.613509729222994</v>
      </c>
      <c r="J13" s="162">
        <v>9.8146922393899434</v>
      </c>
      <c r="K13" s="162">
        <v>11.761940392425005</v>
      </c>
      <c r="L13" s="162">
        <v>9.8581002182596986</v>
      </c>
      <c r="M13" s="163">
        <v>11.696076690620222</v>
      </c>
    </row>
    <row r="14" spans="1:13" x14ac:dyDescent="0.2">
      <c r="A14" s="160" t="s">
        <v>43</v>
      </c>
      <c r="B14" s="161">
        <v>0.54989106033109358</v>
      </c>
      <c r="C14" s="162">
        <v>0.69842631153039481</v>
      </c>
      <c r="D14" s="162">
        <v>0.46642544590526269</v>
      </c>
      <c r="E14" s="162">
        <v>0.61603465746919672</v>
      </c>
      <c r="F14" s="162">
        <v>0.48468163060594099</v>
      </c>
      <c r="G14" s="162">
        <v>0.58086319541978715</v>
      </c>
      <c r="H14" s="162">
        <v>0.51929048836017233</v>
      </c>
      <c r="I14" s="162">
        <v>0.57735233603368918</v>
      </c>
      <c r="J14" s="162">
        <v>0.43332161809289627</v>
      </c>
      <c r="K14" s="162">
        <v>0.60016549720879264</v>
      </c>
      <c r="L14" s="162">
        <v>0.41035235729310465</v>
      </c>
      <c r="M14" s="163">
        <v>0.62135957781365037</v>
      </c>
    </row>
    <row r="15" spans="1:13" x14ac:dyDescent="0.2">
      <c r="A15" s="160" t="s">
        <v>45</v>
      </c>
      <c r="B15" s="161">
        <v>1.074432289167027</v>
      </c>
      <c r="C15" s="162">
        <v>0.84658262268557205</v>
      </c>
      <c r="D15" s="162">
        <v>1.0932833213231958</v>
      </c>
      <c r="E15" s="162">
        <v>0.84730714300235654</v>
      </c>
      <c r="F15" s="162">
        <v>1.084430766853191</v>
      </c>
      <c r="G15" s="162">
        <v>0.89155605389362824</v>
      </c>
      <c r="H15" s="162">
        <v>1.0819507639684507</v>
      </c>
      <c r="I15" s="162">
        <v>0.83726418954116288</v>
      </c>
      <c r="J15" s="162">
        <v>1.0693644303692325</v>
      </c>
      <c r="K15" s="162">
        <v>0.85318706285087287</v>
      </c>
      <c r="L15" s="162">
        <v>1.1099262012861633</v>
      </c>
      <c r="M15" s="163">
        <v>0.91643700827030383</v>
      </c>
    </row>
    <row r="16" spans="1:13" x14ac:dyDescent="0.2">
      <c r="A16" s="160" t="s">
        <v>49</v>
      </c>
      <c r="B16" s="161">
        <v>5.13122733295668</v>
      </c>
      <c r="C16" s="162">
        <v>3.7281829438639558</v>
      </c>
      <c r="D16" s="162">
        <v>5.276561044565363</v>
      </c>
      <c r="E16" s="162">
        <v>4.0585854112313866</v>
      </c>
      <c r="F16" s="162">
        <v>5.3426012510302963</v>
      </c>
      <c r="G16" s="162">
        <v>4.2810134027171269</v>
      </c>
      <c r="H16" s="162">
        <v>5.5635381252489182</v>
      </c>
      <c r="I16" s="162">
        <v>4.7492065351338848</v>
      </c>
      <c r="J16" s="162">
        <v>5.582431945516996</v>
      </c>
      <c r="K16" s="162">
        <v>4.9292417614900224</v>
      </c>
      <c r="L16" s="162">
        <v>5.8167075707602152</v>
      </c>
      <c r="M16" s="163">
        <v>5.1301065910175883</v>
      </c>
    </row>
    <row r="17" spans="1:13" x14ac:dyDescent="0.2">
      <c r="A17" s="160" t="s">
        <v>26</v>
      </c>
      <c r="B17" s="161">
        <v>3.5484092913165886</v>
      </c>
      <c r="C17" s="162">
        <v>3.5838253276692953</v>
      </c>
      <c r="D17" s="162">
        <v>3.5166937703052779</v>
      </c>
      <c r="E17" s="162">
        <v>3.6645631978020647</v>
      </c>
      <c r="F17" s="162">
        <v>3.4794458422406915</v>
      </c>
      <c r="G17" s="162">
        <v>3.6232820188546331</v>
      </c>
      <c r="H17" s="162">
        <v>3.2048479280065512</v>
      </c>
      <c r="I17" s="162">
        <v>3.4899635172753483</v>
      </c>
      <c r="J17" s="162">
        <v>3.4788758077026305</v>
      </c>
      <c r="K17" s="162">
        <v>3.3183750629103281</v>
      </c>
      <c r="L17" s="162">
        <v>3.5257272175220082</v>
      </c>
      <c r="M17" s="163">
        <v>3.1291878943604376</v>
      </c>
    </row>
    <row r="18" spans="1:13" x14ac:dyDescent="0.2">
      <c r="A18" s="160" t="s">
        <v>24</v>
      </c>
      <c r="B18" s="161">
        <v>26.605013515354948</v>
      </c>
      <c r="C18" s="162">
        <v>32.01018710842915</v>
      </c>
      <c r="D18" s="162">
        <v>27.522822128080232</v>
      </c>
      <c r="E18" s="162">
        <v>32.705390240627516</v>
      </c>
      <c r="F18" s="162">
        <v>27.447576968580119</v>
      </c>
      <c r="G18" s="162">
        <v>33.283443221098111</v>
      </c>
      <c r="H18" s="162">
        <v>27.410196544842631</v>
      </c>
      <c r="I18" s="162">
        <v>33.983463947885028</v>
      </c>
      <c r="J18" s="162">
        <v>27.623319737668446</v>
      </c>
      <c r="K18" s="162">
        <v>34.133861976957036</v>
      </c>
      <c r="L18" s="162">
        <v>27.741628763579723</v>
      </c>
      <c r="M18" s="163">
        <v>33.697529880799642</v>
      </c>
    </row>
    <row r="19" spans="1:13" x14ac:dyDescent="0.2">
      <c r="A19" s="160" t="s">
        <v>23</v>
      </c>
      <c r="B19" s="161">
        <v>10.771868196006897</v>
      </c>
      <c r="C19" s="162">
        <v>9.9894406555191626</v>
      </c>
      <c r="D19" s="162">
        <v>9.1468838435841011</v>
      </c>
      <c r="E19" s="162">
        <v>9.5867619472373544</v>
      </c>
      <c r="F19" s="162">
        <v>8.7242035160340325</v>
      </c>
      <c r="G19" s="162">
        <v>8.9913548144654172</v>
      </c>
      <c r="H19" s="162">
        <v>8.6356367991113174</v>
      </c>
      <c r="I19" s="162">
        <v>8.6092754813958372</v>
      </c>
      <c r="J19" s="162">
        <v>8.9017296248707236</v>
      </c>
      <c r="K19" s="162">
        <v>8.8505339497401607</v>
      </c>
      <c r="L19" s="162">
        <v>8.9206217717637681</v>
      </c>
      <c r="M19" s="163">
        <v>9.2010169971632063</v>
      </c>
    </row>
    <row r="20" spans="1:13" ht="13.5" thickBot="1" x14ac:dyDescent="0.25">
      <c r="A20" s="164" t="s">
        <v>52</v>
      </c>
      <c r="B20" s="165">
        <v>3.2833377479917236</v>
      </c>
      <c r="C20" s="166">
        <v>3.6031027686057517</v>
      </c>
      <c r="D20" s="166">
        <v>3.4084695328078745</v>
      </c>
      <c r="E20" s="166">
        <v>3.7950674878221022</v>
      </c>
      <c r="F20" s="166">
        <v>3.4407886919585073</v>
      </c>
      <c r="G20" s="166">
        <v>4.0083981368768411</v>
      </c>
      <c r="H20" s="166">
        <v>3.3524684760016812</v>
      </c>
      <c r="I20" s="166">
        <v>3.8455213166102675</v>
      </c>
      <c r="J20" s="166">
        <v>3.347479022601787</v>
      </c>
      <c r="K20" s="166">
        <v>3.6527560290372367</v>
      </c>
      <c r="L20" s="166">
        <v>3.3532301524923889</v>
      </c>
      <c r="M20" s="167">
        <v>3.6200565498169892</v>
      </c>
    </row>
    <row r="21" spans="1:13" ht="12" customHeight="1" x14ac:dyDescent="0.2">
      <c r="A21" s="210" t="s">
        <v>192</v>
      </c>
      <c r="B21" s="162"/>
      <c r="C21" s="162"/>
      <c r="D21" s="162"/>
      <c r="E21" s="162"/>
      <c r="F21" s="162"/>
      <c r="G21" s="162"/>
      <c r="H21" s="162"/>
      <c r="I21" s="162"/>
      <c r="J21" s="162"/>
      <c r="K21" s="162"/>
      <c r="L21" s="162"/>
      <c r="M21" s="162"/>
    </row>
    <row r="22" spans="1:13" ht="12" customHeight="1" x14ac:dyDescent="0.2">
      <c r="A22" s="196" t="s">
        <v>112</v>
      </c>
    </row>
    <row r="23" spans="1:13" x14ac:dyDescent="0.2">
      <c r="C23" s="168"/>
    </row>
  </sheetData>
  <mergeCells count="8">
    <mergeCell ref="B4:M4"/>
    <mergeCell ref="A1:M1"/>
    <mergeCell ref="B2:C2"/>
    <mergeCell ref="D2:E2"/>
    <mergeCell ref="F2:G2"/>
    <mergeCell ref="H2:I2"/>
    <mergeCell ref="J2:K2"/>
    <mergeCell ref="L2:M2"/>
  </mergeCells>
  <pageMargins left="0.7" right="0.7" top="0.75" bottom="0.75" header="0.3" footer="0.3"/>
  <pageSetup paperSize="9" orientation="landscape" r:id="rId1"/>
  <headerFooter>
    <oddFooter>&amp;CSide &amp;P af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8"/>
  <sheetViews>
    <sheetView showGridLines="0" zoomScaleNormal="100" workbookViewId="0">
      <selection activeCell="D5" sqref="D5"/>
    </sheetView>
  </sheetViews>
  <sheetFormatPr defaultRowHeight="15" x14ac:dyDescent="0.25"/>
  <cols>
    <col min="1" max="1" width="20.140625" customWidth="1"/>
    <col min="2" max="2" width="9" customWidth="1"/>
    <col min="3" max="3" width="13.5703125" customWidth="1"/>
    <col min="4" max="4" width="12.28515625" customWidth="1"/>
    <col min="5" max="5" width="14.42578125" customWidth="1"/>
    <col min="6" max="6" width="12.28515625" customWidth="1"/>
    <col min="7" max="7" width="13.140625" customWidth="1"/>
    <col min="8" max="8" width="12.85546875" customWidth="1"/>
    <col min="9" max="9" width="12.7109375" customWidth="1"/>
    <col min="10" max="10" width="13.85546875" customWidth="1"/>
  </cols>
  <sheetData>
    <row r="1" spans="1:12" ht="15" customHeight="1" thickBot="1" x14ac:dyDescent="0.3">
      <c r="A1" s="369" t="s">
        <v>200</v>
      </c>
      <c r="B1" s="369"/>
      <c r="C1" s="369"/>
      <c r="D1" s="369"/>
      <c r="E1" s="369"/>
      <c r="F1" s="369"/>
      <c r="G1" s="369"/>
      <c r="H1" s="369"/>
      <c r="I1" s="369"/>
      <c r="J1" s="369"/>
      <c r="K1" s="369"/>
      <c r="L1" s="1"/>
    </row>
    <row r="2" spans="1:12" ht="34.5" customHeight="1" x14ac:dyDescent="0.25">
      <c r="A2" s="3"/>
      <c r="B2" s="149" t="s">
        <v>64</v>
      </c>
      <c r="C2" s="77" t="s">
        <v>10</v>
      </c>
      <c r="D2" s="77" t="s">
        <v>11</v>
      </c>
      <c r="E2" s="77" t="s">
        <v>18</v>
      </c>
      <c r="F2" s="77" t="s">
        <v>117</v>
      </c>
      <c r="G2" s="77" t="s">
        <v>13</v>
      </c>
      <c r="H2" s="77" t="s">
        <v>65</v>
      </c>
      <c r="I2" s="77" t="s">
        <v>15</v>
      </c>
      <c r="J2" s="77" t="s">
        <v>54</v>
      </c>
      <c r="K2" s="293" t="s">
        <v>198</v>
      </c>
      <c r="L2" s="101"/>
    </row>
    <row r="3" spans="1:12" ht="11.1" customHeight="1" x14ac:dyDescent="0.25">
      <c r="A3" s="32">
        <v>2006</v>
      </c>
      <c r="B3" s="3"/>
      <c r="C3" s="11"/>
      <c r="D3" s="11"/>
      <c r="E3" s="11"/>
      <c r="F3" s="11"/>
      <c r="G3" s="11"/>
      <c r="H3" s="11"/>
      <c r="I3" s="11"/>
      <c r="J3" s="289"/>
      <c r="K3" s="294"/>
      <c r="L3" s="1"/>
    </row>
    <row r="4" spans="1:12" ht="11.1" customHeight="1" x14ac:dyDescent="0.25">
      <c r="A4" s="105" t="s">
        <v>177</v>
      </c>
      <c r="B4" s="66">
        <v>433.98064965465647</v>
      </c>
      <c r="C4" s="64">
        <v>381.79973667217865</v>
      </c>
      <c r="D4" s="64">
        <v>237.314873511369</v>
      </c>
      <c r="E4" s="64">
        <v>157.52796847204277</v>
      </c>
      <c r="F4" s="64">
        <v>7.7603432002436259</v>
      </c>
      <c r="G4" s="64">
        <v>77.018112042377197</v>
      </c>
      <c r="H4" s="64">
        <v>372.74095716836018</v>
      </c>
      <c r="I4" s="64">
        <v>176.40782136963412</v>
      </c>
      <c r="J4" s="64">
        <v>417.56964868562807</v>
      </c>
      <c r="K4" s="295">
        <v>1400.1927627465122</v>
      </c>
      <c r="L4" s="287"/>
    </row>
    <row r="5" spans="1:12" ht="11.1" customHeight="1" x14ac:dyDescent="0.25">
      <c r="A5" s="32" t="s">
        <v>60</v>
      </c>
      <c r="B5" s="48"/>
      <c r="C5" s="46"/>
      <c r="D5" s="46"/>
      <c r="E5" s="46"/>
      <c r="F5" s="46"/>
      <c r="G5" s="46"/>
      <c r="H5" s="46"/>
      <c r="I5" s="46"/>
      <c r="J5" s="46"/>
      <c r="K5" s="295"/>
      <c r="L5" s="1"/>
    </row>
    <row r="6" spans="1:12" ht="11.1" customHeight="1" x14ac:dyDescent="0.25">
      <c r="A6" s="22" t="s">
        <v>33</v>
      </c>
      <c r="B6" s="113">
        <v>6.530768213960819</v>
      </c>
      <c r="C6" s="114">
        <v>8.7666470339625668</v>
      </c>
      <c r="D6" s="114">
        <v>6.4508789027545603</v>
      </c>
      <c r="E6" s="114">
        <v>5.5582572116536921</v>
      </c>
      <c r="F6" s="114">
        <v>10.474075665933345</v>
      </c>
      <c r="G6" s="114">
        <v>4.0666898954267161</v>
      </c>
      <c r="H6" s="114">
        <v>4.4882186798336212</v>
      </c>
      <c r="I6" s="114">
        <v>12.189503145929939</v>
      </c>
      <c r="J6" s="114">
        <v>5.40382023100985</v>
      </c>
      <c r="K6" s="295">
        <v>6.8678010844709032</v>
      </c>
      <c r="L6" s="286"/>
    </row>
    <row r="7" spans="1:12" ht="11.1" customHeight="1" x14ac:dyDescent="0.25">
      <c r="A7" s="22" t="s">
        <v>36</v>
      </c>
      <c r="B7" s="113">
        <v>2.1270755796848806</v>
      </c>
      <c r="C7" s="114">
        <v>2.5380955248239427</v>
      </c>
      <c r="D7" s="114">
        <v>1.8772652644943797</v>
      </c>
      <c r="E7" s="114">
        <v>2.8365497359830036</v>
      </c>
      <c r="F7" s="114">
        <v>0.99566311939040564</v>
      </c>
      <c r="G7" s="114">
        <v>3.1292134154227482</v>
      </c>
      <c r="H7" s="114">
        <v>2.7736059775531166</v>
      </c>
      <c r="I7" s="114">
        <v>4.0536400539734485</v>
      </c>
      <c r="J7" s="114">
        <v>6.3943099340333456</v>
      </c>
      <c r="K7" s="295">
        <v>3.6769492258240284</v>
      </c>
      <c r="L7" s="1"/>
    </row>
    <row r="8" spans="1:12" ht="11.1" customHeight="1" x14ac:dyDescent="0.25">
      <c r="A8" s="22" t="s">
        <v>38</v>
      </c>
      <c r="B8" s="66">
        <v>1.8699937200293681</v>
      </c>
      <c r="C8" s="64">
        <v>1.5585581891304741</v>
      </c>
      <c r="D8" s="64">
        <v>1.2316802515056076</v>
      </c>
      <c r="E8" s="64">
        <v>1.73714190589193</v>
      </c>
      <c r="F8" s="64">
        <v>0.25937391719879205</v>
      </c>
      <c r="G8" s="64">
        <v>1.4188190868778352</v>
      </c>
      <c r="H8" s="64">
        <v>1.2549082870187338</v>
      </c>
      <c r="I8" s="64">
        <v>1.6725484543435174</v>
      </c>
      <c r="J8" s="64">
        <v>2.3467747026316683</v>
      </c>
      <c r="K8" s="295">
        <v>1.8513903867347064</v>
      </c>
      <c r="L8" s="1"/>
    </row>
    <row r="9" spans="1:12" ht="11.1" customHeight="1" x14ac:dyDescent="0.25">
      <c r="A9" s="22" t="s">
        <v>28</v>
      </c>
      <c r="B9" s="113">
        <v>12.791117876650521</v>
      </c>
      <c r="C9" s="114">
        <v>11.810777203732426</v>
      </c>
      <c r="D9" s="114">
        <v>9.7463145849671839</v>
      </c>
      <c r="E9" s="114">
        <v>11.924602083501865</v>
      </c>
      <c r="F9" s="114">
        <v>5.9758616712683077</v>
      </c>
      <c r="G9" s="114">
        <v>11.496095288784984</v>
      </c>
      <c r="H9" s="114">
        <v>10.088775528518056</v>
      </c>
      <c r="I9" s="114">
        <v>11.347609472000435</v>
      </c>
      <c r="J9" s="114">
        <v>11.204098799012636</v>
      </c>
      <c r="K9" s="295">
        <v>11.416366312313899</v>
      </c>
      <c r="L9" s="1"/>
    </row>
    <row r="10" spans="1:12" ht="11.1" customHeight="1" x14ac:dyDescent="0.25">
      <c r="A10" s="22" t="s">
        <v>39</v>
      </c>
      <c r="B10" s="113">
        <v>0.76642254031705104</v>
      </c>
      <c r="C10" s="114">
        <v>0.41198969139587605</v>
      </c>
      <c r="D10" s="114">
        <v>0.15827324564769921</v>
      </c>
      <c r="E10" s="114">
        <v>0.63257803029246618</v>
      </c>
      <c r="F10" s="114">
        <v>6.5540095727736739E-2</v>
      </c>
      <c r="G10" s="114">
        <v>6.4719687950644894E-2</v>
      </c>
      <c r="H10" s="114">
        <v>0.51222877795353716</v>
      </c>
      <c r="I10" s="114">
        <v>0.35804632712329904</v>
      </c>
      <c r="J10" s="114">
        <v>7.9196674860459865E-2</v>
      </c>
      <c r="K10" s="295">
        <v>0.47020645079051232</v>
      </c>
      <c r="L10" s="1"/>
    </row>
    <row r="11" spans="1:12" ht="11.1" customHeight="1" x14ac:dyDescent="0.25">
      <c r="A11" s="22" t="s">
        <v>29</v>
      </c>
      <c r="B11" s="66">
        <v>11.627631694031482</v>
      </c>
      <c r="C11" s="64">
        <v>7.5290505737599336</v>
      </c>
      <c r="D11" s="64">
        <v>6.9512688616119966</v>
      </c>
      <c r="E11" s="64">
        <v>6.5598899597136899</v>
      </c>
      <c r="F11" s="64">
        <v>13.22584848625851</v>
      </c>
      <c r="G11" s="64">
        <v>4.2001637921712875</v>
      </c>
      <c r="H11" s="64">
        <v>6.3647639319982421</v>
      </c>
      <c r="I11" s="64">
        <v>6.2768224512980808</v>
      </c>
      <c r="J11" s="64">
        <v>4.5483150532780066</v>
      </c>
      <c r="K11" s="295">
        <v>7.6684200660131898</v>
      </c>
      <c r="L11" s="1"/>
    </row>
    <row r="12" spans="1:12" ht="11.1" customHeight="1" x14ac:dyDescent="0.25">
      <c r="A12" s="22" t="s">
        <v>40</v>
      </c>
      <c r="B12" s="113">
        <v>0.69005902499122029</v>
      </c>
      <c r="C12" s="114">
        <v>1.1617931013424896</v>
      </c>
      <c r="D12" s="114">
        <v>0.68091617378208835</v>
      </c>
      <c r="E12" s="114">
        <v>0.81011262379230031</v>
      </c>
      <c r="F12" s="114">
        <v>4.3430033369440763E-2</v>
      </c>
      <c r="G12" s="114">
        <v>0.59623057074908203</v>
      </c>
      <c r="H12" s="114">
        <v>1.3641076943964809</v>
      </c>
      <c r="I12" s="114">
        <v>0.63119803571473243</v>
      </c>
      <c r="J12" s="114">
        <v>0.83192568898476182</v>
      </c>
      <c r="K12" s="295">
        <v>0.92034530443398399</v>
      </c>
      <c r="L12" s="1"/>
    </row>
    <row r="13" spans="1:12" ht="11.1" customHeight="1" x14ac:dyDescent="0.25">
      <c r="A13" s="22" t="s">
        <v>32</v>
      </c>
      <c r="B13" s="113">
        <v>8.7738373996464727</v>
      </c>
      <c r="C13" s="114">
        <v>15.605830078993538</v>
      </c>
      <c r="D13" s="114">
        <v>12.968002089714506</v>
      </c>
      <c r="E13" s="114">
        <v>11.723837348150727</v>
      </c>
      <c r="F13" s="114">
        <v>3.9609672575092141</v>
      </c>
      <c r="G13" s="114">
        <v>10.88596732490787</v>
      </c>
      <c r="H13" s="114">
        <v>17.498353578651365</v>
      </c>
      <c r="I13" s="114">
        <v>11.503566793935287</v>
      </c>
      <c r="J13" s="114">
        <v>14.197208282913969</v>
      </c>
      <c r="K13" s="295">
        <v>12.668773431115563</v>
      </c>
      <c r="L13" s="1"/>
    </row>
    <row r="14" spans="1:12" ht="11.1" customHeight="1" x14ac:dyDescent="0.25">
      <c r="A14" s="22" t="s">
        <v>43</v>
      </c>
      <c r="B14" s="66">
        <v>1.3110012528805888</v>
      </c>
      <c r="C14" s="64">
        <v>0.59260703280495852</v>
      </c>
      <c r="D14" s="64">
        <v>0.77662108112592676</v>
      </c>
      <c r="E14" s="64">
        <v>1.0247425237832568</v>
      </c>
      <c r="F14" s="64">
        <v>4.9843037588653501E-2</v>
      </c>
      <c r="G14" s="64">
        <v>0.23575303871024533</v>
      </c>
      <c r="H14" s="64">
        <v>0.56640118642614623</v>
      </c>
      <c r="I14" s="64">
        <v>1.0658299380070846</v>
      </c>
      <c r="J14" s="64">
        <v>0.16840684724099372</v>
      </c>
      <c r="K14" s="295">
        <v>0.69842631153039436</v>
      </c>
      <c r="L14" s="1"/>
    </row>
    <row r="15" spans="1:12" ht="11.1" customHeight="1" x14ac:dyDescent="0.25">
      <c r="A15" s="22" t="s">
        <v>45</v>
      </c>
      <c r="B15" s="113">
        <v>0.98758032373269344</v>
      </c>
      <c r="C15" s="114">
        <v>0.75374491586075354</v>
      </c>
      <c r="D15" s="114">
        <v>0.40876466877785261</v>
      </c>
      <c r="E15" s="114">
        <v>0.65054236712129621</v>
      </c>
      <c r="F15" s="114">
        <v>7.8528543871355133E-2</v>
      </c>
      <c r="G15" s="114">
        <v>0.12261658257545802</v>
      </c>
      <c r="H15" s="114">
        <v>0.62928821604728191</v>
      </c>
      <c r="I15" s="114">
        <v>1.134117378897322</v>
      </c>
      <c r="J15" s="114">
        <v>0.6812445658256806</v>
      </c>
      <c r="K15" s="295">
        <v>0.84658262268557349</v>
      </c>
      <c r="L15" s="1"/>
    </row>
    <row r="16" spans="1:12" ht="11.1" customHeight="1" x14ac:dyDescent="0.25">
      <c r="A16" s="22" t="s">
        <v>49</v>
      </c>
      <c r="B16" s="113">
        <v>3.8746359691949146</v>
      </c>
      <c r="C16" s="114">
        <v>3.2757589191619392</v>
      </c>
      <c r="D16" s="114">
        <v>3.1531955414311588</v>
      </c>
      <c r="E16" s="114">
        <v>4.0262868051066869</v>
      </c>
      <c r="F16" s="114">
        <v>0.48775933679155603</v>
      </c>
      <c r="G16" s="114">
        <v>2.7853328356358951</v>
      </c>
      <c r="H16" s="114">
        <v>4.3567200753882016</v>
      </c>
      <c r="I16" s="114">
        <v>4.5765079257467773</v>
      </c>
      <c r="J16" s="114">
        <v>3.7998242804529005</v>
      </c>
      <c r="K16" s="295">
        <v>3.728182943863958</v>
      </c>
      <c r="L16" s="1"/>
    </row>
    <row r="17" spans="1:13" ht="11.1" customHeight="1" x14ac:dyDescent="0.25">
      <c r="A17" s="22" t="s">
        <v>26</v>
      </c>
      <c r="B17" s="66">
        <v>2.9448982839959013</v>
      </c>
      <c r="C17" s="64">
        <v>3.8023977101298052</v>
      </c>
      <c r="D17" s="64">
        <v>3.1685299613544706</v>
      </c>
      <c r="E17" s="64">
        <v>5.3095722205992155</v>
      </c>
      <c r="F17" s="64">
        <v>20.555357706984971</v>
      </c>
      <c r="G17" s="64">
        <v>7.6205694128710961</v>
      </c>
      <c r="H17" s="64">
        <v>4.1409558525728629</v>
      </c>
      <c r="I17" s="64">
        <v>3.1968781019351398</v>
      </c>
      <c r="J17" s="64">
        <v>4.492880481914578</v>
      </c>
      <c r="K17" s="295">
        <v>3.5838253276693011</v>
      </c>
      <c r="L17" s="1"/>
    </row>
    <row r="18" spans="1:13" ht="11.1" customHeight="1" x14ac:dyDescent="0.25">
      <c r="A18" s="22" t="s">
        <v>24</v>
      </c>
      <c r="B18" s="113">
        <v>30.002219633161747</v>
      </c>
      <c r="C18" s="114">
        <v>28.850257250667298</v>
      </c>
      <c r="D18" s="114">
        <v>38.885540763793088</v>
      </c>
      <c r="E18" s="114">
        <v>34.500067734594317</v>
      </c>
      <c r="F18" s="114">
        <v>31.693467664113093</v>
      </c>
      <c r="G18" s="114">
        <v>40.184778555927245</v>
      </c>
      <c r="H18" s="114">
        <v>35.007734745817459</v>
      </c>
      <c r="I18" s="114">
        <v>30.358044576595876</v>
      </c>
      <c r="J18" s="114">
        <v>34.139897936710923</v>
      </c>
      <c r="K18" s="295">
        <v>32.010187108429207</v>
      </c>
      <c r="L18" s="1"/>
    </row>
    <row r="19" spans="1:13" ht="11.1" customHeight="1" x14ac:dyDescent="0.25">
      <c r="A19" s="22" t="s">
        <v>23</v>
      </c>
      <c r="B19" s="113">
        <v>12.377388367133056</v>
      </c>
      <c r="C19" s="114">
        <v>9.7737571912850889</v>
      </c>
      <c r="D19" s="114">
        <v>11.056617558589597</v>
      </c>
      <c r="E19" s="114">
        <v>8.5102247588090965</v>
      </c>
      <c r="F19" s="114">
        <v>10.633726021869014</v>
      </c>
      <c r="G19" s="114">
        <v>9.365619866758518</v>
      </c>
      <c r="H19" s="114">
        <v>7.8558021292971114</v>
      </c>
      <c r="I19" s="114">
        <v>7.7514228703461061</v>
      </c>
      <c r="J19" s="114">
        <v>7.4013761547098085</v>
      </c>
      <c r="K19" s="295">
        <v>9.9894406555191573</v>
      </c>
      <c r="L19" s="1"/>
    </row>
    <row r="20" spans="1:13" ht="11.1" customHeight="1" x14ac:dyDescent="0.25">
      <c r="A20" s="290" t="s">
        <v>52</v>
      </c>
      <c r="B20" s="96">
        <v>3.3253701205894237</v>
      </c>
      <c r="C20" s="95">
        <v>3.5687355829487712</v>
      </c>
      <c r="D20" s="95">
        <v>2.4861310504498113</v>
      </c>
      <c r="E20" s="95">
        <v>4.1955946910063577</v>
      </c>
      <c r="F20" s="95">
        <v>1.5005574421255923</v>
      </c>
      <c r="G20" s="95">
        <v>3.8274306452303368</v>
      </c>
      <c r="H20" s="95">
        <v>3.0981353385276975</v>
      </c>
      <c r="I20" s="95">
        <v>3.8842644741529901</v>
      </c>
      <c r="J20" s="95">
        <v>4.3107203664204139</v>
      </c>
      <c r="K20" s="296">
        <v>3.6031027686057544</v>
      </c>
      <c r="L20" s="1"/>
    </row>
    <row r="21" spans="1:13" ht="11.1" customHeight="1" x14ac:dyDescent="0.25">
      <c r="A21" s="32">
        <v>2011</v>
      </c>
      <c r="B21" s="50"/>
      <c r="C21" s="49"/>
      <c r="D21" s="49"/>
      <c r="E21" s="49"/>
      <c r="F21" s="49"/>
      <c r="G21" s="49"/>
      <c r="H21" s="49"/>
      <c r="I21" s="49"/>
      <c r="J21" s="49"/>
      <c r="K21" s="295"/>
    </row>
    <row r="22" spans="1:13" ht="11.1" customHeight="1" x14ac:dyDescent="0.25">
      <c r="A22" s="105" t="s">
        <v>177</v>
      </c>
      <c r="B22" s="66">
        <v>527.42836023910388</v>
      </c>
      <c r="C22" s="64">
        <v>425.99831827600639</v>
      </c>
      <c r="D22" s="64">
        <v>302.64147716340773</v>
      </c>
      <c r="E22" s="64">
        <v>169.33373114368803</v>
      </c>
      <c r="F22" s="64">
        <v>10.133602634348001</v>
      </c>
      <c r="G22" s="64">
        <v>88.211754061227964</v>
      </c>
      <c r="H22" s="64">
        <v>442.33890706609958</v>
      </c>
      <c r="I22" s="64">
        <v>220.43976307776603</v>
      </c>
      <c r="J22" s="64">
        <v>615.57538058179898</v>
      </c>
      <c r="K22" s="295">
        <v>1807.3743733651791</v>
      </c>
    </row>
    <row r="23" spans="1:13" ht="11.1" customHeight="1" x14ac:dyDescent="0.25">
      <c r="A23" s="32" t="s">
        <v>60</v>
      </c>
      <c r="B23" s="50"/>
      <c r="C23" s="49"/>
      <c r="D23" s="49"/>
      <c r="E23" s="49"/>
      <c r="F23" s="49"/>
      <c r="G23" s="49"/>
      <c r="H23" s="49"/>
      <c r="I23" s="49"/>
      <c r="J23" s="49"/>
      <c r="K23" s="295"/>
    </row>
    <row r="24" spans="1:13" ht="11.1" customHeight="1" x14ac:dyDescent="0.25">
      <c r="A24" s="22" t="s">
        <v>33</v>
      </c>
      <c r="B24" s="282">
        <v>7.4190691255185319</v>
      </c>
      <c r="C24" s="283">
        <v>8.8297577598668617</v>
      </c>
      <c r="D24" s="283">
        <v>5.9723165652276959</v>
      </c>
      <c r="E24" s="283">
        <v>5.7689860270725735</v>
      </c>
      <c r="F24" s="283"/>
      <c r="G24" s="283">
        <v>4.7545631542808655</v>
      </c>
      <c r="H24" s="283">
        <v>5.2399903496014151</v>
      </c>
      <c r="I24" s="283">
        <v>11.26307777104676</v>
      </c>
      <c r="J24" s="283">
        <v>5.3659230024035605</v>
      </c>
      <c r="K24" s="295">
        <v>6.7172612575665829</v>
      </c>
    </row>
    <row r="25" spans="1:13" ht="11.1" customHeight="1" x14ac:dyDescent="0.25">
      <c r="A25" s="22" t="s">
        <v>36</v>
      </c>
      <c r="B25" s="284">
        <v>2.3397958285772602</v>
      </c>
      <c r="C25" s="285">
        <v>2.1463799797134047</v>
      </c>
      <c r="D25" s="285">
        <v>2.6033472447875754</v>
      </c>
      <c r="E25" s="285">
        <v>2.4633742549654358</v>
      </c>
      <c r="F25" s="285">
        <v>1.0404964296962884</v>
      </c>
      <c r="G25" s="285">
        <v>3.2452117493333406</v>
      </c>
      <c r="H25" s="285">
        <v>2.7293427103146315</v>
      </c>
      <c r="I25" s="285">
        <v>2.9821172790722543</v>
      </c>
      <c r="J25" s="285">
        <v>5.5781735838493489</v>
      </c>
      <c r="K25" s="295">
        <v>3.51805441910893</v>
      </c>
    </row>
    <row r="26" spans="1:13" ht="11.1" customHeight="1" x14ac:dyDescent="0.25">
      <c r="A26" s="22" t="s">
        <v>38</v>
      </c>
      <c r="B26" s="284">
        <v>1.5657664476715263</v>
      </c>
      <c r="C26" s="285">
        <v>1.3430554075687879</v>
      </c>
      <c r="D26" s="285">
        <v>1.0250750294702495</v>
      </c>
      <c r="E26" s="285">
        <v>1.5268472110238354</v>
      </c>
      <c r="F26" s="285">
        <v>0.31028400015828173</v>
      </c>
      <c r="G26" s="285">
        <v>1.2054902882215703</v>
      </c>
      <c r="H26" s="285">
        <v>1.1732923408395677</v>
      </c>
      <c r="I26" s="285">
        <v>0.91477989862773157</v>
      </c>
      <c r="J26" s="285">
        <v>1.8644213657204443</v>
      </c>
      <c r="K26" s="295">
        <v>1.4902050079877989</v>
      </c>
      <c r="L26" s="288"/>
    </row>
    <row r="27" spans="1:13" ht="11.1" customHeight="1" x14ac:dyDescent="0.25">
      <c r="A27" s="22" t="s">
        <v>28</v>
      </c>
      <c r="B27" s="284">
        <v>11.913699821921202</v>
      </c>
      <c r="C27" s="285">
        <v>11.31130720701721</v>
      </c>
      <c r="D27" s="285">
        <v>8.973697764421857</v>
      </c>
      <c r="E27" s="285">
        <v>10.631737699983391</v>
      </c>
      <c r="F27" s="285">
        <v>4.9140971835436478</v>
      </c>
      <c r="G27" s="285">
        <v>9.8590073316618678</v>
      </c>
      <c r="H27" s="285">
        <v>9.5215283735808232</v>
      </c>
      <c r="I27" s="285">
        <v>10.177420759991209</v>
      </c>
      <c r="J27" s="285">
        <v>8.1772006829907866</v>
      </c>
      <c r="K27" s="295">
        <v>9.8920416208619297</v>
      </c>
    </row>
    <row r="28" spans="1:13" ht="11.1" customHeight="1" x14ac:dyDescent="0.25">
      <c r="A28" s="22" t="s">
        <v>39</v>
      </c>
      <c r="B28" s="284">
        <v>0.77637999367793664</v>
      </c>
      <c r="C28" s="285">
        <v>0.385168402740245</v>
      </c>
      <c r="D28" s="285">
        <v>0.20194321413584992</v>
      </c>
      <c r="E28" s="285">
        <v>0.43174604651310278</v>
      </c>
      <c r="F28" s="285">
        <v>0.1087415581369793</v>
      </c>
      <c r="G28" s="285">
        <v>0.12529462288583973</v>
      </c>
      <c r="H28" s="285">
        <v>0.43958375745985134</v>
      </c>
      <c r="I28" s="285">
        <v>0.35252627497692163</v>
      </c>
      <c r="J28" s="285">
        <v>0.16594914488856091</v>
      </c>
      <c r="K28" s="295">
        <v>0.43981433367551032</v>
      </c>
    </row>
    <row r="29" spans="1:13" ht="11.1" customHeight="1" x14ac:dyDescent="0.25">
      <c r="A29" s="22" t="s">
        <v>29</v>
      </c>
      <c r="B29" s="284">
        <v>11.470242963449705</v>
      </c>
      <c r="C29" s="285">
        <v>8.3579984743947655</v>
      </c>
      <c r="D29" s="285">
        <v>5.8273925657921568</v>
      </c>
      <c r="E29" s="285">
        <v>5.7154025964110176</v>
      </c>
      <c r="F29" s="285">
        <v>10.964471596388863</v>
      </c>
      <c r="G29" s="285">
        <v>4.0681114952948088</v>
      </c>
      <c r="H29" s="285">
        <v>7.266947847195496</v>
      </c>
      <c r="I29" s="285">
        <v>7.6355189236653995</v>
      </c>
      <c r="J29" s="285">
        <v>8.2528120108060854</v>
      </c>
      <c r="K29" s="295">
        <v>9.1081605025106089</v>
      </c>
    </row>
    <row r="30" spans="1:13" ht="11.1" customHeight="1" x14ac:dyDescent="0.25">
      <c r="A30" s="22" t="s">
        <v>40</v>
      </c>
      <c r="B30" s="282">
        <v>0.76559400072901551</v>
      </c>
      <c r="C30" s="283">
        <v>1.1202145324578796</v>
      </c>
      <c r="D30" s="283">
        <v>0.56958451149022604</v>
      </c>
      <c r="E30" s="283">
        <v>0.97233133145626838</v>
      </c>
      <c r="F30" s="283">
        <v>0.16786932085081213</v>
      </c>
      <c r="G30" s="283">
        <v>0.51305546283760173</v>
      </c>
      <c r="H30" s="283">
        <v>1.2872489379807446</v>
      </c>
      <c r="I30" s="283">
        <v>0.45046040054384151</v>
      </c>
      <c r="J30" s="283">
        <v>0.60710709522298567</v>
      </c>
      <c r="K30" s="295">
        <v>0.82269166842666663</v>
      </c>
    </row>
    <row r="31" spans="1:13" ht="11.1" customHeight="1" x14ac:dyDescent="0.25">
      <c r="A31" s="22" t="s">
        <v>32</v>
      </c>
      <c r="B31" s="284">
        <v>8.3485846053026425</v>
      </c>
      <c r="C31" s="285">
        <v>15.104704260932797</v>
      </c>
      <c r="D31" s="285">
        <v>11.91547260814855</v>
      </c>
      <c r="E31" s="285">
        <v>10.409552002041883</v>
      </c>
      <c r="F31" s="285">
        <v>4.8416895694229858</v>
      </c>
      <c r="G31" s="285">
        <v>9.9675657615639999</v>
      </c>
      <c r="H31" s="285">
        <v>16.769496362433582</v>
      </c>
      <c r="I31" s="285">
        <v>9.9274612772350928</v>
      </c>
      <c r="J31" s="285">
        <v>11.482985590695668</v>
      </c>
      <c r="K31" s="295">
        <v>11.69607669062022</v>
      </c>
    </row>
    <row r="32" spans="1:13" ht="11.1" customHeight="1" x14ac:dyDescent="0.25">
      <c r="A32" s="22" t="s">
        <v>43</v>
      </c>
      <c r="B32" s="284">
        <v>1.1463742134759256</v>
      </c>
      <c r="C32" s="285">
        <v>0.66206182777807776</v>
      </c>
      <c r="D32" s="285">
        <v>0.73482348302088196</v>
      </c>
      <c r="E32" s="285">
        <v>1.2123096803920632</v>
      </c>
      <c r="F32" s="285">
        <v>3.8780812883658623E-2</v>
      </c>
      <c r="G32" s="285">
        <v>0.36953455659859286</v>
      </c>
      <c r="H32" s="285">
        <v>0.6299691903605471</v>
      </c>
      <c r="I32" s="285">
        <v>1.1151797241973853</v>
      </c>
      <c r="J32" s="285">
        <v>0.26027223620700007</v>
      </c>
      <c r="K32" s="295">
        <v>0.62135957781365103</v>
      </c>
      <c r="M32" s="43"/>
    </row>
    <row r="33" spans="1:96" ht="11.1" customHeight="1" x14ac:dyDescent="0.25">
      <c r="A33" s="22" t="s">
        <v>45</v>
      </c>
      <c r="B33" s="284">
        <v>1.0372184804434805</v>
      </c>
      <c r="C33" s="285">
        <v>0.8070834146834347</v>
      </c>
      <c r="D33" s="285">
        <v>0.21771029955892154</v>
      </c>
      <c r="E33" s="285">
        <v>0.87834482923306256</v>
      </c>
      <c r="F33" s="285">
        <v>4.2690803459537303E-2</v>
      </c>
      <c r="G33" s="285">
        <v>0.17898770915994877</v>
      </c>
      <c r="H33" s="285">
        <v>0.54572214045988965</v>
      </c>
      <c r="I33" s="285">
        <v>2.073094803645672</v>
      </c>
      <c r="J33" s="285">
        <v>0.68719421473385023</v>
      </c>
      <c r="K33" s="295">
        <v>0.91643700827030472</v>
      </c>
    </row>
    <row r="34" spans="1:96" ht="11.1" customHeight="1" x14ac:dyDescent="0.25">
      <c r="A34" s="22" t="s">
        <v>49</v>
      </c>
      <c r="B34" s="284">
        <v>4.7140963076881981</v>
      </c>
      <c r="C34" s="285">
        <v>3.4191123592222783</v>
      </c>
      <c r="D34" s="285">
        <v>2.7711584382327445</v>
      </c>
      <c r="E34" s="285">
        <v>4.4137961448152954</v>
      </c>
      <c r="F34" s="285">
        <v>0.83222583352683521</v>
      </c>
      <c r="G34" s="285">
        <v>2.7867572619763639</v>
      </c>
      <c r="H34" s="285">
        <v>4.7995984845333721</v>
      </c>
      <c r="I34" s="285">
        <v>5.3043468746947511</v>
      </c>
      <c r="J34" s="285">
        <v>6.442211461073585</v>
      </c>
      <c r="K34" s="295">
        <v>5.1301065910175945</v>
      </c>
    </row>
    <row r="35" spans="1:96" ht="11.1" customHeight="1" x14ac:dyDescent="0.25">
      <c r="A35" s="22" t="s">
        <v>26</v>
      </c>
      <c r="B35" s="284">
        <v>2.8911523961387182</v>
      </c>
      <c r="C35" s="285">
        <v>4.0715430766715581</v>
      </c>
      <c r="D35" s="285">
        <v>2.6682830033907794</v>
      </c>
      <c r="E35" s="285">
        <v>4.9352471019212585</v>
      </c>
      <c r="F35" s="285">
        <v>15.361418486350148</v>
      </c>
      <c r="G35" s="285">
        <v>7.2258542980244522</v>
      </c>
      <c r="H35" s="285">
        <v>3.545229876481252</v>
      </c>
      <c r="I35" s="285">
        <v>3.0718239311576303</v>
      </c>
      <c r="J35" s="285">
        <v>3.4089560735133242</v>
      </c>
      <c r="K35" s="295">
        <v>3.1291878943604354</v>
      </c>
    </row>
    <row r="36" spans="1:96" ht="11.1" customHeight="1" x14ac:dyDescent="0.25">
      <c r="A36" s="22" t="s">
        <v>24</v>
      </c>
      <c r="B36" s="282">
        <v>29.869766881639865</v>
      </c>
      <c r="C36" s="283">
        <v>29.548959877783599</v>
      </c>
      <c r="D36" s="283">
        <v>43.21395955623327</v>
      </c>
      <c r="E36" s="283">
        <v>37.991929820609784</v>
      </c>
      <c r="F36" s="283">
        <v>38.830072294828746</v>
      </c>
      <c r="G36" s="283">
        <v>42.117243391467383</v>
      </c>
      <c r="H36" s="283">
        <v>34.789298830763812</v>
      </c>
      <c r="I36" s="283">
        <v>33.634272935545631</v>
      </c>
      <c r="J36" s="283">
        <v>37.505796599829196</v>
      </c>
      <c r="K36" s="295">
        <v>33.697529880799635</v>
      </c>
    </row>
    <row r="37" spans="1:96" ht="11.1" customHeight="1" x14ac:dyDescent="0.25">
      <c r="A37" s="22" t="s">
        <v>23</v>
      </c>
      <c r="B37" s="284">
        <v>12.538916584017015</v>
      </c>
      <c r="C37" s="285">
        <v>8.948776457733997</v>
      </c>
      <c r="D37" s="285">
        <v>10.731237793412012</v>
      </c>
      <c r="E37" s="285">
        <v>8.5474357065931255</v>
      </c>
      <c r="F37" s="285">
        <v>6.9497891479865874</v>
      </c>
      <c r="G37" s="285">
        <v>8.2299498606466521</v>
      </c>
      <c r="H37" s="285">
        <v>7.6147385844652149</v>
      </c>
      <c r="I37" s="285">
        <v>7.0371214352754992</v>
      </c>
      <c r="J37" s="285">
        <v>6.0665380079347759</v>
      </c>
      <c r="K37" s="295">
        <v>9.2010169971631939</v>
      </c>
    </row>
    <row r="38" spans="1:96" ht="11.1" customHeight="1" x14ac:dyDescent="0.25">
      <c r="A38" s="290" t="s">
        <v>52</v>
      </c>
      <c r="B38" s="291">
        <v>3.2033423497490126</v>
      </c>
      <c r="C38" s="292">
        <v>3.9438769614350111</v>
      </c>
      <c r="D38" s="292">
        <v>2.5739979226772962</v>
      </c>
      <c r="E38" s="292">
        <v>4.1009595469678795</v>
      </c>
      <c r="F38" s="292">
        <v>1.7195672412431386</v>
      </c>
      <c r="G38" s="292">
        <v>5.3533730560467463</v>
      </c>
      <c r="H38" s="292">
        <v>3.648012213529904</v>
      </c>
      <c r="I38" s="292">
        <v>4.060797710324195</v>
      </c>
      <c r="J38" s="292">
        <v>4.1344589301306618</v>
      </c>
      <c r="K38" s="296">
        <v>3.6200565498169883</v>
      </c>
    </row>
    <row r="39" spans="1:96" ht="11.1" customHeight="1" x14ac:dyDescent="0.25">
      <c r="A39" s="301" t="s">
        <v>199</v>
      </c>
      <c r="B39" s="298"/>
      <c r="C39" s="49"/>
      <c r="D39" s="49"/>
      <c r="E39" s="49"/>
      <c r="F39" s="49"/>
      <c r="G39" s="49"/>
      <c r="H39" s="49"/>
      <c r="I39" s="49"/>
      <c r="J39" s="49"/>
      <c r="K39" s="297"/>
    </row>
    <row r="40" spans="1:96" ht="11.1" customHeight="1" x14ac:dyDescent="0.25">
      <c r="A40" s="22" t="s">
        <v>33</v>
      </c>
      <c r="B40" s="66">
        <f>B24-B6</f>
        <v>0.88830091155771296</v>
      </c>
      <c r="C40" s="64">
        <f>C24-C6</f>
        <v>6.3110725904294895E-2</v>
      </c>
      <c r="D40" s="64">
        <f t="shared" ref="D40:K40" si="0">D24-D6</f>
        <v>-0.47856233752686439</v>
      </c>
      <c r="E40" s="64">
        <f t="shared" si="0"/>
        <v>0.21072881541888133</v>
      </c>
      <c r="F40" s="64">
        <f t="shared" si="0"/>
        <v>-10.474075665933345</v>
      </c>
      <c r="G40" s="64">
        <f t="shared" si="0"/>
        <v>0.68787325885414941</v>
      </c>
      <c r="H40" s="64">
        <f t="shared" si="0"/>
        <v>0.75177166976779386</v>
      </c>
      <c r="I40" s="64">
        <f t="shared" si="0"/>
        <v>-0.92642537488317878</v>
      </c>
      <c r="J40" s="64">
        <f t="shared" si="0"/>
        <v>-3.7897228606289524E-2</v>
      </c>
      <c r="K40" s="299">
        <f t="shared" si="0"/>
        <v>-0.15053982690432033</v>
      </c>
    </row>
    <row r="41" spans="1:96" ht="11.1" customHeight="1" x14ac:dyDescent="0.25">
      <c r="A41" s="22" t="s">
        <v>36</v>
      </c>
      <c r="B41" s="66">
        <f t="shared" ref="B41:K41" si="1">B25-B7</f>
        <v>0.21272024889237962</v>
      </c>
      <c r="C41" s="64">
        <f t="shared" si="1"/>
        <v>-0.39171554511053808</v>
      </c>
      <c r="D41" s="64">
        <f t="shared" si="1"/>
        <v>0.72608198029319571</v>
      </c>
      <c r="E41" s="64">
        <f t="shared" si="1"/>
        <v>-0.37317548101756781</v>
      </c>
      <c r="F41" s="64">
        <f t="shared" si="1"/>
        <v>4.4833310305882779E-2</v>
      </c>
      <c r="G41" s="64">
        <f t="shared" si="1"/>
        <v>0.11599833391059233</v>
      </c>
      <c r="H41" s="64">
        <f t="shared" si="1"/>
        <v>-4.426326723848506E-2</v>
      </c>
      <c r="I41" s="64">
        <f t="shared" si="1"/>
        <v>-1.0715227749011942</v>
      </c>
      <c r="J41" s="64">
        <f t="shared" si="1"/>
        <v>-0.81613635018399666</v>
      </c>
      <c r="K41" s="299">
        <f t="shared" si="1"/>
        <v>-0.15889480671509837</v>
      </c>
    </row>
    <row r="42" spans="1:96" ht="11.1" customHeight="1" x14ac:dyDescent="0.25">
      <c r="A42" s="22" t="s">
        <v>38</v>
      </c>
      <c r="B42" s="66">
        <f t="shared" ref="B42:K42" si="2">B26-B8</f>
        <v>-0.30422727235784186</v>
      </c>
      <c r="C42" s="64">
        <f t="shared" si="2"/>
        <v>-0.21550278156168612</v>
      </c>
      <c r="D42" s="64">
        <f t="shared" si="2"/>
        <v>-0.20660522203535803</v>
      </c>
      <c r="E42" s="64">
        <f t="shared" si="2"/>
        <v>-0.2102946948680946</v>
      </c>
      <c r="F42" s="64">
        <f>F26-F8</f>
        <v>5.0910082959489678E-2</v>
      </c>
      <c r="G42" s="64">
        <f t="shared" si="2"/>
        <v>-0.21332879865626486</v>
      </c>
      <c r="H42" s="64">
        <f t="shared" si="2"/>
        <v>-8.1615946179166121E-2</v>
      </c>
      <c r="I42" s="64">
        <f t="shared" si="2"/>
        <v>-0.75776855571578583</v>
      </c>
      <c r="J42" s="64">
        <f t="shared" si="2"/>
        <v>-0.48235333691122406</v>
      </c>
      <c r="K42" s="299">
        <f t="shared" si="2"/>
        <v>-0.36118537874690748</v>
      </c>
    </row>
    <row r="43" spans="1:96" ht="11.1" customHeight="1" x14ac:dyDescent="0.25">
      <c r="A43" s="22" t="s">
        <v>28</v>
      </c>
      <c r="B43" s="66">
        <f t="shared" ref="B43:K43" si="3">B27-B9</f>
        <v>-0.87741805472931844</v>
      </c>
      <c r="C43" s="64">
        <f t="shared" si="3"/>
        <v>-0.49946999671521652</v>
      </c>
      <c r="D43" s="64">
        <f t="shared" si="3"/>
        <v>-0.77261682054532699</v>
      </c>
      <c r="E43" s="64">
        <f t="shared" si="3"/>
        <v>-1.2928643835184737</v>
      </c>
      <c r="F43" s="64">
        <f>F27-F9</f>
        <v>-1.0617644877246599</v>
      </c>
      <c r="G43" s="64">
        <f t="shared" si="3"/>
        <v>-1.6370879571231161</v>
      </c>
      <c r="H43" s="64">
        <f t="shared" si="3"/>
        <v>-0.56724715493723288</v>
      </c>
      <c r="I43" s="64">
        <f t="shared" si="3"/>
        <v>-1.1701887120092263</v>
      </c>
      <c r="J43" s="64">
        <f t="shared" si="3"/>
        <v>-3.0268981160218491</v>
      </c>
      <c r="K43" s="299">
        <f t="shared" si="3"/>
        <v>-1.5243246914519695</v>
      </c>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row>
    <row r="44" spans="1:96" ht="11.1" customHeight="1" x14ac:dyDescent="0.25">
      <c r="A44" s="22" t="s">
        <v>39</v>
      </c>
      <c r="B44" s="66">
        <f t="shared" ref="B44:K44" si="4">B28-B10</f>
        <v>9.9574533608856042E-3</v>
      </c>
      <c r="C44" s="64">
        <f t="shared" si="4"/>
        <v>-2.6821288655631048E-2</v>
      </c>
      <c r="D44" s="64">
        <f t="shared" si="4"/>
        <v>4.3669968488150718E-2</v>
      </c>
      <c r="E44" s="64">
        <f t="shared" si="4"/>
        <v>-0.2008319837793634</v>
      </c>
      <c r="F44" s="64">
        <f t="shared" si="4"/>
        <v>4.3201462409242566E-2</v>
      </c>
      <c r="G44" s="64">
        <f t="shared" si="4"/>
        <v>6.0574934935194835E-2</v>
      </c>
      <c r="H44" s="64">
        <f t="shared" si="4"/>
        <v>-7.2645020493685819E-2</v>
      </c>
      <c r="I44" s="64">
        <f t="shared" si="4"/>
        <v>-5.5200521463774077E-3</v>
      </c>
      <c r="J44" s="64">
        <f t="shared" si="4"/>
        <v>8.6752470028101047E-2</v>
      </c>
      <c r="K44" s="299">
        <f t="shared" si="4"/>
        <v>-3.0392117115002004E-2</v>
      </c>
    </row>
    <row r="45" spans="1:96" ht="11.1" customHeight="1" x14ac:dyDescent="0.25">
      <c r="A45" s="22" t="s">
        <v>29</v>
      </c>
      <c r="B45" s="66">
        <f t="shared" ref="B45:K45" si="5">B29-B11</f>
        <v>-0.15738873058177738</v>
      </c>
      <c r="C45" s="64">
        <f t="shared" si="5"/>
        <v>0.82894790063483192</v>
      </c>
      <c r="D45" s="64">
        <f t="shared" si="5"/>
        <v>-1.1238762958198398</v>
      </c>
      <c r="E45" s="64">
        <f t="shared" si="5"/>
        <v>-0.84448736330267238</v>
      </c>
      <c r="F45" s="64">
        <f t="shared" si="5"/>
        <v>-2.2613768898696467</v>
      </c>
      <c r="G45" s="64">
        <f t="shared" si="5"/>
        <v>-0.13205229687647879</v>
      </c>
      <c r="H45" s="64">
        <f t="shared" si="5"/>
        <v>0.90218391519725394</v>
      </c>
      <c r="I45" s="64">
        <f t="shared" si="5"/>
        <v>1.3586964723673187</v>
      </c>
      <c r="J45" s="64">
        <f t="shared" si="5"/>
        <v>3.7044969575280788</v>
      </c>
      <c r="K45" s="299">
        <f t="shared" si="5"/>
        <v>1.4397404364974191</v>
      </c>
    </row>
    <row r="46" spans="1:96" ht="11.1" customHeight="1" x14ac:dyDescent="0.25">
      <c r="A46" s="22" t="s">
        <v>40</v>
      </c>
      <c r="B46" s="66">
        <f t="shared" ref="B46:K46" si="6">B30-B12</f>
        <v>7.5534975737795218E-2</v>
      </c>
      <c r="C46" s="64">
        <f t="shared" si="6"/>
        <v>-4.1578568884609979E-2</v>
      </c>
      <c r="D46" s="64">
        <f t="shared" si="6"/>
        <v>-0.11133166229186231</v>
      </c>
      <c r="E46" s="64">
        <f t="shared" si="6"/>
        <v>0.16221870766396806</v>
      </c>
      <c r="F46" s="64">
        <f t="shared" si="6"/>
        <v>0.12443928748137137</v>
      </c>
      <c r="G46" s="64">
        <f t="shared" si="6"/>
        <v>-8.3175107911480306E-2</v>
      </c>
      <c r="H46" s="64">
        <f t="shared" si="6"/>
        <v>-7.6858756415736362E-2</v>
      </c>
      <c r="I46" s="64">
        <f t="shared" si="6"/>
        <v>-0.18073763517089092</v>
      </c>
      <c r="J46" s="64">
        <f t="shared" si="6"/>
        <v>-0.22481859376177615</v>
      </c>
      <c r="K46" s="299">
        <f t="shared" si="6"/>
        <v>-9.7653636007317357E-2</v>
      </c>
    </row>
    <row r="47" spans="1:96" ht="11.1" customHeight="1" x14ac:dyDescent="0.25">
      <c r="A47" s="22" t="s">
        <v>32</v>
      </c>
      <c r="B47" s="66">
        <f t="shared" ref="B47:K47" si="7">B31-B13</f>
        <v>-0.42525279434383023</v>
      </c>
      <c r="C47" s="64">
        <f t="shared" si="7"/>
        <v>-0.50112581806074097</v>
      </c>
      <c r="D47" s="64">
        <f t="shared" si="7"/>
        <v>-1.0525294815659567</v>
      </c>
      <c r="E47" s="64">
        <f t="shared" si="7"/>
        <v>-1.3142853461088446</v>
      </c>
      <c r="F47" s="64">
        <f t="shared" si="7"/>
        <v>0.8807223119137717</v>
      </c>
      <c r="G47" s="64">
        <f t="shared" si="7"/>
        <v>-0.91840156334387046</v>
      </c>
      <c r="H47" s="64">
        <f t="shared" si="7"/>
        <v>-0.72885721621778288</v>
      </c>
      <c r="I47" s="64">
        <f t="shared" si="7"/>
        <v>-1.5761055167001938</v>
      </c>
      <c r="J47" s="64">
        <f t="shared" si="7"/>
        <v>-2.7142226922183017</v>
      </c>
      <c r="K47" s="299">
        <f t="shared" si="7"/>
        <v>-0.97269674049534238</v>
      </c>
    </row>
    <row r="48" spans="1:96" ht="11.1" customHeight="1" x14ac:dyDescent="0.25">
      <c r="A48" s="22" t="s">
        <v>43</v>
      </c>
      <c r="B48" s="66">
        <f t="shared" ref="B48:K48" si="8">B32-B14</f>
        <v>-0.16462703940466317</v>
      </c>
      <c r="C48" s="64">
        <f t="shared" si="8"/>
        <v>6.9454794973119238E-2</v>
      </c>
      <c r="D48" s="64">
        <f t="shared" si="8"/>
        <v>-4.1797598105044798E-2</v>
      </c>
      <c r="E48" s="64">
        <f t="shared" si="8"/>
        <v>0.18756715660880641</v>
      </c>
      <c r="F48" s="64">
        <f t="shared" si="8"/>
        <v>-1.1062224704994877E-2</v>
      </c>
      <c r="G48" s="64">
        <f t="shared" si="8"/>
        <v>0.13378151788834752</v>
      </c>
      <c r="H48" s="64">
        <f t="shared" si="8"/>
        <v>6.3568003934400874E-2</v>
      </c>
      <c r="I48" s="64">
        <f t="shared" si="8"/>
        <v>4.9349786190300726E-2</v>
      </c>
      <c r="J48" s="64">
        <f t="shared" si="8"/>
        <v>9.1865388966006351E-2</v>
      </c>
      <c r="K48" s="299">
        <f t="shared" si="8"/>
        <v>-7.706673371674333E-2</v>
      </c>
    </row>
    <row r="49" spans="1:11" ht="11.1" customHeight="1" x14ac:dyDescent="0.25">
      <c r="A49" s="22" t="s">
        <v>45</v>
      </c>
      <c r="B49" s="66">
        <f t="shared" ref="B49:K49" si="9">B33-B15</f>
        <v>4.9638156710787085E-2</v>
      </c>
      <c r="C49" s="64">
        <f t="shared" si="9"/>
        <v>5.3338498822681157E-2</v>
      </c>
      <c r="D49" s="64">
        <f t="shared" si="9"/>
        <v>-0.19105436921893107</v>
      </c>
      <c r="E49" s="64">
        <f t="shared" si="9"/>
        <v>0.22780246211176636</v>
      </c>
      <c r="F49" s="64">
        <f t="shared" si="9"/>
        <v>-3.583774041181783E-2</v>
      </c>
      <c r="G49" s="64">
        <f t="shared" si="9"/>
        <v>5.6371126584490755E-2</v>
      </c>
      <c r="H49" s="64">
        <f t="shared" si="9"/>
        <v>-8.3566075587392263E-2</v>
      </c>
      <c r="I49" s="64">
        <f t="shared" si="9"/>
        <v>0.93897742474835</v>
      </c>
      <c r="J49" s="64">
        <f t="shared" si="9"/>
        <v>5.9496489081696247E-3</v>
      </c>
      <c r="K49" s="299">
        <f t="shared" si="9"/>
        <v>6.9854385584731227E-2</v>
      </c>
    </row>
    <row r="50" spans="1:11" ht="11.1" customHeight="1" x14ac:dyDescent="0.25">
      <c r="A50" s="22" t="s">
        <v>49</v>
      </c>
      <c r="B50" s="66">
        <f t="shared" ref="B50:K50" si="10">B34-B16</f>
        <v>0.8394603384932835</v>
      </c>
      <c r="C50" s="64">
        <f t="shared" si="10"/>
        <v>0.14335344006033912</v>
      </c>
      <c r="D50" s="64">
        <f t="shared" si="10"/>
        <v>-0.38203710319841422</v>
      </c>
      <c r="E50" s="64">
        <f t="shared" si="10"/>
        <v>0.38750933970860846</v>
      </c>
      <c r="F50" s="64">
        <f t="shared" si="10"/>
        <v>0.34446649673527918</v>
      </c>
      <c r="G50" s="64">
        <f t="shared" si="10"/>
        <v>1.4244263404687985E-3</v>
      </c>
      <c r="H50" s="64">
        <f t="shared" si="10"/>
        <v>0.44287840914517052</v>
      </c>
      <c r="I50" s="64">
        <f t="shared" si="10"/>
        <v>0.72783894894797374</v>
      </c>
      <c r="J50" s="64">
        <f t="shared" si="10"/>
        <v>2.6423871806206845</v>
      </c>
      <c r="K50" s="299">
        <f t="shared" si="10"/>
        <v>1.4019236471536365</v>
      </c>
    </row>
    <row r="51" spans="1:11" ht="11.1" customHeight="1" x14ac:dyDescent="0.25">
      <c r="A51" s="22" t="s">
        <v>26</v>
      </c>
      <c r="B51" s="66">
        <f t="shared" ref="B51:K51" si="11">B35-B17</f>
        <v>-5.3745887857183039E-2</v>
      </c>
      <c r="C51" s="64">
        <f t="shared" si="11"/>
        <v>0.26914536654175292</v>
      </c>
      <c r="D51" s="64">
        <f t="shared" si="11"/>
        <v>-0.50024695796369123</v>
      </c>
      <c r="E51" s="64">
        <f t="shared" si="11"/>
        <v>-0.37432511867795704</v>
      </c>
      <c r="F51" s="64">
        <f t="shared" si="11"/>
        <v>-5.1939392206348227</v>
      </c>
      <c r="G51" s="64">
        <f t="shared" si="11"/>
        <v>-0.3947151148466439</v>
      </c>
      <c r="H51" s="64">
        <f t="shared" si="11"/>
        <v>-0.59572597609161093</v>
      </c>
      <c r="I51" s="64">
        <f t="shared" si="11"/>
        <v>-0.12505417077750947</v>
      </c>
      <c r="J51" s="64">
        <f t="shared" si="11"/>
        <v>-1.0839244084012538</v>
      </c>
      <c r="K51" s="299">
        <f t="shared" si="11"/>
        <v>-0.45463743330886563</v>
      </c>
    </row>
    <row r="52" spans="1:11" ht="11.1" customHeight="1" x14ac:dyDescent="0.25">
      <c r="A52" s="22" t="s">
        <v>24</v>
      </c>
      <c r="B52" s="66">
        <f t="shared" ref="B52:K52" si="12">B36-B18</f>
        <v>-0.13245275152188185</v>
      </c>
      <c r="C52" s="64">
        <f t="shared" si="12"/>
        <v>0.69870262711630104</v>
      </c>
      <c r="D52" s="64">
        <f t="shared" si="12"/>
        <v>4.328418792440182</v>
      </c>
      <c r="E52" s="64">
        <f t="shared" si="12"/>
        <v>3.4918620860154661</v>
      </c>
      <c r="F52" s="64">
        <f t="shared" si="12"/>
        <v>7.1366046307156523</v>
      </c>
      <c r="G52" s="64">
        <f t="shared" si="12"/>
        <v>1.9324648355401379</v>
      </c>
      <c r="H52" s="64">
        <f t="shared" si="12"/>
        <v>-0.21843591505364657</v>
      </c>
      <c r="I52" s="64">
        <f t="shared" si="12"/>
        <v>3.2762283589497549</v>
      </c>
      <c r="J52" s="64">
        <f t="shared" si="12"/>
        <v>3.3658986631182728</v>
      </c>
      <c r="K52" s="299">
        <f t="shared" si="12"/>
        <v>1.6873427723704282</v>
      </c>
    </row>
    <row r="53" spans="1:11" ht="11.1" customHeight="1" x14ac:dyDescent="0.25">
      <c r="A53" s="22" t="s">
        <v>23</v>
      </c>
      <c r="B53" s="66">
        <f t="shared" ref="B53:K53" si="13">B37-B19</f>
        <v>0.16152821688395846</v>
      </c>
      <c r="C53" s="64">
        <f t="shared" si="13"/>
        <v>-0.82498073355109192</v>
      </c>
      <c r="D53" s="64">
        <f t="shared" si="13"/>
        <v>-0.32537976517758516</v>
      </c>
      <c r="E53" s="64">
        <f t="shared" si="13"/>
        <v>3.7210947784029003E-2</v>
      </c>
      <c r="F53" s="64">
        <f t="shared" si="13"/>
        <v>-3.683936873882427</v>
      </c>
      <c r="G53" s="64">
        <f t="shared" si="13"/>
        <v>-1.1356700061118659</v>
      </c>
      <c r="H53" s="64">
        <f t="shared" si="13"/>
        <v>-0.24106354483189651</v>
      </c>
      <c r="I53" s="64">
        <f t="shared" si="13"/>
        <v>-0.71430143507060695</v>
      </c>
      <c r="J53" s="64">
        <f t="shared" si="13"/>
        <v>-1.3348381467750325</v>
      </c>
      <c r="K53" s="299">
        <f t="shared" si="13"/>
        <v>-0.7884236583559634</v>
      </c>
    </row>
    <row r="54" spans="1:11" ht="11.1" customHeight="1" thickBot="1" x14ac:dyDescent="0.3">
      <c r="A54" s="24" t="s">
        <v>52</v>
      </c>
      <c r="B54" s="74">
        <f t="shared" ref="B54:K54" si="14">B38-B20</f>
        <v>-0.12202777084041116</v>
      </c>
      <c r="C54" s="75">
        <f t="shared" si="14"/>
        <v>0.37514137848623985</v>
      </c>
      <c r="D54" s="75">
        <f t="shared" si="14"/>
        <v>8.7866872227484905E-2</v>
      </c>
      <c r="E54" s="75">
        <f t="shared" si="14"/>
        <v>-9.463514403847828E-2</v>
      </c>
      <c r="F54" s="75">
        <f t="shared" si="14"/>
        <v>0.21900979911754637</v>
      </c>
      <c r="G54" s="75">
        <f t="shared" si="14"/>
        <v>1.5259424108164095</v>
      </c>
      <c r="H54" s="75">
        <f t="shared" si="14"/>
        <v>0.5498768750022065</v>
      </c>
      <c r="I54" s="75">
        <f t="shared" si="14"/>
        <v>0.17653323617120487</v>
      </c>
      <c r="J54" s="75">
        <f t="shared" si="14"/>
        <v>-0.1762614362897521</v>
      </c>
      <c r="K54" s="300">
        <f t="shared" si="14"/>
        <v>1.695378121123392E-2</v>
      </c>
    </row>
    <row r="55" spans="1:11" ht="11.1" customHeight="1" x14ac:dyDescent="0.25">
      <c r="A55" s="207" t="s">
        <v>192</v>
      </c>
      <c r="B55" s="64"/>
      <c r="C55" s="64"/>
      <c r="D55" s="64"/>
      <c r="E55" s="64"/>
      <c r="F55" s="64"/>
      <c r="G55" s="64"/>
      <c r="H55" s="64"/>
      <c r="I55" s="64"/>
      <c r="J55" s="64"/>
      <c r="K55" s="82"/>
    </row>
    <row r="56" spans="1:11" ht="11.1" customHeight="1" x14ac:dyDescent="0.25">
      <c r="A56" s="144" t="s">
        <v>256</v>
      </c>
      <c r="J56" s="43"/>
    </row>
    <row r="57" spans="1:11" ht="11.1" customHeight="1" x14ac:dyDescent="0.25">
      <c r="A57" s="144" t="s">
        <v>255</v>
      </c>
      <c r="J57" s="43"/>
    </row>
    <row r="58" spans="1:11" x14ac:dyDescent="0.25">
      <c r="J58" s="43"/>
    </row>
  </sheetData>
  <mergeCells count="1">
    <mergeCell ref="A1:K1"/>
  </mergeCells>
  <pageMargins left="0.7" right="0.7" top="0.75" bottom="0.75" header="0.3" footer="0.3"/>
  <pageSetup paperSize="9" orientation="landscape" r:id="rId1"/>
  <headerFooter>
    <oddFooter>&amp;CSide &amp;P af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showGridLines="0" zoomScaleNormal="100" workbookViewId="0">
      <selection activeCell="D5" sqref="D5"/>
    </sheetView>
  </sheetViews>
  <sheetFormatPr defaultRowHeight="15" x14ac:dyDescent="0.25"/>
  <cols>
    <col min="1" max="1" width="2.42578125" style="257" bestFit="1" customWidth="1"/>
    <col min="2" max="13" width="6.7109375" customWidth="1"/>
    <col min="14" max="14" width="6.42578125" customWidth="1"/>
    <col min="15" max="15" width="6.5703125" customWidth="1"/>
    <col min="16" max="19" width="6.7109375" customWidth="1"/>
    <col min="20" max="20" width="14.42578125" customWidth="1"/>
    <col min="21" max="22" width="12.28515625" customWidth="1"/>
    <col min="23" max="23" width="13.140625" customWidth="1"/>
    <col min="24" max="25" width="12.85546875" customWidth="1"/>
    <col min="26" max="26" width="12.7109375" customWidth="1"/>
    <col min="27" max="27" width="13.85546875" customWidth="1"/>
  </cols>
  <sheetData>
    <row r="1" spans="1:29" ht="15.75" thickBot="1" x14ac:dyDescent="0.3">
      <c r="A1" s="369" t="s">
        <v>201</v>
      </c>
      <c r="B1" s="369"/>
      <c r="C1" s="369"/>
      <c r="D1" s="369"/>
      <c r="E1" s="369"/>
      <c r="F1" s="369"/>
      <c r="G1" s="369"/>
      <c r="H1" s="369"/>
      <c r="I1" s="369"/>
      <c r="J1" s="369"/>
      <c r="K1" s="369"/>
      <c r="L1" s="369"/>
      <c r="M1" s="369"/>
      <c r="N1" s="369"/>
      <c r="O1" s="369"/>
      <c r="P1" s="369"/>
      <c r="Q1" s="369"/>
      <c r="R1" s="369"/>
      <c r="S1" s="369"/>
      <c r="T1" s="64"/>
      <c r="U1" s="64"/>
      <c r="V1" s="64"/>
      <c r="W1" s="64"/>
      <c r="X1" s="64"/>
      <c r="Y1" s="64"/>
      <c r="Z1" s="64"/>
      <c r="AA1" s="64"/>
      <c r="AB1" s="82"/>
      <c r="AC1" s="1"/>
    </row>
    <row r="2" spans="1:29" s="261" customFormat="1" ht="30.75" customHeight="1" x14ac:dyDescent="0.25">
      <c r="A2" s="265"/>
      <c r="B2" s="409" t="s">
        <v>64</v>
      </c>
      <c r="C2" s="410"/>
      <c r="D2" s="407" t="s">
        <v>10</v>
      </c>
      <c r="E2" s="408"/>
      <c r="F2" s="407" t="s">
        <v>11</v>
      </c>
      <c r="G2" s="408"/>
      <c r="H2" s="407" t="s">
        <v>18</v>
      </c>
      <c r="I2" s="408"/>
      <c r="J2" s="407" t="s">
        <v>191</v>
      </c>
      <c r="K2" s="408"/>
      <c r="L2" s="407" t="s">
        <v>13</v>
      </c>
      <c r="M2" s="408"/>
      <c r="N2" s="407" t="s">
        <v>202</v>
      </c>
      <c r="O2" s="408"/>
      <c r="P2" s="407" t="s">
        <v>15</v>
      </c>
      <c r="Q2" s="408"/>
      <c r="R2" s="407" t="s">
        <v>17</v>
      </c>
      <c r="S2" s="414"/>
      <c r="T2" s="258"/>
      <c r="U2" s="258"/>
      <c r="V2" s="258"/>
      <c r="W2" s="258"/>
      <c r="X2" s="258"/>
      <c r="Y2" s="258"/>
      <c r="Z2" s="258"/>
      <c r="AA2" s="258"/>
      <c r="AB2" s="259"/>
      <c r="AC2" s="260"/>
    </row>
    <row r="3" spans="1:29" s="261" customFormat="1" x14ac:dyDescent="0.25">
      <c r="A3" s="302"/>
      <c r="B3" s="303">
        <v>2006</v>
      </c>
      <c r="C3" s="8">
        <v>2011</v>
      </c>
      <c r="D3" s="303">
        <v>2006</v>
      </c>
      <c r="E3" s="8">
        <v>2011</v>
      </c>
      <c r="F3" s="303">
        <v>2006</v>
      </c>
      <c r="G3" s="8">
        <v>2011</v>
      </c>
      <c r="H3" s="303">
        <v>2006</v>
      </c>
      <c r="I3" s="8">
        <v>2011</v>
      </c>
      <c r="J3" s="303">
        <v>2006</v>
      </c>
      <c r="K3" s="8">
        <v>2011</v>
      </c>
      <c r="L3" s="303">
        <v>2006</v>
      </c>
      <c r="M3" s="8">
        <v>2011</v>
      </c>
      <c r="N3" s="303">
        <v>2006</v>
      </c>
      <c r="O3" s="8">
        <v>2011</v>
      </c>
      <c r="P3" s="303">
        <v>2006</v>
      </c>
      <c r="Q3" s="8">
        <v>2011</v>
      </c>
      <c r="R3" s="303">
        <v>2006</v>
      </c>
      <c r="S3" s="308">
        <v>2011</v>
      </c>
      <c r="T3" s="258"/>
      <c r="U3" s="258"/>
      <c r="V3" s="258"/>
      <c r="W3" s="258"/>
      <c r="X3" s="258"/>
      <c r="Y3" s="258"/>
      <c r="Z3" s="258"/>
      <c r="AA3" s="258"/>
      <c r="AB3" s="259"/>
      <c r="AC3" s="260"/>
    </row>
    <row r="4" spans="1:29" ht="11.1" customHeight="1" x14ac:dyDescent="0.25">
      <c r="A4" s="280">
        <v>1</v>
      </c>
      <c r="B4" s="313" t="s">
        <v>43</v>
      </c>
      <c r="C4" s="314"/>
      <c r="D4" s="413" t="s">
        <v>43</v>
      </c>
      <c r="E4" s="406"/>
      <c r="F4" s="413" t="s">
        <v>43</v>
      </c>
      <c r="G4" s="406"/>
      <c r="H4" s="413" t="s">
        <v>43</v>
      </c>
      <c r="I4" s="406"/>
      <c r="J4" s="413" t="s">
        <v>26</v>
      </c>
      <c r="K4" s="406"/>
      <c r="L4" s="413" t="s">
        <v>26</v>
      </c>
      <c r="M4" s="406"/>
      <c r="N4" s="413" t="s">
        <v>32</v>
      </c>
      <c r="O4" s="406"/>
      <c r="P4" s="413" t="s">
        <v>43</v>
      </c>
      <c r="Q4" s="406"/>
      <c r="R4" s="425" t="s">
        <v>36</v>
      </c>
      <c r="S4" s="416"/>
      <c r="T4" s="114"/>
      <c r="U4" s="114"/>
      <c r="V4" s="114"/>
      <c r="W4" s="114"/>
      <c r="X4" s="114"/>
      <c r="Y4" s="114"/>
      <c r="Z4" s="114"/>
      <c r="AA4" s="114"/>
      <c r="AB4" s="82"/>
      <c r="AC4" s="1"/>
    </row>
    <row r="5" spans="1:29" ht="11.1" customHeight="1" x14ac:dyDescent="0.25">
      <c r="A5" s="272"/>
      <c r="B5" s="309">
        <v>2.3841108675075136</v>
      </c>
      <c r="C5" s="310">
        <v>2.7936337956920738</v>
      </c>
      <c r="D5" s="311">
        <v>1.0776807908972876</v>
      </c>
      <c r="E5" s="310">
        <v>1.6133983782751469</v>
      </c>
      <c r="F5" s="311">
        <v>1.4123180701616058</v>
      </c>
      <c r="G5" s="310">
        <v>1.790713444095108</v>
      </c>
      <c r="H5" s="311">
        <v>1.8635373398619268</v>
      </c>
      <c r="I5" s="310">
        <v>2.9543139178950573</v>
      </c>
      <c r="J5" s="311">
        <v>5.7928373024179436</v>
      </c>
      <c r="K5" s="310">
        <v>4.3569503647382382</v>
      </c>
      <c r="L5" s="311">
        <v>2.1476015834812716</v>
      </c>
      <c r="M5" s="310">
        <v>2.0494649336776987</v>
      </c>
      <c r="N5" s="311">
        <v>1.748268798528358</v>
      </c>
      <c r="O5" s="310">
        <v>1.7010880383800855</v>
      </c>
      <c r="P5" s="311">
        <v>1.9382565291484148</v>
      </c>
      <c r="Q5" s="310">
        <v>2.7176150066583884</v>
      </c>
      <c r="R5" s="306">
        <v>2.8773958437677494</v>
      </c>
      <c r="S5" s="307">
        <v>2.6131035263470888</v>
      </c>
      <c r="T5" s="64"/>
      <c r="U5" s="64"/>
      <c r="V5" s="64"/>
      <c r="W5" s="64"/>
      <c r="X5" s="64"/>
      <c r="Y5" s="64"/>
      <c r="Z5" s="64"/>
      <c r="AA5" s="64"/>
      <c r="AB5" s="82"/>
      <c r="AC5" s="1"/>
    </row>
    <row r="6" spans="1:29" ht="11.1" customHeight="1" x14ac:dyDescent="0.25">
      <c r="A6" s="254">
        <v>2</v>
      </c>
      <c r="B6" s="405" t="s">
        <v>23</v>
      </c>
      <c r="C6" s="406"/>
      <c r="D6" s="411" t="s">
        <v>32</v>
      </c>
      <c r="E6" s="412"/>
      <c r="F6" s="411" t="s">
        <v>24</v>
      </c>
      <c r="G6" s="412"/>
      <c r="H6" s="411" t="s">
        <v>26</v>
      </c>
      <c r="I6" s="412"/>
      <c r="J6" s="411" t="s">
        <v>33</v>
      </c>
      <c r="K6" s="412"/>
      <c r="L6" s="411" t="s">
        <v>52</v>
      </c>
      <c r="M6" s="412"/>
      <c r="N6" s="411" t="s">
        <v>43</v>
      </c>
      <c r="O6" s="412"/>
      <c r="P6" s="411" t="s">
        <v>45</v>
      </c>
      <c r="Q6" s="412"/>
      <c r="R6" s="411" t="s">
        <v>24</v>
      </c>
      <c r="S6" s="423"/>
      <c r="T6" s="64"/>
      <c r="U6" s="64"/>
      <c r="V6" s="64"/>
      <c r="W6" s="64"/>
      <c r="X6" s="64"/>
      <c r="Y6" s="64"/>
      <c r="Z6" s="64"/>
      <c r="AA6" s="64"/>
      <c r="AB6" s="82"/>
      <c r="AC6" s="1"/>
    </row>
    <row r="7" spans="1:29" ht="11.1" customHeight="1" x14ac:dyDescent="0.25">
      <c r="A7" s="272"/>
      <c r="B7" s="309">
        <v>1.1490475135707083</v>
      </c>
      <c r="C7" s="310">
        <v>1.4056101586669796</v>
      </c>
      <c r="D7" s="311">
        <v>1.5591858788089783</v>
      </c>
      <c r="E7" s="310">
        <v>1.5322124878539152</v>
      </c>
      <c r="F7" s="311">
        <v>1.4615869577119691</v>
      </c>
      <c r="G7" s="310">
        <v>1.5577297181975793</v>
      </c>
      <c r="H7" s="311">
        <v>1.4963246301920321</v>
      </c>
      <c r="I7" s="310">
        <v>1.3997813209695427</v>
      </c>
      <c r="J7" s="311">
        <v>1.1895147334982505</v>
      </c>
      <c r="K7" s="310">
        <v>1.5451575745386432</v>
      </c>
      <c r="L7" s="311">
        <v>1.1657133499505015</v>
      </c>
      <c r="M7" s="310">
        <v>1.5964824400936755</v>
      </c>
      <c r="N7" s="311">
        <v>1.030024358070331</v>
      </c>
      <c r="O7" s="310">
        <v>1.5351908650315738</v>
      </c>
      <c r="P7" s="311">
        <v>1.0555503500146806</v>
      </c>
      <c r="Q7" s="310">
        <v>1.8677771560337875</v>
      </c>
      <c r="R7" s="311">
        <v>1.2832129522132196</v>
      </c>
      <c r="S7" s="312">
        <v>1.3519680808744732</v>
      </c>
      <c r="T7" s="64"/>
      <c r="V7" s="64"/>
      <c r="W7" s="64"/>
      <c r="X7" s="64"/>
      <c r="Y7" s="64"/>
      <c r="Z7" s="64"/>
      <c r="AA7" s="64"/>
      <c r="AB7" s="82"/>
      <c r="AC7" s="1"/>
    </row>
    <row r="8" spans="1:29" ht="11.1" customHeight="1" x14ac:dyDescent="0.25">
      <c r="A8" s="254">
        <v>3</v>
      </c>
      <c r="B8" s="405" t="s">
        <v>39</v>
      </c>
      <c r="C8" s="406"/>
      <c r="D8" s="411" t="s">
        <v>52</v>
      </c>
      <c r="E8" s="412"/>
      <c r="F8" s="417" t="s">
        <v>36</v>
      </c>
      <c r="G8" s="418"/>
      <c r="H8" s="411" t="s">
        <v>24</v>
      </c>
      <c r="I8" s="412"/>
      <c r="J8" s="411" t="s">
        <v>24</v>
      </c>
      <c r="K8" s="412"/>
      <c r="L8" s="417" t="s">
        <v>36</v>
      </c>
      <c r="M8" s="418"/>
      <c r="N8" s="417" t="s">
        <v>36</v>
      </c>
      <c r="O8" s="418"/>
      <c r="P8" s="417" t="s">
        <v>36</v>
      </c>
      <c r="Q8" s="418"/>
      <c r="R8" s="411" t="s">
        <v>38</v>
      </c>
      <c r="S8" s="423"/>
      <c r="T8" s="64"/>
      <c r="V8" s="64"/>
      <c r="W8" s="64"/>
      <c r="X8" s="64"/>
      <c r="Y8" s="64"/>
      <c r="Z8" s="64"/>
      <c r="AA8" s="64"/>
      <c r="AB8" s="82"/>
      <c r="AC8" s="1"/>
    </row>
    <row r="9" spans="1:29" ht="11.1" customHeight="1" x14ac:dyDescent="0.25">
      <c r="A9" s="267"/>
      <c r="B9" s="309">
        <v>1.5384509099545463</v>
      </c>
      <c r="C9" s="310">
        <v>1.3202075225525443</v>
      </c>
      <c r="D9" s="311">
        <v>1.0869230815902644</v>
      </c>
      <c r="E9" s="310">
        <v>1.1761426392112106</v>
      </c>
      <c r="F9" s="306">
        <v>0.84475656097866081</v>
      </c>
      <c r="G9" s="305">
        <v>1.2195418022409288</v>
      </c>
      <c r="H9" s="311">
        <v>1.2967506186261895</v>
      </c>
      <c r="I9" s="310">
        <v>1.3694916814144225</v>
      </c>
      <c r="J9" s="311">
        <v>1.1912592205909487</v>
      </c>
      <c r="K9" s="310">
        <v>1.3997041278919453</v>
      </c>
      <c r="L9" s="306">
        <v>1.4081246872123774</v>
      </c>
      <c r="M9" s="305">
        <v>1.5202241627041777</v>
      </c>
      <c r="N9" s="306">
        <v>1.2481037663788526</v>
      </c>
      <c r="O9" s="305">
        <v>1.2785645612719037</v>
      </c>
      <c r="P9" s="306">
        <v>1.8241103674617165</v>
      </c>
      <c r="Q9" s="305">
        <v>1.3969771755555209</v>
      </c>
      <c r="R9" s="311">
        <v>1.2660129560614426</v>
      </c>
      <c r="S9" s="312">
        <v>1.2555368596175294</v>
      </c>
      <c r="T9" s="46"/>
      <c r="V9" s="46"/>
      <c r="W9" s="46"/>
      <c r="X9" s="46"/>
      <c r="Y9" s="46"/>
      <c r="Z9" s="46"/>
      <c r="AA9" s="46"/>
      <c r="AB9" s="82"/>
      <c r="AC9" s="1"/>
    </row>
    <row r="10" spans="1:29" ht="11.1" customHeight="1" x14ac:dyDescent="0.25">
      <c r="A10" s="254">
        <v>4</v>
      </c>
      <c r="B10" s="415" t="s">
        <v>36</v>
      </c>
      <c r="C10" s="416"/>
      <c r="D10" s="411" t="s">
        <v>26</v>
      </c>
      <c r="E10" s="412"/>
      <c r="F10" s="411" t="s">
        <v>32</v>
      </c>
      <c r="G10" s="412"/>
      <c r="H10" s="411" t="s">
        <v>52</v>
      </c>
      <c r="I10" s="412"/>
      <c r="J10" s="411" t="s">
        <v>29</v>
      </c>
      <c r="K10" s="412"/>
      <c r="L10" s="411" t="s">
        <v>24</v>
      </c>
      <c r="M10" s="412"/>
      <c r="N10" s="411" t="s">
        <v>24</v>
      </c>
      <c r="O10" s="412"/>
      <c r="P10" s="411" t="s">
        <v>33</v>
      </c>
      <c r="Q10" s="412"/>
      <c r="R10" s="411" t="s">
        <v>52</v>
      </c>
      <c r="S10" s="423"/>
      <c r="T10" s="64"/>
      <c r="V10" s="64"/>
      <c r="W10" s="64"/>
      <c r="X10" s="64"/>
      <c r="Y10" s="64"/>
      <c r="Z10" s="64"/>
      <c r="AA10" s="64"/>
      <c r="AB10" s="82"/>
    </row>
    <row r="11" spans="1:29" ht="11.1" customHeight="1" x14ac:dyDescent="0.25">
      <c r="A11" s="267"/>
      <c r="B11" s="304">
        <v>0.95716949843007471</v>
      </c>
      <c r="C11" s="305">
        <v>1.0960807580979286</v>
      </c>
      <c r="D11" s="311">
        <v>1.0715781066842534</v>
      </c>
      <c r="E11" s="310">
        <v>1.1548094408543443</v>
      </c>
      <c r="F11" s="311">
        <v>1.2956392343310823</v>
      </c>
      <c r="G11" s="310">
        <v>1.2086986685404308</v>
      </c>
      <c r="H11" s="311">
        <v>1.2778443806375563</v>
      </c>
      <c r="I11" s="310">
        <v>1.2229877939990832</v>
      </c>
      <c r="J11" s="311">
        <v>1.1881484810123626</v>
      </c>
      <c r="K11" s="310">
        <v>0.88057914573145057</v>
      </c>
      <c r="L11" s="311">
        <v>1.5104212795357228</v>
      </c>
      <c r="M11" s="310">
        <v>1.5181964891246822</v>
      </c>
      <c r="N11" s="311">
        <v>1.3158322481442553</v>
      </c>
      <c r="O11" s="310">
        <v>1.2540467298169684</v>
      </c>
      <c r="P11" s="311">
        <v>1.3843315676309722</v>
      </c>
      <c r="Q11" s="310">
        <v>1.2540332585546698</v>
      </c>
      <c r="R11" s="311">
        <v>1.312907990978732</v>
      </c>
      <c r="S11" s="312">
        <v>1.2329779770880334</v>
      </c>
      <c r="T11" s="49"/>
      <c r="V11" s="49"/>
      <c r="W11" s="49"/>
      <c r="X11" s="49"/>
      <c r="Y11" s="49"/>
      <c r="Z11" s="49"/>
      <c r="AA11" s="49"/>
      <c r="AB11" s="82"/>
    </row>
    <row r="12" spans="1:29" ht="11.1" customHeight="1" x14ac:dyDescent="0.25">
      <c r="A12" s="254">
        <v>5</v>
      </c>
      <c r="B12" s="405" t="s">
        <v>24</v>
      </c>
      <c r="C12" s="406"/>
      <c r="D12" s="411" t="s">
        <v>24</v>
      </c>
      <c r="E12" s="412"/>
      <c r="F12" s="411" t="s">
        <v>23</v>
      </c>
      <c r="G12" s="412"/>
      <c r="H12" s="417" t="s">
        <v>36</v>
      </c>
      <c r="I12" s="418"/>
      <c r="J12" s="411" t="s">
        <v>23</v>
      </c>
      <c r="K12" s="412"/>
      <c r="L12" s="411" t="s">
        <v>32</v>
      </c>
      <c r="M12" s="412"/>
      <c r="N12" s="411" t="s">
        <v>52</v>
      </c>
      <c r="O12" s="412"/>
      <c r="P12" s="411" t="s">
        <v>24</v>
      </c>
      <c r="Q12" s="412"/>
      <c r="R12" s="411" t="s">
        <v>32</v>
      </c>
      <c r="S12" s="423"/>
      <c r="T12" s="114"/>
      <c r="V12" s="114"/>
      <c r="W12" s="114"/>
      <c r="X12" s="114"/>
      <c r="Y12" s="114"/>
      <c r="Z12" s="114"/>
      <c r="AA12" s="114"/>
      <c r="AB12" s="82"/>
    </row>
    <row r="13" spans="1:29" ht="11.1" customHeight="1" x14ac:dyDescent="0.25">
      <c r="A13" s="272"/>
      <c r="B13" s="309">
        <v>1.1276904488639501</v>
      </c>
      <c r="C13" s="310">
        <v>1.076712803570272</v>
      </c>
      <c r="D13" s="311">
        <v>1.0843917532316538</v>
      </c>
      <c r="E13" s="310">
        <v>1.0651487023204782</v>
      </c>
      <c r="F13" s="311">
        <v>1.0264345383179061</v>
      </c>
      <c r="G13" s="310">
        <v>1.2029697108534869</v>
      </c>
      <c r="H13" s="306">
        <v>1.2764280282250462</v>
      </c>
      <c r="I13" s="305">
        <v>1.1539712516297793</v>
      </c>
      <c r="J13" s="311">
        <v>0.98717565313424294</v>
      </c>
      <c r="K13" s="310">
        <v>0.77907003859132051</v>
      </c>
      <c r="L13" s="311">
        <v>1.0876221543011271</v>
      </c>
      <c r="M13" s="310">
        <v>1.0111041215732024</v>
      </c>
      <c r="N13" s="311">
        <v>0.9435932506251361</v>
      </c>
      <c r="O13" s="310">
        <v>1.0879098802145748</v>
      </c>
      <c r="P13" s="311">
        <v>1.1410648056643589</v>
      </c>
      <c r="Q13" s="310">
        <v>1.2124116151284436</v>
      </c>
      <c r="R13" s="311">
        <v>1.4184498076155467</v>
      </c>
      <c r="S13" s="312">
        <v>1.1648274349480006</v>
      </c>
      <c r="T13" s="64"/>
      <c r="V13" s="64"/>
      <c r="W13" s="64"/>
      <c r="X13" s="64"/>
      <c r="Y13" s="64"/>
      <c r="Z13" s="64"/>
      <c r="AA13" s="64"/>
      <c r="AB13" s="82"/>
    </row>
    <row r="14" spans="1:29" ht="11.1" customHeight="1" x14ac:dyDescent="0.25">
      <c r="A14" s="254">
        <v>6</v>
      </c>
      <c r="B14" s="405" t="s">
        <v>28</v>
      </c>
      <c r="C14" s="406"/>
      <c r="D14" s="411" t="s">
        <v>28</v>
      </c>
      <c r="E14" s="412"/>
      <c r="F14" s="411" t="s">
        <v>28</v>
      </c>
      <c r="G14" s="412"/>
      <c r="H14" s="411" t="s">
        <v>32</v>
      </c>
      <c r="I14" s="412"/>
      <c r="J14" s="411" t="s">
        <v>52</v>
      </c>
      <c r="K14" s="412"/>
      <c r="L14" s="411" t="s">
        <v>23</v>
      </c>
      <c r="M14" s="412"/>
      <c r="N14" s="411" t="s">
        <v>26</v>
      </c>
      <c r="O14" s="412"/>
      <c r="P14" s="411" t="s">
        <v>52</v>
      </c>
      <c r="Q14" s="412"/>
      <c r="R14" s="411" t="s">
        <v>49</v>
      </c>
      <c r="S14" s="423"/>
      <c r="T14" s="64"/>
      <c r="V14" s="64"/>
      <c r="W14" s="64"/>
      <c r="X14" s="64"/>
      <c r="Y14" s="64"/>
      <c r="Z14" s="64"/>
      <c r="AA14" s="64"/>
      <c r="AB14" s="82"/>
    </row>
    <row r="15" spans="1:29" ht="11.1" customHeight="1" x14ac:dyDescent="0.25">
      <c r="A15" s="272"/>
      <c r="B15" s="309">
        <v>1.074386994423955</v>
      </c>
      <c r="C15" s="310">
        <v>1.0607307232664531</v>
      </c>
      <c r="D15" s="311">
        <v>0.99204350582154999</v>
      </c>
      <c r="E15" s="310">
        <v>1.0070969769367233</v>
      </c>
      <c r="F15" s="311">
        <v>0.81863944454519322</v>
      </c>
      <c r="G15" s="310">
        <v>0.79896900730328846</v>
      </c>
      <c r="H15" s="311">
        <v>1.1713341453906698</v>
      </c>
      <c r="I15" s="310">
        <v>1.055938950870152</v>
      </c>
      <c r="J15" s="311">
        <v>0.45702195670958029</v>
      </c>
      <c r="K15" s="310">
        <v>0.51280919085289045</v>
      </c>
      <c r="L15" s="311">
        <v>0.86945176977104044</v>
      </c>
      <c r="M15" s="310">
        <v>0.92257581043248504</v>
      </c>
      <c r="N15" s="311">
        <v>1.1669893500466109</v>
      </c>
      <c r="O15" s="310">
        <v>1.005531528038327</v>
      </c>
      <c r="P15" s="311">
        <v>1.1830231222873295</v>
      </c>
      <c r="Q15" s="310">
        <v>1.2110107346213259</v>
      </c>
      <c r="R15" s="311">
        <v>0.74052931859937943</v>
      </c>
      <c r="S15" s="312">
        <v>1.1075357292255341</v>
      </c>
      <c r="T15" s="64"/>
      <c r="V15" s="64"/>
      <c r="W15" s="64"/>
      <c r="X15" s="64"/>
      <c r="Y15" s="64"/>
      <c r="Z15" s="64"/>
      <c r="AA15" s="64"/>
      <c r="AB15" s="82"/>
    </row>
    <row r="16" spans="1:29" ht="11.1" customHeight="1" x14ac:dyDescent="0.25">
      <c r="A16" s="254">
        <v>7</v>
      </c>
      <c r="B16" s="405" t="s">
        <v>38</v>
      </c>
      <c r="C16" s="406"/>
      <c r="D16" s="417" t="s">
        <v>36</v>
      </c>
      <c r="E16" s="418"/>
      <c r="F16" s="411" t="s">
        <v>52</v>
      </c>
      <c r="G16" s="412"/>
      <c r="H16" s="411" t="s">
        <v>38</v>
      </c>
      <c r="I16" s="412"/>
      <c r="J16" s="411" t="s">
        <v>32</v>
      </c>
      <c r="K16" s="412"/>
      <c r="L16" s="411" t="s">
        <v>43</v>
      </c>
      <c r="M16" s="412"/>
      <c r="N16" s="411" t="s">
        <v>23</v>
      </c>
      <c r="O16" s="412"/>
      <c r="P16" s="411" t="s">
        <v>32</v>
      </c>
      <c r="Q16" s="412"/>
      <c r="R16" s="411" t="s">
        <v>26</v>
      </c>
      <c r="S16" s="423"/>
      <c r="T16" s="64"/>
      <c r="V16" s="64"/>
      <c r="W16" s="64"/>
      <c r="X16" s="64"/>
      <c r="Y16" s="64"/>
      <c r="Z16" s="64"/>
      <c r="AA16" s="64"/>
      <c r="AB16" s="82"/>
    </row>
    <row r="17" spans="1:28" ht="11.1" customHeight="1" x14ac:dyDescent="0.25">
      <c r="A17" s="272"/>
      <c r="B17" s="309">
        <v>1.0088042429705213</v>
      </c>
      <c r="C17" s="310">
        <v>1.054416949273884</v>
      </c>
      <c r="D17" s="306">
        <v>1.1421256694711637</v>
      </c>
      <c r="E17" s="305">
        <v>1.0054748224596235</v>
      </c>
      <c r="F17" s="311">
        <v>0.75719625614833308</v>
      </c>
      <c r="G17" s="310">
        <v>0.76761743322750742</v>
      </c>
      <c r="H17" s="311">
        <v>0.93713476496496451</v>
      </c>
      <c r="I17" s="310">
        <v>1.0282079940142073</v>
      </c>
      <c r="J17" s="311">
        <v>0.39574211580364616</v>
      </c>
      <c r="K17" s="310">
        <v>0.49113819724159297</v>
      </c>
      <c r="L17" s="311">
        <v>0.42872680739399055</v>
      </c>
      <c r="M17" s="310">
        <v>0.90052987397521722</v>
      </c>
      <c r="N17" s="311">
        <v>0.72928873491130286</v>
      </c>
      <c r="O17" s="310">
        <v>0.85361074365555312</v>
      </c>
      <c r="P17" s="311">
        <v>1.1493268099325922</v>
      </c>
      <c r="Q17" s="310">
        <v>1.0070359458150966</v>
      </c>
      <c r="R17" s="311">
        <v>1.2661674888827705</v>
      </c>
      <c r="S17" s="312">
        <v>0.9668802670188501</v>
      </c>
      <c r="T17" s="64"/>
      <c r="V17" s="64"/>
      <c r="W17" s="64"/>
      <c r="X17" s="64"/>
      <c r="Y17" s="64"/>
      <c r="Z17" s="64"/>
      <c r="AA17" s="64"/>
      <c r="AB17" s="82"/>
    </row>
    <row r="18" spans="1:28" ht="11.1" customHeight="1" x14ac:dyDescent="0.25">
      <c r="A18" s="254">
        <v>8</v>
      </c>
      <c r="B18" s="405" t="s">
        <v>52</v>
      </c>
      <c r="C18" s="406"/>
      <c r="D18" s="411" t="s">
        <v>23</v>
      </c>
      <c r="E18" s="412"/>
      <c r="F18" s="411" t="s">
        <v>26</v>
      </c>
      <c r="G18" s="412"/>
      <c r="H18" s="411" t="s">
        <v>23</v>
      </c>
      <c r="I18" s="412"/>
      <c r="J18" s="417" t="s">
        <v>36</v>
      </c>
      <c r="K18" s="418"/>
      <c r="L18" s="411" t="s">
        <v>28</v>
      </c>
      <c r="M18" s="412"/>
      <c r="N18" s="411" t="s">
        <v>28</v>
      </c>
      <c r="O18" s="412"/>
      <c r="P18" s="411" t="s">
        <v>49</v>
      </c>
      <c r="Q18" s="412"/>
      <c r="R18" s="411" t="s">
        <v>28</v>
      </c>
      <c r="S18" s="423"/>
      <c r="T18" s="49"/>
      <c r="V18" s="49"/>
      <c r="W18" s="49"/>
      <c r="X18" s="49"/>
      <c r="Y18" s="49"/>
      <c r="Z18" s="49"/>
      <c r="AA18" s="49"/>
      <c r="AB18" s="82"/>
    </row>
    <row r="19" spans="1:28" ht="11.1" customHeight="1" x14ac:dyDescent="0.25">
      <c r="A19" s="267"/>
      <c r="B19" s="309">
        <v>1.012801720634263</v>
      </c>
      <c r="C19" s="310">
        <v>0.95530047270033835</v>
      </c>
      <c r="D19" s="311">
        <v>0.9073409564097964</v>
      </c>
      <c r="E19" s="310">
        <v>1.0031561349298916</v>
      </c>
      <c r="F19" s="311">
        <v>0.89294376753783666</v>
      </c>
      <c r="G19" s="310">
        <v>0.75680358654238489</v>
      </c>
      <c r="H19" s="311">
        <v>0.7900416718767389</v>
      </c>
      <c r="I19" s="310">
        <v>0.95816591323803291</v>
      </c>
      <c r="J19" s="306">
        <v>0.44804161060108011</v>
      </c>
      <c r="K19" s="305">
        <v>0.48742206543430405</v>
      </c>
      <c r="L19" s="311">
        <v>0.96561187099023171</v>
      </c>
      <c r="M19" s="310">
        <v>0.87779213291581315</v>
      </c>
      <c r="N19" s="311">
        <v>0.8474043724738819</v>
      </c>
      <c r="O19" s="310">
        <v>0.84774485082516915</v>
      </c>
      <c r="P19" s="311">
        <v>0.89189342603336896</v>
      </c>
      <c r="Q19" s="310">
        <v>0.91191568600748851</v>
      </c>
      <c r="R19" s="311">
        <v>0.94108569321170199</v>
      </c>
      <c r="S19" s="312">
        <v>0.7280532600631725</v>
      </c>
      <c r="T19" s="64"/>
      <c r="V19" s="64"/>
      <c r="W19" s="64"/>
      <c r="X19" s="64"/>
      <c r="Y19" s="64"/>
      <c r="Z19" s="64"/>
      <c r="AA19" s="64"/>
      <c r="AB19" s="82"/>
    </row>
    <row r="20" spans="1:28" ht="11.1" customHeight="1" x14ac:dyDescent="0.25">
      <c r="A20" s="254">
        <v>9</v>
      </c>
      <c r="B20" s="405" t="s">
        <v>45</v>
      </c>
      <c r="C20" s="406"/>
      <c r="D20" s="411" t="s">
        <v>33</v>
      </c>
      <c r="E20" s="412"/>
      <c r="F20" s="411" t="s">
        <v>38</v>
      </c>
      <c r="G20" s="412"/>
      <c r="H20" s="411" t="s">
        <v>28</v>
      </c>
      <c r="I20" s="412"/>
      <c r="J20" s="411" t="s">
        <v>28</v>
      </c>
      <c r="K20" s="412"/>
      <c r="L20" s="411" t="s">
        <v>38</v>
      </c>
      <c r="M20" s="412"/>
      <c r="N20" s="411" t="s">
        <v>49</v>
      </c>
      <c r="O20" s="412"/>
      <c r="P20" s="411" t="s">
        <v>28</v>
      </c>
      <c r="Q20" s="412"/>
      <c r="R20" s="411" t="s">
        <v>23</v>
      </c>
      <c r="S20" s="423"/>
      <c r="T20" s="49"/>
      <c r="V20" s="49"/>
      <c r="W20" s="49"/>
      <c r="X20" s="49"/>
      <c r="Y20" s="49"/>
      <c r="Z20" s="49"/>
      <c r="AA20" s="49"/>
      <c r="AB20" s="82"/>
    </row>
    <row r="21" spans="1:28" ht="11.1" customHeight="1" x14ac:dyDescent="0.25">
      <c r="A21" s="267"/>
      <c r="B21" s="309">
        <v>0.91916478468674701</v>
      </c>
      <c r="C21" s="310">
        <v>0.93449319354886906</v>
      </c>
      <c r="D21" s="311">
        <v>0.99560630864966937</v>
      </c>
      <c r="E21" s="310">
        <v>0.98310693763638601</v>
      </c>
      <c r="F21" s="311">
        <v>0.66445370933242753</v>
      </c>
      <c r="G21" s="310">
        <v>0.69030504961848804</v>
      </c>
      <c r="H21" s="311">
        <v>1.0016042003320265</v>
      </c>
      <c r="I21" s="310">
        <v>0.94659182190675772</v>
      </c>
      <c r="J21" s="311">
        <v>0.50194112211313013</v>
      </c>
      <c r="K21" s="310">
        <v>0.43752435747212948</v>
      </c>
      <c r="L21" s="311">
        <v>0.76540936983865648</v>
      </c>
      <c r="M21" s="310">
        <v>0.81180012126082923</v>
      </c>
      <c r="N21" s="311">
        <v>0.84906003821074705</v>
      </c>
      <c r="O21" s="310">
        <v>0.8251400686980187</v>
      </c>
      <c r="P21" s="311">
        <v>0.95313983907338407</v>
      </c>
      <c r="Q21" s="310">
        <v>0.90614192443129837</v>
      </c>
      <c r="R21" s="311">
        <v>0.68710236887725074</v>
      </c>
      <c r="S21" s="312">
        <v>0.68005775417326175</v>
      </c>
      <c r="T21" s="67"/>
      <c r="V21" s="67"/>
      <c r="W21" s="67"/>
      <c r="X21" s="67"/>
      <c r="Y21" s="67"/>
      <c r="Z21" s="67"/>
      <c r="AA21" s="67"/>
      <c r="AB21" s="82"/>
    </row>
    <row r="22" spans="1:28" ht="11.1" customHeight="1" x14ac:dyDescent="0.25">
      <c r="A22" s="254">
        <v>10</v>
      </c>
      <c r="B22" s="405" t="s">
        <v>29</v>
      </c>
      <c r="C22" s="406"/>
      <c r="D22" s="411" t="s">
        <v>38</v>
      </c>
      <c r="E22" s="412"/>
      <c r="F22" s="411" t="s">
        <v>33</v>
      </c>
      <c r="G22" s="412"/>
      <c r="H22" s="411" t="s">
        <v>45</v>
      </c>
      <c r="I22" s="412"/>
      <c r="J22" s="411" t="s">
        <v>38</v>
      </c>
      <c r="K22" s="412"/>
      <c r="L22" s="411" t="s">
        <v>33</v>
      </c>
      <c r="M22" s="412"/>
      <c r="N22" s="411" t="s">
        <v>38</v>
      </c>
      <c r="O22" s="412"/>
      <c r="P22" s="411" t="s">
        <v>26</v>
      </c>
      <c r="Q22" s="412"/>
      <c r="R22" s="411" t="s">
        <v>29</v>
      </c>
      <c r="S22" s="423"/>
      <c r="T22" s="64"/>
      <c r="U22" s="64"/>
      <c r="V22" s="64"/>
      <c r="W22" s="64"/>
      <c r="X22" s="64"/>
      <c r="Y22" s="64"/>
      <c r="Z22" s="64"/>
      <c r="AA22" s="64"/>
      <c r="AB22" s="82"/>
    </row>
    <row r="23" spans="1:28" ht="11.1" customHeight="1" x14ac:dyDescent="0.25">
      <c r="A23" s="272"/>
      <c r="B23" s="309">
        <v>1.0445721459298936</v>
      </c>
      <c r="C23" s="310">
        <v>0.92119867895989527</v>
      </c>
      <c r="D23" s="311">
        <v>0.84079432848928848</v>
      </c>
      <c r="E23" s="310">
        <v>0.90443909285477309</v>
      </c>
      <c r="F23" s="311">
        <v>0.73261027928193823</v>
      </c>
      <c r="G23" s="310">
        <v>0.66495888207974818</v>
      </c>
      <c r="H23" s="311">
        <v>0.60547544380451024</v>
      </c>
      <c r="I23" s="310">
        <v>0.79135426140516796</v>
      </c>
      <c r="J23" s="311">
        <v>0.13992427107290886</v>
      </c>
      <c r="K23" s="310">
        <v>0.20895115573713446</v>
      </c>
      <c r="L23" s="311">
        <v>0.46184386111626202</v>
      </c>
      <c r="M23" s="310">
        <v>0.52937398165658522</v>
      </c>
      <c r="N23" s="311">
        <v>0.67698452188571467</v>
      </c>
      <c r="O23" s="310">
        <v>0.79011741021417192</v>
      </c>
      <c r="P23" s="311">
        <v>0.90093273900458315</v>
      </c>
      <c r="Q23" s="310">
        <v>0.87125966974739</v>
      </c>
      <c r="R23" s="311">
        <v>0.40859938984880184</v>
      </c>
      <c r="S23" s="312">
        <v>0.66280021672465728</v>
      </c>
      <c r="T23" s="64"/>
      <c r="U23" s="64"/>
      <c r="V23" s="64"/>
      <c r="W23" s="64"/>
      <c r="X23" s="64"/>
      <c r="Y23" s="64"/>
      <c r="Z23" s="64"/>
      <c r="AA23" s="64"/>
      <c r="AB23" s="82"/>
    </row>
    <row r="24" spans="1:28" ht="11.1" customHeight="1" x14ac:dyDescent="0.25">
      <c r="A24" s="254">
        <v>11</v>
      </c>
      <c r="B24" s="405" t="s">
        <v>32</v>
      </c>
      <c r="C24" s="406"/>
      <c r="D24" s="411" t="s">
        <v>45</v>
      </c>
      <c r="E24" s="412"/>
      <c r="F24" s="411"/>
      <c r="G24" s="412"/>
      <c r="H24" s="411" t="s">
        <v>49</v>
      </c>
      <c r="I24" s="412"/>
      <c r="J24" s="411" t="s">
        <v>39</v>
      </c>
      <c r="K24" s="412"/>
      <c r="L24" s="411" t="s">
        <v>49</v>
      </c>
      <c r="M24" s="412"/>
      <c r="N24" s="411" t="s">
        <v>39</v>
      </c>
      <c r="O24" s="412"/>
      <c r="P24" s="411" t="s">
        <v>23</v>
      </c>
      <c r="Q24" s="412"/>
      <c r="R24" s="411" t="s">
        <v>43</v>
      </c>
      <c r="S24" s="423"/>
      <c r="T24" s="64"/>
      <c r="U24" s="64"/>
      <c r="V24" s="64"/>
      <c r="W24" s="64"/>
      <c r="X24" s="64"/>
      <c r="Y24" s="64"/>
      <c r="Z24" s="64"/>
      <c r="AA24" s="64"/>
      <c r="AB24" s="82"/>
    </row>
    <row r="25" spans="1:28" ht="11.1" customHeight="1" x14ac:dyDescent="0.25">
      <c r="A25" s="272"/>
      <c r="B25" s="309">
        <v>0.87659825252801205</v>
      </c>
      <c r="C25" s="310">
        <v>0.84687560690841901</v>
      </c>
      <c r="D25" s="311">
        <v>0.70152854066319481</v>
      </c>
      <c r="E25" s="310">
        <v>0.72715052023115978</v>
      </c>
      <c r="F25" s="311">
        <v>0.61451098086785894</v>
      </c>
      <c r="G25" s="310">
        <v>0.47641357323221378</v>
      </c>
      <c r="H25" s="311">
        <v>0.78466350131221196</v>
      </c>
      <c r="I25" s="310">
        <v>0.75881348531303905</v>
      </c>
      <c r="J25" s="311">
        <v>0.13155957008927965</v>
      </c>
      <c r="K25" s="310">
        <v>0.18491128601399551</v>
      </c>
      <c r="L25" s="311">
        <v>0.54282000287657606</v>
      </c>
      <c r="M25" s="310">
        <v>0.47909530057605221</v>
      </c>
      <c r="N25" s="311">
        <v>1.0282041407883611</v>
      </c>
      <c r="O25" s="310">
        <v>0.74749708662785264</v>
      </c>
      <c r="P25" s="311">
        <v>0.71959874826723047</v>
      </c>
      <c r="Q25" s="310">
        <v>0.78885997134750363</v>
      </c>
      <c r="R25" s="311">
        <v>0.30625492827542089</v>
      </c>
      <c r="S25" s="312">
        <v>0.63426523957091485</v>
      </c>
      <c r="T25" s="64"/>
      <c r="U25" s="64"/>
      <c r="V25" s="64"/>
      <c r="W25" s="64"/>
      <c r="X25" s="64"/>
      <c r="Y25" s="64"/>
      <c r="Z25" s="64"/>
      <c r="AA25" s="64"/>
      <c r="AB25" s="82"/>
    </row>
    <row r="26" spans="1:28" ht="11.1" customHeight="1" x14ac:dyDescent="0.25">
      <c r="A26" s="254">
        <v>12</v>
      </c>
      <c r="B26" s="405" t="s">
        <v>33</v>
      </c>
      <c r="C26" s="406"/>
      <c r="D26" s="411" t="s">
        <v>29</v>
      </c>
      <c r="E26" s="412"/>
      <c r="F26" s="411" t="s">
        <v>29</v>
      </c>
      <c r="G26" s="412"/>
      <c r="H26" s="411" t="s">
        <v>39</v>
      </c>
      <c r="I26" s="412"/>
      <c r="J26" s="411" t="s">
        <v>49</v>
      </c>
      <c r="K26" s="412"/>
      <c r="L26" s="411" t="s">
        <v>29</v>
      </c>
      <c r="M26" s="412"/>
      <c r="N26" s="411" t="s">
        <v>29</v>
      </c>
      <c r="O26" s="412"/>
      <c r="P26" s="411" t="s">
        <v>38</v>
      </c>
      <c r="Q26" s="412"/>
      <c r="R26" s="411" t="s">
        <v>45</v>
      </c>
      <c r="S26" s="423"/>
      <c r="T26" s="64"/>
      <c r="U26" s="64"/>
      <c r="V26" s="64"/>
      <c r="W26" s="64"/>
      <c r="X26" s="64"/>
      <c r="Y26" s="64"/>
      <c r="Z26" s="64"/>
      <c r="AA26" s="64"/>
      <c r="AB26" s="82"/>
    </row>
    <row r="27" spans="1:28" ht="11.1" customHeight="1" x14ac:dyDescent="0.25">
      <c r="A27" s="272"/>
      <c r="B27" s="268">
        <v>0.74168310974066176</v>
      </c>
      <c r="C27" s="269">
        <v>0.82604059210466418</v>
      </c>
      <c r="D27" s="270">
        <v>0.67637475296745841</v>
      </c>
      <c r="E27" s="269">
        <v>0.67124795681273708</v>
      </c>
      <c r="F27" s="270">
        <v>0.62446954141459998</v>
      </c>
      <c r="G27" s="269">
        <v>0.468009819015547</v>
      </c>
      <c r="H27" s="270">
        <v>1.2697829136367984</v>
      </c>
      <c r="I27" s="269">
        <v>0.73416932826758086</v>
      </c>
      <c r="J27" s="270">
        <v>9.5057050709640947E-2</v>
      </c>
      <c r="K27" s="269">
        <v>0.14307506839613532</v>
      </c>
      <c r="L27" s="270">
        <v>0.37732310595092799</v>
      </c>
      <c r="M27" s="269">
        <v>0.32671835699285484</v>
      </c>
      <c r="N27" s="270">
        <v>0.57178067673035182</v>
      </c>
      <c r="O27" s="269">
        <v>0.58362344880039152</v>
      </c>
      <c r="P27" s="270">
        <v>0.90228857949802699</v>
      </c>
      <c r="Q27" s="269">
        <v>0.61603020769958117</v>
      </c>
      <c r="R27" s="270">
        <v>0.63405071933740254</v>
      </c>
      <c r="S27" s="271">
        <v>0.61913505054438478</v>
      </c>
      <c r="T27" s="49"/>
      <c r="U27" s="49"/>
      <c r="V27" s="49"/>
      <c r="W27" s="49"/>
      <c r="X27" s="49"/>
      <c r="Y27" s="49"/>
      <c r="Z27" s="49"/>
      <c r="AA27" s="49"/>
      <c r="AB27" s="82"/>
    </row>
    <row r="28" spans="1:28" ht="11.1" customHeight="1" x14ac:dyDescent="0.25">
      <c r="A28" s="254">
        <v>13</v>
      </c>
      <c r="B28" s="405" t="s">
        <v>26</v>
      </c>
      <c r="C28" s="406"/>
      <c r="D28" s="419" t="s">
        <v>39</v>
      </c>
      <c r="E28" s="420"/>
      <c r="F28" s="419" t="s">
        <v>39</v>
      </c>
      <c r="G28" s="420"/>
      <c r="H28" s="419" t="s">
        <v>33</v>
      </c>
      <c r="I28" s="420"/>
      <c r="J28" s="419" t="s">
        <v>43</v>
      </c>
      <c r="K28" s="420"/>
      <c r="L28" s="419" t="s">
        <v>40</v>
      </c>
      <c r="M28" s="420"/>
      <c r="N28" s="419" t="s">
        <v>33</v>
      </c>
      <c r="O28" s="420"/>
      <c r="P28" s="419" t="s">
        <v>29</v>
      </c>
      <c r="Q28" s="420"/>
      <c r="R28" s="419" t="s">
        <v>33</v>
      </c>
      <c r="S28" s="424"/>
      <c r="T28" s="64"/>
      <c r="U28" s="64"/>
      <c r="V28" s="64"/>
      <c r="W28" s="64"/>
      <c r="X28" s="64"/>
      <c r="Y28" s="64"/>
      <c r="Z28" s="64"/>
      <c r="AA28" s="64"/>
      <c r="AB28" s="82"/>
    </row>
    <row r="29" spans="1:28" ht="11.1" customHeight="1" x14ac:dyDescent="0.25">
      <c r="A29" s="267"/>
      <c r="B29" s="268">
        <v>0.82992068902605576</v>
      </c>
      <c r="C29" s="269">
        <v>0.82001590530610879</v>
      </c>
      <c r="D29" s="270">
        <v>0.82699279089271205</v>
      </c>
      <c r="E29" s="269">
        <v>0.65496564425661952</v>
      </c>
      <c r="F29" s="270">
        <v>0.31770414618473303</v>
      </c>
      <c r="G29" s="269">
        <v>0.34339750199846597</v>
      </c>
      <c r="H29" s="270">
        <v>0.63123745299445611</v>
      </c>
      <c r="I29" s="269">
        <v>0.64232002061491811</v>
      </c>
      <c r="J29" s="270">
        <v>9.0641658292540311E-2</v>
      </c>
      <c r="K29" s="269">
        <v>9.4506129170249822E-2</v>
      </c>
      <c r="L29" s="270">
        <v>0.22840264817611194</v>
      </c>
      <c r="M29" s="269">
        <v>0.21453582567931051</v>
      </c>
      <c r="N29" s="270">
        <v>0.50971583718728297</v>
      </c>
      <c r="O29" s="269">
        <v>0.58342153951894238</v>
      </c>
      <c r="P29" s="270">
        <v>0.56388042467314381</v>
      </c>
      <c r="Q29" s="269">
        <v>0.61322414599824737</v>
      </c>
      <c r="R29" s="270">
        <v>0.61369842905267424</v>
      </c>
      <c r="S29" s="271">
        <v>0.59744290545125378</v>
      </c>
      <c r="T29" s="49"/>
      <c r="U29" s="49"/>
      <c r="V29" s="49"/>
      <c r="W29" s="49"/>
      <c r="X29" s="49"/>
      <c r="Y29" s="49"/>
      <c r="Z29" s="49"/>
      <c r="AA29" s="49"/>
      <c r="AB29" s="82"/>
    </row>
    <row r="30" spans="1:28" ht="11.1" customHeight="1" x14ac:dyDescent="0.25">
      <c r="A30" s="254">
        <v>14</v>
      </c>
      <c r="B30" s="405" t="s">
        <v>49</v>
      </c>
      <c r="C30" s="406"/>
      <c r="D30" s="419" t="s">
        <v>49</v>
      </c>
      <c r="E30" s="420"/>
      <c r="F30" s="419" t="s">
        <v>40</v>
      </c>
      <c r="G30" s="420"/>
      <c r="H30" s="419" t="s">
        <v>29</v>
      </c>
      <c r="I30" s="420"/>
      <c r="J30" s="419" t="s">
        <v>40</v>
      </c>
      <c r="K30" s="420"/>
      <c r="L30" s="419" t="s">
        <v>39</v>
      </c>
      <c r="M30" s="420"/>
      <c r="N30" s="419" t="s">
        <v>40</v>
      </c>
      <c r="O30" s="420"/>
      <c r="P30" s="419" t="s">
        <v>39</v>
      </c>
      <c r="Q30" s="420"/>
      <c r="R30" s="419" t="s">
        <v>39</v>
      </c>
      <c r="S30" s="424"/>
      <c r="T30" s="67"/>
      <c r="U30" s="67"/>
      <c r="V30" s="67"/>
      <c r="W30" s="67"/>
      <c r="X30" s="67"/>
      <c r="Y30" s="67"/>
      <c r="Z30" s="67"/>
      <c r="AA30" s="67"/>
      <c r="AB30" s="82"/>
    </row>
    <row r="31" spans="1:28" ht="11.1" customHeight="1" x14ac:dyDescent="0.25">
      <c r="A31" s="267"/>
      <c r="B31" s="268">
        <v>0.7551090056581673</v>
      </c>
      <c r="C31" s="269">
        <v>0.81044065742367888</v>
      </c>
      <c r="D31" s="270">
        <v>0.63839676291917991</v>
      </c>
      <c r="E31" s="269">
        <v>0.5878088794440498</v>
      </c>
      <c r="F31" s="270">
        <v>0.26084381597941431</v>
      </c>
      <c r="G31" s="269">
        <v>0.23817363290678251</v>
      </c>
      <c r="H31" s="270">
        <v>0.5893098880831783</v>
      </c>
      <c r="I31" s="269">
        <v>0.45901567545822247</v>
      </c>
      <c r="J31" s="270">
        <v>1.6637078201969156E-2</v>
      </c>
      <c r="K31" s="269">
        <v>7.0195107475843552E-2</v>
      </c>
      <c r="L31" s="270">
        <v>0.12991275384261941</v>
      </c>
      <c r="M31" s="269">
        <v>0.21305920427657013</v>
      </c>
      <c r="N31" s="270">
        <v>0.52255926663761487</v>
      </c>
      <c r="O31" s="269">
        <v>0.53826736828241917</v>
      </c>
      <c r="P31" s="270">
        <v>0.71871150545866647</v>
      </c>
      <c r="Q31" s="269">
        <v>0.59945882674949835</v>
      </c>
      <c r="R31" s="270">
        <v>0.15897261640301782</v>
      </c>
      <c r="S31" s="271">
        <v>0.28219082308543353</v>
      </c>
      <c r="T31" s="67"/>
      <c r="U31" s="67"/>
      <c r="V31" s="67"/>
      <c r="W31" s="67"/>
      <c r="X31" s="67"/>
      <c r="Y31" s="67"/>
      <c r="Z31" s="67"/>
      <c r="AA31" s="67"/>
      <c r="AB31" s="82"/>
    </row>
    <row r="32" spans="1:28" ht="11.1" customHeight="1" x14ac:dyDescent="0.25">
      <c r="A32" s="254">
        <v>15</v>
      </c>
      <c r="B32" s="405" t="s">
        <v>40</v>
      </c>
      <c r="C32" s="406"/>
      <c r="D32" s="419" t="s">
        <v>40</v>
      </c>
      <c r="E32" s="420"/>
      <c r="F32" s="419" t="s">
        <v>45</v>
      </c>
      <c r="G32" s="420"/>
      <c r="H32" s="419" t="s">
        <v>40</v>
      </c>
      <c r="I32" s="420"/>
      <c r="J32" s="419" t="s">
        <v>45</v>
      </c>
      <c r="K32" s="420"/>
      <c r="L32" s="419" t="s">
        <v>45</v>
      </c>
      <c r="M32" s="420"/>
      <c r="N32" s="419" t="s">
        <v>45</v>
      </c>
      <c r="O32" s="420"/>
      <c r="P32" s="419" t="s">
        <v>40</v>
      </c>
      <c r="Q32" s="420"/>
      <c r="R32" s="419" t="s">
        <v>40</v>
      </c>
      <c r="S32" s="424"/>
      <c r="T32" s="67"/>
      <c r="U32" s="67"/>
      <c r="V32" s="67"/>
      <c r="W32" s="67"/>
      <c r="X32" s="67"/>
      <c r="Y32" s="67"/>
      <c r="Z32" s="67"/>
      <c r="AA32" s="67"/>
      <c r="AB32" s="82"/>
    </row>
    <row r="33" spans="1:28" ht="11.1" customHeight="1" thickBot="1" x14ac:dyDescent="0.3">
      <c r="A33" s="262"/>
      <c r="B33" s="268">
        <v>0.2643462385831763</v>
      </c>
      <c r="C33" s="269">
        <v>0.32013564415260015</v>
      </c>
      <c r="D33" s="266">
        <v>0.44505705342478286</v>
      </c>
      <c r="E33" s="263">
        <v>0.46842138339122441</v>
      </c>
      <c r="F33" s="266">
        <v>0.38044711881728543</v>
      </c>
      <c r="G33" s="263">
        <v>0.19614844600176176</v>
      </c>
      <c r="H33" s="266">
        <v>0.31033609759827074</v>
      </c>
      <c r="I33" s="263">
        <v>0.40658353752655113</v>
      </c>
      <c r="J33" s="266">
        <v>7.3088406466485109E-2</v>
      </c>
      <c r="K33" s="263">
        <v>3.8462740504789955E-2</v>
      </c>
      <c r="L33" s="266">
        <v>0.1141222055700873</v>
      </c>
      <c r="M33" s="263">
        <v>0.16126090991683889</v>
      </c>
      <c r="N33" s="266">
        <v>0.58569369367627078</v>
      </c>
      <c r="O33" s="263">
        <v>0.49167425710602292</v>
      </c>
      <c r="P33" s="266">
        <v>0.24179790496095904</v>
      </c>
      <c r="Q33" s="263">
        <v>0.18836149493860005</v>
      </c>
      <c r="R33" s="266">
        <v>0.31869219689813871</v>
      </c>
      <c r="S33" s="264">
        <v>0.25386382444710143</v>
      </c>
      <c r="T33" s="67"/>
      <c r="U33" s="67"/>
      <c r="V33" s="67"/>
      <c r="W33" s="67"/>
      <c r="X33" s="67"/>
      <c r="Y33" s="67"/>
      <c r="Z33" s="67"/>
      <c r="AA33" s="67"/>
      <c r="AB33" s="82"/>
    </row>
    <row r="34" spans="1:28" ht="11.1" customHeight="1" x14ac:dyDescent="0.25">
      <c r="A34" s="421" t="s">
        <v>192</v>
      </c>
      <c r="B34" s="421"/>
      <c r="C34" s="421"/>
      <c r="D34" s="421"/>
      <c r="E34" s="421"/>
      <c r="F34" s="421"/>
      <c r="G34" s="67"/>
      <c r="H34" s="67"/>
      <c r="I34" s="67"/>
      <c r="J34" s="67"/>
      <c r="K34" s="67"/>
      <c r="L34" s="67"/>
      <c r="M34" s="67"/>
      <c r="N34" s="67"/>
      <c r="O34" s="67"/>
      <c r="P34" s="67"/>
      <c r="Q34" s="67"/>
      <c r="R34" s="67"/>
      <c r="S34" s="67"/>
      <c r="T34" s="67"/>
      <c r="U34" s="67"/>
      <c r="V34" s="67"/>
      <c r="W34" s="67"/>
      <c r="X34" s="67"/>
      <c r="Y34" s="67"/>
      <c r="Z34" s="67"/>
      <c r="AA34" s="67"/>
      <c r="AB34" s="82"/>
    </row>
    <row r="35" spans="1:28" ht="11.1" customHeight="1" x14ac:dyDescent="0.25">
      <c r="A35" s="422" t="s">
        <v>257</v>
      </c>
      <c r="B35" s="422"/>
      <c r="C35" s="422"/>
      <c r="D35" s="422"/>
      <c r="E35" s="422"/>
      <c r="F35" s="422"/>
      <c r="G35" s="422"/>
      <c r="H35" s="422"/>
      <c r="I35" s="422"/>
      <c r="J35" s="422"/>
      <c r="K35" s="422"/>
      <c r="L35" s="422"/>
      <c r="M35" s="422"/>
      <c r="N35" s="422"/>
      <c r="O35" s="422"/>
      <c r="P35" s="422"/>
      <c r="Q35" s="422"/>
      <c r="R35" s="422"/>
      <c r="S35" s="422"/>
      <c r="T35" s="67"/>
      <c r="U35" s="67"/>
      <c r="V35" s="67"/>
      <c r="W35" s="67"/>
      <c r="X35" s="67"/>
      <c r="Y35" s="67"/>
      <c r="Z35" s="67"/>
      <c r="AA35" s="67"/>
      <c r="AB35" s="82"/>
    </row>
    <row r="36" spans="1:28" ht="11.1" customHeight="1" x14ac:dyDescent="0.25">
      <c r="A36" s="422"/>
      <c r="B36" s="422"/>
      <c r="C36" s="422"/>
      <c r="D36" s="422"/>
      <c r="E36" s="422"/>
      <c r="F36" s="422"/>
      <c r="G36" s="422"/>
      <c r="H36" s="422"/>
      <c r="I36" s="422"/>
      <c r="J36" s="422"/>
      <c r="K36" s="422"/>
      <c r="L36" s="422"/>
      <c r="M36" s="422"/>
      <c r="N36" s="422"/>
      <c r="O36" s="422"/>
      <c r="P36" s="422"/>
      <c r="Q36" s="422"/>
      <c r="R36" s="422"/>
      <c r="S36" s="422"/>
      <c r="T36" s="49"/>
      <c r="U36" s="49"/>
      <c r="V36" s="49"/>
      <c r="W36" s="49"/>
      <c r="X36" s="49"/>
      <c r="Y36" s="49"/>
      <c r="Z36" s="49"/>
      <c r="AA36" s="49"/>
      <c r="AB36" s="82"/>
    </row>
    <row r="37" spans="1:28" ht="11.1" customHeight="1" x14ac:dyDescent="0.25">
      <c r="A37" s="255"/>
      <c r="B37" s="207"/>
      <c r="C37" s="207"/>
      <c r="D37" s="207"/>
      <c r="E37" s="64"/>
      <c r="F37" s="64"/>
      <c r="G37" s="64"/>
      <c r="H37" s="64"/>
      <c r="I37" s="64"/>
      <c r="J37" s="64"/>
      <c r="K37" s="64"/>
      <c r="L37" s="64"/>
      <c r="M37" s="64"/>
      <c r="N37" s="64"/>
      <c r="O37" s="64"/>
      <c r="P37" s="64"/>
      <c r="Q37" s="64"/>
      <c r="R37" s="64"/>
      <c r="S37" s="64"/>
      <c r="T37" s="64"/>
      <c r="U37" s="64"/>
      <c r="V37" s="64"/>
      <c r="W37" s="64"/>
      <c r="X37" s="64"/>
      <c r="Y37" s="64"/>
      <c r="Z37" s="64"/>
      <c r="AA37" s="64"/>
      <c r="AB37" s="82"/>
    </row>
    <row r="38" spans="1:28" ht="11.1" customHeight="1" x14ac:dyDescent="0.25">
      <c r="A38" s="56"/>
      <c r="B38" s="252"/>
      <c r="C38" s="252"/>
      <c r="D38" s="252"/>
      <c r="E38" s="49"/>
      <c r="F38" s="49"/>
      <c r="G38" s="49"/>
      <c r="H38" s="49"/>
      <c r="I38" s="49"/>
      <c r="J38" s="49"/>
      <c r="K38" s="49"/>
      <c r="L38" s="49"/>
      <c r="M38" s="49"/>
      <c r="N38" s="49"/>
      <c r="O38" s="49"/>
      <c r="P38" s="49"/>
      <c r="Q38" s="49"/>
      <c r="R38" s="49"/>
      <c r="S38" s="49"/>
      <c r="T38" s="49"/>
      <c r="U38" s="49"/>
      <c r="V38" s="49"/>
      <c r="W38" s="49"/>
      <c r="X38" s="49"/>
      <c r="Y38" s="49"/>
      <c r="Z38" s="49"/>
      <c r="AA38" s="49"/>
      <c r="AB38" s="82"/>
    </row>
    <row r="39" spans="1:28" ht="11.1" customHeight="1" x14ac:dyDescent="0.25">
      <c r="A39" s="255"/>
      <c r="B39" s="253"/>
      <c r="C39" s="253"/>
      <c r="D39" s="253"/>
      <c r="E39" s="67"/>
      <c r="F39" s="67"/>
      <c r="G39" s="67"/>
      <c r="H39" s="67"/>
      <c r="I39" s="67"/>
      <c r="J39" s="67"/>
      <c r="K39" s="67"/>
      <c r="L39" s="67"/>
      <c r="M39" s="67"/>
      <c r="N39" s="67"/>
      <c r="O39" s="67"/>
      <c r="P39" s="67"/>
      <c r="Q39" s="67"/>
      <c r="R39" s="67"/>
      <c r="S39" s="67"/>
      <c r="T39" s="67"/>
      <c r="U39" s="67"/>
      <c r="V39" s="67"/>
      <c r="W39" s="67"/>
      <c r="X39" s="67"/>
      <c r="Y39" s="67"/>
      <c r="Z39" s="67"/>
      <c r="AA39" s="67"/>
      <c r="AB39" s="82"/>
    </row>
    <row r="40" spans="1:28" ht="11.1" customHeight="1" x14ac:dyDescent="0.25">
      <c r="A40" s="255"/>
      <c r="B40" s="253"/>
      <c r="C40" s="253"/>
      <c r="D40" s="253"/>
      <c r="E40" s="67"/>
      <c r="F40" s="67"/>
      <c r="G40" s="67"/>
      <c r="H40" s="67"/>
      <c r="I40" s="67"/>
      <c r="J40" s="67"/>
      <c r="K40" s="67"/>
      <c r="L40" s="67"/>
      <c r="M40" s="67"/>
      <c r="N40" s="67"/>
      <c r="O40" s="67"/>
      <c r="P40" s="67"/>
      <c r="Q40" s="67"/>
      <c r="R40" s="67"/>
      <c r="S40" s="67"/>
      <c r="T40" s="67"/>
      <c r="U40" s="67"/>
      <c r="V40" s="67"/>
      <c r="W40" s="67"/>
      <c r="X40" s="67"/>
      <c r="Y40" s="67"/>
      <c r="Z40" s="67"/>
      <c r="AA40" s="67"/>
      <c r="AB40" s="82"/>
    </row>
    <row r="41" spans="1:28" ht="11.1" customHeight="1" x14ac:dyDescent="0.25">
      <c r="A41" s="255"/>
      <c r="B41" s="253"/>
      <c r="C41" s="253"/>
      <c r="D41" s="253"/>
      <c r="E41" s="67"/>
      <c r="F41" s="67"/>
      <c r="G41" s="67"/>
      <c r="H41" s="67"/>
      <c r="I41" s="67"/>
      <c r="J41" s="67"/>
      <c r="K41" s="67"/>
      <c r="L41" s="67"/>
      <c r="M41" s="67"/>
      <c r="N41" s="67"/>
      <c r="O41" s="67"/>
      <c r="P41" s="67"/>
      <c r="Q41" s="67"/>
      <c r="R41" s="67"/>
      <c r="S41" s="67"/>
      <c r="T41" s="67"/>
      <c r="U41" s="67"/>
      <c r="V41" s="67"/>
      <c r="W41" s="67"/>
      <c r="X41" s="67"/>
      <c r="Y41" s="67"/>
      <c r="Z41" s="67"/>
      <c r="AA41" s="67"/>
      <c r="AB41" s="82"/>
    </row>
    <row r="42" spans="1:28" ht="11.1" customHeight="1" x14ac:dyDescent="0.25">
      <c r="A42" s="255"/>
      <c r="B42" s="253"/>
      <c r="C42" s="253"/>
      <c r="D42" s="253"/>
      <c r="E42" s="67"/>
      <c r="F42" s="67"/>
      <c r="G42" s="67"/>
      <c r="H42" s="67"/>
      <c r="I42" s="67"/>
      <c r="J42" s="67"/>
      <c r="K42" s="67"/>
      <c r="L42" s="67"/>
      <c r="M42" s="67"/>
      <c r="N42" s="67"/>
      <c r="O42" s="67"/>
      <c r="P42" s="67"/>
      <c r="Q42" s="67"/>
      <c r="R42" s="67"/>
      <c r="S42" s="67"/>
      <c r="T42" s="67"/>
      <c r="U42" s="67"/>
      <c r="V42" s="67"/>
      <c r="W42" s="67"/>
      <c r="X42" s="67"/>
      <c r="Y42" s="67"/>
      <c r="Z42" s="67"/>
      <c r="AA42" s="67"/>
      <c r="AB42" s="82"/>
    </row>
    <row r="43" spans="1:28" ht="11.1" customHeight="1" x14ac:dyDescent="0.25">
      <c r="A43" s="255"/>
      <c r="B43" s="253"/>
      <c r="C43" s="253"/>
      <c r="D43" s="253"/>
      <c r="E43" s="67"/>
      <c r="F43" s="67"/>
      <c r="G43" s="67"/>
      <c r="H43" s="67"/>
      <c r="I43" s="67"/>
      <c r="J43" s="67"/>
      <c r="K43" s="67"/>
      <c r="L43" s="67"/>
      <c r="M43" s="67"/>
      <c r="N43" s="67"/>
      <c r="O43" s="67"/>
      <c r="P43" s="67"/>
      <c r="Q43" s="67"/>
      <c r="R43" s="67"/>
      <c r="S43" s="67"/>
      <c r="T43" s="67"/>
      <c r="U43" s="67"/>
      <c r="V43" s="67"/>
      <c r="W43" s="67"/>
      <c r="X43" s="67"/>
      <c r="Y43" s="67"/>
      <c r="Z43" s="67"/>
      <c r="AA43" s="67"/>
      <c r="AB43" s="82"/>
    </row>
    <row r="44" spans="1:28" ht="11.1" customHeight="1" x14ac:dyDescent="0.25">
      <c r="A44" s="255"/>
      <c r="B44" s="253"/>
      <c r="C44" s="253"/>
      <c r="D44" s="253"/>
      <c r="E44" s="67"/>
      <c r="F44" s="67"/>
      <c r="G44" s="67"/>
      <c r="H44" s="67"/>
      <c r="I44" s="67"/>
      <c r="J44" s="67"/>
      <c r="K44" s="67"/>
      <c r="L44" s="67"/>
      <c r="M44" s="67"/>
      <c r="N44" s="67"/>
      <c r="O44" s="67"/>
      <c r="P44" s="67"/>
      <c r="Q44" s="67"/>
      <c r="R44" s="67"/>
      <c r="S44" s="67"/>
      <c r="T44" s="67"/>
      <c r="U44" s="67"/>
      <c r="V44" s="67"/>
      <c r="W44" s="67"/>
      <c r="X44" s="67"/>
      <c r="Y44" s="67"/>
      <c r="Z44" s="67"/>
      <c r="AA44" s="67"/>
      <c r="AB44" s="82"/>
    </row>
    <row r="45" spans="1:28" ht="11.1" customHeight="1" x14ac:dyDescent="0.25">
      <c r="A45" s="56"/>
      <c r="B45" s="252"/>
      <c r="C45" s="252"/>
      <c r="D45" s="252"/>
      <c r="E45" s="49"/>
      <c r="F45" s="49"/>
      <c r="G45" s="49"/>
      <c r="H45" s="49"/>
      <c r="I45" s="49"/>
      <c r="J45" s="49"/>
      <c r="K45" s="49"/>
      <c r="L45" s="49"/>
      <c r="M45" s="49"/>
      <c r="N45" s="49"/>
      <c r="O45" s="49"/>
      <c r="P45" s="49"/>
      <c r="Q45" s="49"/>
      <c r="R45" s="49"/>
      <c r="S45" s="49"/>
      <c r="T45" s="49"/>
      <c r="U45" s="49"/>
      <c r="V45" s="49"/>
      <c r="W45" s="49"/>
      <c r="X45" s="49"/>
      <c r="Y45" s="49"/>
      <c r="Z45" s="49"/>
      <c r="AA45" s="49"/>
      <c r="AB45" s="82"/>
    </row>
    <row r="46" spans="1:28" ht="11.1" customHeight="1" x14ac:dyDescent="0.25">
      <c r="A46" s="255"/>
      <c r="B46" s="207"/>
      <c r="C46" s="207"/>
      <c r="D46" s="207"/>
      <c r="E46" s="64"/>
      <c r="F46" s="64"/>
      <c r="G46" s="64"/>
      <c r="H46" s="64"/>
      <c r="I46" s="64"/>
      <c r="J46" s="64"/>
      <c r="K46" s="64"/>
      <c r="L46" s="64"/>
      <c r="M46" s="64"/>
      <c r="N46" s="64"/>
      <c r="O46" s="64"/>
      <c r="P46" s="64"/>
      <c r="Q46" s="64"/>
      <c r="R46" s="64"/>
      <c r="S46" s="64"/>
      <c r="T46" s="64"/>
      <c r="U46" s="64"/>
      <c r="V46" s="64"/>
      <c r="W46" s="64"/>
      <c r="X46" s="64"/>
      <c r="Y46" s="64"/>
      <c r="Z46" s="64"/>
      <c r="AA46" s="64"/>
      <c r="AB46" s="82"/>
    </row>
    <row r="47" spans="1:28" ht="11.1" customHeight="1" x14ac:dyDescent="0.25">
      <c r="A47" s="56"/>
      <c r="B47" s="252"/>
      <c r="C47" s="252"/>
      <c r="D47" s="252"/>
      <c r="E47" s="49"/>
      <c r="F47" s="49"/>
      <c r="G47" s="49"/>
      <c r="H47" s="49"/>
      <c r="I47" s="49"/>
      <c r="J47" s="49"/>
      <c r="K47" s="49"/>
      <c r="L47" s="49"/>
      <c r="M47" s="49"/>
      <c r="N47" s="49"/>
      <c r="O47" s="49"/>
      <c r="P47" s="49"/>
      <c r="Q47" s="49"/>
      <c r="R47" s="49"/>
      <c r="S47" s="49"/>
      <c r="T47" s="49"/>
      <c r="U47" s="49"/>
      <c r="V47" s="49"/>
      <c r="W47" s="49"/>
      <c r="X47" s="49"/>
      <c r="Y47" s="49"/>
      <c r="Z47" s="49"/>
      <c r="AA47" s="49"/>
      <c r="AB47" s="82"/>
    </row>
    <row r="48" spans="1:28" ht="11.1" customHeight="1" x14ac:dyDescent="0.25">
      <c r="A48" s="255"/>
      <c r="B48" s="253"/>
      <c r="C48" s="253"/>
      <c r="D48" s="253"/>
      <c r="E48" s="67"/>
      <c r="F48" s="67"/>
      <c r="G48" s="67"/>
      <c r="H48" s="67"/>
      <c r="I48" s="67"/>
      <c r="J48" s="67"/>
      <c r="K48" s="67"/>
      <c r="L48" s="67"/>
      <c r="M48" s="67"/>
      <c r="N48" s="67"/>
      <c r="O48" s="67"/>
      <c r="P48" s="67"/>
      <c r="Q48" s="67"/>
      <c r="R48" s="67"/>
      <c r="S48" s="67"/>
      <c r="T48" s="67"/>
      <c r="U48" s="67"/>
      <c r="V48" s="67"/>
      <c r="W48" s="67"/>
      <c r="X48" s="67"/>
      <c r="Y48" s="67"/>
      <c r="Z48" s="67"/>
      <c r="AA48" s="67"/>
      <c r="AB48" s="82"/>
    </row>
    <row r="49" spans="1:28" ht="11.1" customHeight="1" x14ac:dyDescent="0.25">
      <c r="A49" s="255"/>
      <c r="B49" s="253"/>
      <c r="C49" s="253"/>
      <c r="D49" s="253"/>
      <c r="E49" s="64"/>
      <c r="F49" s="64"/>
      <c r="G49" s="64"/>
      <c r="H49" s="64"/>
      <c r="I49" s="64"/>
      <c r="J49" s="64"/>
      <c r="K49" s="64"/>
      <c r="L49" s="64"/>
      <c r="M49" s="64"/>
      <c r="N49" s="64"/>
      <c r="O49" s="64"/>
      <c r="P49" s="64"/>
      <c r="Q49" s="64"/>
      <c r="R49" s="64"/>
      <c r="S49" s="64"/>
      <c r="T49" s="64"/>
      <c r="U49" s="64"/>
      <c r="V49" s="64"/>
      <c r="W49" s="64"/>
      <c r="X49" s="64"/>
      <c r="Y49" s="64"/>
      <c r="Z49" s="64"/>
      <c r="AA49" s="64"/>
      <c r="AB49" s="82"/>
    </row>
    <row r="50" spans="1:28" ht="11.1" customHeight="1" x14ac:dyDescent="0.25">
      <c r="A50" s="255"/>
      <c r="B50" s="253"/>
      <c r="C50" s="253"/>
      <c r="D50" s="253"/>
      <c r="E50" s="64"/>
      <c r="F50" s="64"/>
      <c r="G50" s="64"/>
      <c r="H50" s="64"/>
      <c r="I50" s="64"/>
      <c r="J50" s="64"/>
      <c r="K50" s="64"/>
      <c r="L50" s="64"/>
      <c r="M50" s="64"/>
      <c r="N50" s="64"/>
      <c r="O50" s="64"/>
      <c r="P50" s="64"/>
      <c r="Q50" s="64"/>
      <c r="R50" s="64"/>
      <c r="S50" s="64"/>
      <c r="T50" s="64"/>
      <c r="U50" s="64"/>
      <c r="V50" s="64"/>
      <c r="W50" s="64"/>
      <c r="X50" s="64"/>
      <c r="Y50" s="64"/>
      <c r="Z50" s="64"/>
      <c r="AA50" s="64"/>
      <c r="AB50" s="82"/>
    </row>
    <row r="51" spans="1:28" ht="11.1" customHeight="1" x14ac:dyDescent="0.25">
      <c r="A51" s="255"/>
      <c r="B51" s="253"/>
      <c r="C51" s="253"/>
      <c r="D51" s="253"/>
      <c r="E51" s="64"/>
      <c r="F51" s="64"/>
      <c r="G51" s="64"/>
      <c r="H51" s="64"/>
      <c r="I51" s="64"/>
      <c r="J51" s="64"/>
      <c r="K51" s="64"/>
      <c r="L51" s="64"/>
      <c r="M51" s="64"/>
      <c r="N51" s="64"/>
      <c r="O51" s="64"/>
      <c r="P51" s="64"/>
      <c r="Q51" s="64"/>
      <c r="R51" s="64"/>
      <c r="S51" s="64"/>
      <c r="T51" s="64"/>
      <c r="U51" s="64"/>
      <c r="V51" s="64"/>
      <c r="W51" s="64"/>
      <c r="X51" s="64"/>
      <c r="Y51" s="64"/>
      <c r="Z51" s="64"/>
      <c r="AA51" s="64"/>
      <c r="AB51" s="82"/>
    </row>
    <row r="52" spans="1:28" ht="11.1" customHeight="1" x14ac:dyDescent="0.25">
      <c r="A52" s="255"/>
      <c r="B52" s="253"/>
      <c r="C52" s="253"/>
      <c r="D52" s="253"/>
      <c r="E52" s="64"/>
      <c r="F52" s="64"/>
      <c r="G52" s="64"/>
      <c r="H52" s="64"/>
      <c r="I52" s="64"/>
      <c r="J52" s="64"/>
      <c r="K52" s="64"/>
      <c r="L52" s="64"/>
      <c r="M52" s="64"/>
      <c r="N52" s="64"/>
      <c r="O52" s="64"/>
      <c r="P52" s="64"/>
      <c r="Q52" s="64"/>
      <c r="R52" s="64"/>
      <c r="S52" s="64"/>
      <c r="T52" s="64"/>
      <c r="U52" s="64"/>
      <c r="V52" s="64"/>
      <c r="W52" s="64"/>
      <c r="X52" s="64"/>
      <c r="Y52" s="64"/>
      <c r="Z52" s="64"/>
      <c r="AA52" s="64"/>
      <c r="AB52" s="82"/>
    </row>
    <row r="53" spans="1:28" ht="11.1" customHeight="1" x14ac:dyDescent="0.25">
      <c r="A53" s="255"/>
      <c r="B53" s="253"/>
      <c r="C53" s="253"/>
      <c r="D53" s="253"/>
      <c r="E53" s="64"/>
      <c r="F53" s="64"/>
      <c r="G53" s="64"/>
      <c r="H53" s="64"/>
      <c r="I53" s="64"/>
      <c r="J53" s="64"/>
      <c r="K53" s="64"/>
      <c r="L53" s="64"/>
      <c r="M53" s="64"/>
      <c r="N53" s="64"/>
      <c r="O53" s="64"/>
      <c r="P53" s="64"/>
      <c r="Q53" s="64"/>
      <c r="R53" s="64"/>
      <c r="S53" s="64"/>
      <c r="T53" s="64"/>
      <c r="U53" s="64"/>
      <c r="V53" s="64"/>
      <c r="W53" s="64"/>
      <c r="X53" s="64"/>
      <c r="Y53" s="64"/>
      <c r="Z53" s="64"/>
      <c r="AA53" s="64"/>
      <c r="AB53" s="82"/>
    </row>
    <row r="54" spans="1:28" ht="12" customHeight="1" x14ac:dyDescent="0.25">
      <c r="A54" s="255"/>
      <c r="B54" s="207"/>
      <c r="C54" s="207"/>
      <c r="D54" s="207"/>
      <c r="E54" s="64"/>
      <c r="F54" s="64"/>
      <c r="G54" s="64"/>
      <c r="H54" s="64"/>
      <c r="I54" s="64"/>
      <c r="J54" s="64"/>
      <c r="K54" s="64"/>
      <c r="L54" s="64"/>
      <c r="M54" s="64"/>
      <c r="N54" s="64"/>
      <c r="O54" s="64"/>
      <c r="P54" s="64"/>
      <c r="Q54" s="64"/>
      <c r="R54" s="64"/>
      <c r="S54" s="64"/>
      <c r="T54" s="64"/>
      <c r="U54" s="64"/>
      <c r="V54" s="64"/>
      <c r="W54" s="64"/>
      <c r="X54" s="64"/>
      <c r="Y54" s="64"/>
      <c r="Z54" s="64"/>
      <c r="AA54" s="64"/>
      <c r="AB54" s="82"/>
    </row>
    <row r="55" spans="1:28" ht="12" customHeight="1" x14ac:dyDescent="0.25">
      <c r="A55" s="256"/>
      <c r="B55" s="144"/>
      <c r="C55" s="144"/>
      <c r="D55" s="144"/>
    </row>
  </sheetData>
  <mergeCells count="146">
    <mergeCell ref="A1:S1"/>
    <mergeCell ref="A34:F34"/>
    <mergeCell ref="A35:S36"/>
    <mergeCell ref="R22:S22"/>
    <mergeCell ref="R24:S24"/>
    <mergeCell ref="R26:S26"/>
    <mergeCell ref="R28:S28"/>
    <mergeCell ref="R30:S30"/>
    <mergeCell ref="R32:S32"/>
    <mergeCell ref="P32:Q32"/>
    <mergeCell ref="R4:S4"/>
    <mergeCell ref="R6:S6"/>
    <mergeCell ref="R8:S8"/>
    <mergeCell ref="R10:S10"/>
    <mergeCell ref="R12:S12"/>
    <mergeCell ref="R14:S14"/>
    <mergeCell ref="R16:S16"/>
    <mergeCell ref="R18:S18"/>
    <mergeCell ref="R20:S20"/>
    <mergeCell ref="P20:Q20"/>
    <mergeCell ref="P22:Q22"/>
    <mergeCell ref="P24:Q24"/>
    <mergeCell ref="P26:Q26"/>
    <mergeCell ref="P28:Q28"/>
    <mergeCell ref="P30:Q30"/>
    <mergeCell ref="N30:O30"/>
    <mergeCell ref="N32:O32"/>
    <mergeCell ref="P4:Q4"/>
    <mergeCell ref="P6:Q6"/>
    <mergeCell ref="P8:Q8"/>
    <mergeCell ref="P10:Q10"/>
    <mergeCell ref="P12:Q12"/>
    <mergeCell ref="P14:Q14"/>
    <mergeCell ref="P16:Q16"/>
    <mergeCell ref="P18:Q18"/>
    <mergeCell ref="N18:O18"/>
    <mergeCell ref="N20:O20"/>
    <mergeCell ref="N22:O22"/>
    <mergeCell ref="N24:O24"/>
    <mergeCell ref="N26:O26"/>
    <mergeCell ref="N28:O28"/>
    <mergeCell ref="L28:M28"/>
    <mergeCell ref="L30:M30"/>
    <mergeCell ref="L32:M32"/>
    <mergeCell ref="N4:O4"/>
    <mergeCell ref="N8:O8"/>
    <mergeCell ref="N10:O10"/>
    <mergeCell ref="N12:O12"/>
    <mergeCell ref="N14:O14"/>
    <mergeCell ref="N16:O16"/>
    <mergeCell ref="L16:M16"/>
    <mergeCell ref="L18:M18"/>
    <mergeCell ref="L20:M20"/>
    <mergeCell ref="L22:M22"/>
    <mergeCell ref="L24:M24"/>
    <mergeCell ref="L26:M26"/>
    <mergeCell ref="L4:M4"/>
    <mergeCell ref="L8:M8"/>
    <mergeCell ref="L10:M10"/>
    <mergeCell ref="L12:M12"/>
    <mergeCell ref="L14:M14"/>
    <mergeCell ref="J22:K22"/>
    <mergeCell ref="J24:K24"/>
    <mergeCell ref="J26:K26"/>
    <mergeCell ref="J28:K28"/>
    <mergeCell ref="J30:K30"/>
    <mergeCell ref="J32:K32"/>
    <mergeCell ref="H32:I32"/>
    <mergeCell ref="J4:K4"/>
    <mergeCell ref="J8:K8"/>
    <mergeCell ref="J10:K10"/>
    <mergeCell ref="J12:K12"/>
    <mergeCell ref="J14:K14"/>
    <mergeCell ref="J16:K16"/>
    <mergeCell ref="J18:K18"/>
    <mergeCell ref="J20:K20"/>
    <mergeCell ref="H20:I20"/>
    <mergeCell ref="H22:I22"/>
    <mergeCell ref="H24:I24"/>
    <mergeCell ref="H26:I26"/>
    <mergeCell ref="H28:I28"/>
    <mergeCell ref="H30:I30"/>
    <mergeCell ref="H4:I4"/>
    <mergeCell ref="H8:I8"/>
    <mergeCell ref="H10:I10"/>
    <mergeCell ref="H16:I16"/>
    <mergeCell ref="H18:I18"/>
    <mergeCell ref="F18:G18"/>
    <mergeCell ref="F20:G20"/>
    <mergeCell ref="D28:E28"/>
    <mergeCell ref="D30:E30"/>
    <mergeCell ref="D32:E32"/>
    <mergeCell ref="D22:E22"/>
    <mergeCell ref="D24:E24"/>
    <mergeCell ref="D26:E26"/>
    <mergeCell ref="F30:G30"/>
    <mergeCell ref="F32:G32"/>
    <mergeCell ref="F22:G22"/>
    <mergeCell ref="F24:G24"/>
    <mergeCell ref="F26:G26"/>
    <mergeCell ref="F28:G28"/>
    <mergeCell ref="F16:G16"/>
    <mergeCell ref="D16:E16"/>
    <mergeCell ref="D18:E18"/>
    <mergeCell ref="D20:E20"/>
    <mergeCell ref="D4:E4"/>
    <mergeCell ref="D8:E8"/>
    <mergeCell ref="D10:E10"/>
    <mergeCell ref="D12:E12"/>
    <mergeCell ref="D14:E14"/>
    <mergeCell ref="R2:S2"/>
    <mergeCell ref="P2:Q2"/>
    <mergeCell ref="B6:C6"/>
    <mergeCell ref="B10:C10"/>
    <mergeCell ref="B8:C8"/>
    <mergeCell ref="F4:G4"/>
    <mergeCell ref="F8:G8"/>
    <mergeCell ref="F10:G10"/>
    <mergeCell ref="H12:I12"/>
    <mergeCell ref="H14:I14"/>
    <mergeCell ref="F12:G12"/>
    <mergeCell ref="F14:G14"/>
    <mergeCell ref="B32:C32"/>
    <mergeCell ref="B30:C30"/>
    <mergeCell ref="B28:C28"/>
    <mergeCell ref="J2:K2"/>
    <mergeCell ref="H2:I2"/>
    <mergeCell ref="F2:G2"/>
    <mergeCell ref="D2:E2"/>
    <mergeCell ref="B2:C2"/>
    <mergeCell ref="N2:O2"/>
    <mergeCell ref="L2:M2"/>
    <mergeCell ref="N6:O6"/>
    <mergeCell ref="L6:M6"/>
    <mergeCell ref="J6:K6"/>
    <mergeCell ref="H6:I6"/>
    <mergeCell ref="F6:G6"/>
    <mergeCell ref="D6:E6"/>
    <mergeCell ref="B14:C14"/>
    <mergeCell ref="B12:C12"/>
    <mergeCell ref="B26:C26"/>
    <mergeCell ref="B24:C24"/>
    <mergeCell ref="B22:C22"/>
    <mergeCell ref="B20:C20"/>
    <mergeCell ref="B18:C18"/>
    <mergeCell ref="B16:C16"/>
  </mergeCells>
  <pageMargins left="0.7" right="0.7" top="0.75" bottom="0.75" header="0.3" footer="0.3"/>
  <pageSetup paperSize="9" orientation="landscape" r:id="rId1"/>
  <headerFooter>
    <oddFooter>&amp;CSide &amp;P af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election activeCell="D5" sqref="D5"/>
    </sheetView>
  </sheetViews>
  <sheetFormatPr defaultRowHeight="15" x14ac:dyDescent="0.25"/>
  <cols>
    <col min="1" max="1" width="9.5703125" bestFit="1" customWidth="1"/>
    <col min="2" max="2" width="7.85546875" bestFit="1" customWidth="1"/>
    <col min="3" max="4" width="7" bestFit="1" customWidth="1"/>
    <col min="5" max="5" width="5.42578125" customWidth="1"/>
    <col min="6" max="6" width="5.42578125" bestFit="1" customWidth="1"/>
    <col min="7" max="7" width="5.42578125" customWidth="1"/>
    <col min="8" max="8" width="7.28515625" bestFit="1" customWidth="1"/>
    <col min="9" max="9" width="5.42578125" customWidth="1"/>
    <col min="10" max="10" width="5.7109375" bestFit="1" customWidth="1"/>
    <col min="11" max="11" width="5.42578125" customWidth="1"/>
  </cols>
  <sheetData>
    <row r="1" spans="1:11" ht="15.75" thickBot="1" x14ac:dyDescent="0.3">
      <c r="A1" s="369" t="s">
        <v>79</v>
      </c>
      <c r="B1" s="369"/>
      <c r="C1" s="369"/>
      <c r="D1" s="369"/>
      <c r="E1" s="369"/>
      <c r="F1" s="369"/>
      <c r="G1" s="369"/>
      <c r="H1" s="369"/>
      <c r="I1" s="369"/>
      <c r="J1" s="369"/>
      <c r="K1" s="369"/>
    </row>
    <row r="2" spans="1:11" x14ac:dyDescent="0.25">
      <c r="A2" s="3"/>
      <c r="B2" s="391" t="s">
        <v>62</v>
      </c>
      <c r="C2" s="379"/>
      <c r="D2" s="379" t="s">
        <v>19</v>
      </c>
      <c r="E2" s="379"/>
      <c r="F2" s="379"/>
      <c r="G2" s="379"/>
      <c r="H2" s="379" t="s">
        <v>20</v>
      </c>
      <c r="I2" s="379"/>
      <c r="J2" s="379"/>
      <c r="K2" s="380"/>
    </row>
    <row r="3" spans="1:11" ht="21.75" customHeight="1" x14ac:dyDescent="0.25">
      <c r="A3" s="3"/>
      <c r="B3" s="73" t="s">
        <v>5</v>
      </c>
      <c r="C3" s="72" t="s">
        <v>6</v>
      </c>
      <c r="D3" s="122" t="s">
        <v>5</v>
      </c>
      <c r="E3" s="123" t="s">
        <v>60</v>
      </c>
      <c r="F3" s="91" t="s">
        <v>6</v>
      </c>
      <c r="G3" s="123" t="s">
        <v>60</v>
      </c>
      <c r="H3" s="122" t="s">
        <v>5</v>
      </c>
      <c r="I3" s="123" t="s">
        <v>60</v>
      </c>
      <c r="J3" s="72" t="s">
        <v>6</v>
      </c>
      <c r="K3" s="124" t="s">
        <v>60</v>
      </c>
    </row>
    <row r="4" spans="1:11" x14ac:dyDescent="0.25">
      <c r="A4" s="3"/>
      <c r="B4" s="363" t="s">
        <v>2</v>
      </c>
      <c r="C4" s="364"/>
      <c r="D4" s="364"/>
      <c r="E4" s="364"/>
      <c r="F4" s="364"/>
      <c r="G4" s="364"/>
      <c r="H4" s="364"/>
      <c r="I4" s="364"/>
      <c r="J4" s="364"/>
      <c r="K4" s="392"/>
    </row>
    <row r="5" spans="1:11" ht="12" customHeight="1" x14ac:dyDescent="0.25">
      <c r="A5" s="21" t="s">
        <v>59</v>
      </c>
      <c r="B5" s="3"/>
      <c r="C5" s="11"/>
      <c r="D5" s="10"/>
      <c r="E5" s="11"/>
      <c r="F5" s="11"/>
      <c r="G5" s="11"/>
      <c r="H5" s="10"/>
      <c r="I5" s="11"/>
      <c r="J5" s="11"/>
      <c r="K5" s="4"/>
    </row>
    <row r="6" spans="1:11" ht="12" customHeight="1" x14ac:dyDescent="0.25">
      <c r="A6" s="22" t="s">
        <v>33</v>
      </c>
      <c r="B6" s="66">
        <v>2551.3046768852241</v>
      </c>
      <c r="C6" s="64">
        <v>121.40605856124593</v>
      </c>
      <c r="D6" s="63">
        <v>86.036507060155927</v>
      </c>
      <c r="E6" s="67">
        <v>3.3722552950905933</v>
      </c>
      <c r="F6" s="64">
        <v>8.9916111742880034</v>
      </c>
      <c r="G6" s="67">
        <v>7.4062293767258645</v>
      </c>
      <c r="H6" s="63">
        <v>168.37095984330369</v>
      </c>
      <c r="I6" s="67">
        <v>6.5994062319856033</v>
      </c>
      <c r="J6" s="64">
        <v>9.8634476781539977</v>
      </c>
      <c r="K6" s="115">
        <v>8.124345518702567</v>
      </c>
    </row>
    <row r="7" spans="1:11" ht="12" customHeight="1" x14ac:dyDescent="0.25">
      <c r="A7" s="22" t="s">
        <v>34</v>
      </c>
      <c r="B7" s="66">
        <v>150.70303794600787</v>
      </c>
      <c r="C7" s="64">
        <v>13.511814049156014</v>
      </c>
      <c r="D7" s="63">
        <v>15.939481343239956</v>
      </c>
      <c r="E7" s="67">
        <v>10.576748525103101</v>
      </c>
      <c r="F7" s="64">
        <v>1.3693028585439995</v>
      </c>
      <c r="G7" s="67">
        <v>10.134115623279541</v>
      </c>
      <c r="H7" s="63">
        <v>6.7850122719360018</v>
      </c>
      <c r="I7" s="67">
        <v>4.5022398781150361</v>
      </c>
      <c r="J7" s="64">
        <v>0.66514203317199949</v>
      </c>
      <c r="K7" s="115">
        <v>4.9226701222516169</v>
      </c>
    </row>
    <row r="8" spans="1:11" ht="12" customHeight="1" x14ac:dyDescent="0.25">
      <c r="A8" s="22" t="s">
        <v>35</v>
      </c>
      <c r="B8" s="66">
        <v>9.772750555775966</v>
      </c>
      <c r="C8" s="64">
        <v>1.1120185158259996</v>
      </c>
      <c r="D8" s="63">
        <v>0.2924726324460003</v>
      </c>
      <c r="E8" s="67">
        <v>2.9927360856779552</v>
      </c>
      <c r="F8" s="64">
        <v>3.7566148718000007E-2</v>
      </c>
      <c r="G8" s="67">
        <v>3.378194533936886</v>
      </c>
      <c r="H8" s="63">
        <v>0.40243961413400003</v>
      </c>
      <c r="I8" s="67">
        <v>4.1179769383978302</v>
      </c>
      <c r="J8" s="64">
        <v>0.10121230317</v>
      </c>
      <c r="K8" s="115">
        <v>9.1016742733658713</v>
      </c>
    </row>
    <row r="9" spans="1:11" ht="12" customHeight="1" x14ac:dyDescent="0.25">
      <c r="A9" s="22" t="s">
        <v>36</v>
      </c>
      <c r="B9" s="66">
        <v>606.38675356424267</v>
      </c>
      <c r="C9" s="64">
        <v>63.58441401201604</v>
      </c>
      <c r="D9" s="63">
        <v>15.756996330643981</v>
      </c>
      <c r="E9" s="67">
        <v>2.5985060257380161</v>
      </c>
      <c r="F9" s="64">
        <v>2.5186959681619974</v>
      </c>
      <c r="G9" s="67">
        <v>3.9611845250095721</v>
      </c>
      <c r="H9" s="63">
        <v>33.21571491670796</v>
      </c>
      <c r="I9" s="67">
        <v>5.4776452027474862</v>
      </c>
      <c r="J9" s="64">
        <v>4.1537284245240018</v>
      </c>
      <c r="K9" s="115">
        <v>6.5326204370445868</v>
      </c>
    </row>
    <row r="10" spans="1:11" ht="12" customHeight="1" x14ac:dyDescent="0.25">
      <c r="A10" s="22" t="s">
        <v>37</v>
      </c>
      <c r="B10" s="66">
        <v>89.570710569576065</v>
      </c>
      <c r="C10" s="64">
        <v>6.5618480264239993</v>
      </c>
      <c r="D10" s="63">
        <v>4.4184370666239952</v>
      </c>
      <c r="E10" s="67">
        <v>4.9329038907108753</v>
      </c>
      <c r="F10" s="64">
        <v>0.94408899539000024</v>
      </c>
      <c r="G10" s="67">
        <v>14.387547404149483</v>
      </c>
      <c r="H10" s="63">
        <v>11.999905290998003</v>
      </c>
      <c r="I10" s="67">
        <v>13.397130841869123</v>
      </c>
      <c r="J10" s="64">
        <v>0.54487310686399981</v>
      </c>
      <c r="K10" s="115">
        <v>8.3036532493566231</v>
      </c>
    </row>
    <row r="11" spans="1:11" ht="12" customHeight="1" x14ac:dyDescent="0.25">
      <c r="A11" s="22" t="s">
        <v>38</v>
      </c>
      <c r="B11" s="66">
        <v>421.82168387585529</v>
      </c>
      <c r="C11" s="64">
        <v>26.933583424976014</v>
      </c>
      <c r="D11" s="63">
        <v>16.490313887019987</v>
      </c>
      <c r="E11" s="67">
        <v>3.9093091980243457</v>
      </c>
      <c r="F11" s="64">
        <v>1.6343599652060001</v>
      </c>
      <c r="G11" s="67">
        <v>6.0681118417032751</v>
      </c>
      <c r="H11" s="63">
        <v>65.374829178413975</v>
      </c>
      <c r="I11" s="67">
        <v>15.498214453492675</v>
      </c>
      <c r="J11" s="64">
        <v>5.1533145551220008</v>
      </c>
      <c r="K11" s="115">
        <v>19.13341598037503</v>
      </c>
    </row>
    <row r="12" spans="1:11" ht="12" customHeight="1" x14ac:dyDescent="0.25">
      <c r="A12" s="22" t="s">
        <v>28</v>
      </c>
      <c r="B12" s="66">
        <v>3190.47835275633</v>
      </c>
      <c r="C12" s="64">
        <v>178.78622525807592</v>
      </c>
      <c r="D12" s="63">
        <v>155.70108400879113</v>
      </c>
      <c r="E12" s="67">
        <v>4.8801799226839213</v>
      </c>
      <c r="F12" s="64">
        <v>9.6880797767020077</v>
      </c>
      <c r="G12" s="67">
        <v>5.4188066014131522</v>
      </c>
      <c r="H12" s="63">
        <v>205.95678224313309</v>
      </c>
      <c r="I12" s="67">
        <v>6.4553574565143848</v>
      </c>
      <c r="J12" s="64">
        <v>15.22612260315602</v>
      </c>
      <c r="K12" s="115">
        <v>8.5163846270467864</v>
      </c>
    </row>
    <row r="13" spans="1:11" ht="12" customHeight="1" x14ac:dyDescent="0.25">
      <c r="A13" s="22" t="s">
        <v>39</v>
      </c>
      <c r="B13" s="66">
        <v>167.04998060778141</v>
      </c>
      <c r="C13" s="64">
        <v>7.9490915572379945</v>
      </c>
      <c r="D13" s="63">
        <v>18.070579963021988</v>
      </c>
      <c r="E13" s="67">
        <v>10.817469057628992</v>
      </c>
      <c r="F13" s="64">
        <v>1.1516346971339997</v>
      </c>
      <c r="G13" s="67">
        <v>14.487626527403449</v>
      </c>
      <c r="H13" s="63">
        <v>5.7387984983940035</v>
      </c>
      <c r="I13" s="67">
        <v>3.4353781290571921</v>
      </c>
      <c r="J13" s="64">
        <v>0.49032599766200008</v>
      </c>
      <c r="K13" s="115">
        <v>6.168327463979665</v>
      </c>
    </row>
    <row r="14" spans="1:11" ht="12" customHeight="1" x14ac:dyDescent="0.25">
      <c r="A14" s="22" t="s">
        <v>29</v>
      </c>
      <c r="B14" s="66">
        <v>3536.9881737012033</v>
      </c>
      <c r="C14" s="64">
        <v>164.61855880734615</v>
      </c>
      <c r="D14" s="63">
        <v>129.74641770692895</v>
      </c>
      <c r="E14" s="67">
        <v>3.668274004183584</v>
      </c>
      <c r="F14" s="64">
        <v>9.9320863306540108</v>
      </c>
      <c r="G14" s="67">
        <v>6.0333940490133786</v>
      </c>
      <c r="H14" s="63">
        <v>131.29412488444922</v>
      </c>
      <c r="I14" s="67">
        <v>3.7120317749623508</v>
      </c>
      <c r="J14" s="64">
        <v>14.386897599008012</v>
      </c>
      <c r="K14" s="115">
        <v>8.739535629056908</v>
      </c>
    </row>
    <row r="15" spans="1:11" ht="12" customHeight="1" x14ac:dyDescent="0.25">
      <c r="A15" s="22" t="s">
        <v>40</v>
      </c>
      <c r="B15" s="66">
        <v>679.32686073872276</v>
      </c>
      <c r="C15" s="64">
        <v>14.869118386954</v>
      </c>
      <c r="D15" s="63">
        <v>14.776408112455986</v>
      </c>
      <c r="E15" s="67">
        <v>2.1751544015774122</v>
      </c>
      <c r="F15" s="64">
        <v>0.26586080288399982</v>
      </c>
      <c r="G15" s="67">
        <v>1.7880064975288861</v>
      </c>
      <c r="H15" s="63">
        <v>18.502990435221953</v>
      </c>
      <c r="I15" s="67">
        <v>2.7237242488985611</v>
      </c>
      <c r="J15" s="64">
        <v>0.72141738355000007</v>
      </c>
      <c r="K15" s="115">
        <v>4.8517831708365682</v>
      </c>
    </row>
    <row r="16" spans="1:11" ht="12" customHeight="1" x14ac:dyDescent="0.25">
      <c r="A16" s="22" t="s">
        <v>32</v>
      </c>
      <c r="B16" s="66">
        <v>2800.3191211542758</v>
      </c>
      <c r="C16" s="64">
        <v>211.39189279540778</v>
      </c>
      <c r="D16" s="63">
        <v>173.27715379169632</v>
      </c>
      <c r="E16" s="67">
        <v>6.1877645473588894</v>
      </c>
      <c r="F16" s="64">
        <v>18.01826885338599</v>
      </c>
      <c r="G16" s="67">
        <v>8.523632867427267</v>
      </c>
      <c r="H16" s="63">
        <v>205.31374442652353</v>
      </c>
      <c r="I16" s="67">
        <v>7.3317981109915209</v>
      </c>
      <c r="J16" s="64">
        <v>22.059959550963999</v>
      </c>
      <c r="K16" s="115">
        <v>10.435575016263455</v>
      </c>
    </row>
    <row r="17" spans="1:11" ht="12" customHeight="1" x14ac:dyDescent="0.25">
      <c r="A17" s="22" t="s">
        <v>41</v>
      </c>
      <c r="B17" s="66">
        <v>70.253583610091809</v>
      </c>
      <c r="C17" s="64">
        <v>5.0778371458940024</v>
      </c>
      <c r="D17" s="63">
        <v>1.4021112776199995</v>
      </c>
      <c r="E17" s="67">
        <v>1.9957861301449522</v>
      </c>
      <c r="F17" s="64">
        <v>0.65689369743000003</v>
      </c>
      <c r="G17" s="67">
        <v>12.936486117148752</v>
      </c>
      <c r="H17" s="63">
        <v>13.196897303776039</v>
      </c>
      <c r="I17" s="67">
        <v>18.784660690078063</v>
      </c>
      <c r="J17" s="64">
        <v>1.372735647988</v>
      </c>
      <c r="K17" s="115">
        <v>27.033865178169602</v>
      </c>
    </row>
    <row r="18" spans="1:11" ht="12" customHeight="1" x14ac:dyDescent="0.25">
      <c r="A18" s="22" t="s">
        <v>42</v>
      </c>
      <c r="B18" s="66">
        <v>150.27764437438157</v>
      </c>
      <c r="C18" s="64">
        <v>6.7703303430939972</v>
      </c>
      <c r="D18" s="63">
        <v>2.2980473432339985</v>
      </c>
      <c r="E18" s="67">
        <v>1.5292010683298651</v>
      </c>
      <c r="F18" s="64">
        <v>0.51702715991799997</v>
      </c>
      <c r="G18" s="67">
        <v>7.6366607494328251</v>
      </c>
      <c r="H18" s="63">
        <v>26.226811685846002</v>
      </c>
      <c r="I18" s="67">
        <v>17.452237686470543</v>
      </c>
      <c r="J18" s="64">
        <v>1.4647917598060007</v>
      </c>
      <c r="K18" s="115">
        <v>21.635454779546258</v>
      </c>
    </row>
    <row r="19" spans="1:11" ht="12" customHeight="1" x14ac:dyDescent="0.25">
      <c r="A19" s="22" t="s">
        <v>43</v>
      </c>
      <c r="B19" s="66">
        <v>116.56582171990532</v>
      </c>
      <c r="C19" s="64">
        <v>11.230293775854001</v>
      </c>
      <c r="D19" s="63">
        <v>3.4858044118179907</v>
      </c>
      <c r="E19" s="67">
        <v>2.9904172255517492</v>
      </c>
      <c r="F19" s="64">
        <v>0.17439008470799999</v>
      </c>
      <c r="G19" s="67">
        <v>1.5528541656047514</v>
      </c>
      <c r="H19" s="63">
        <v>3.4864521669820037</v>
      </c>
      <c r="I19" s="67">
        <v>2.9909729246018268</v>
      </c>
      <c r="J19" s="64">
        <v>0.37001870076400001</v>
      </c>
      <c r="K19" s="115">
        <v>3.2948265481671442</v>
      </c>
    </row>
    <row r="20" spans="1:11" ht="12" customHeight="1" x14ac:dyDescent="0.25">
      <c r="A20" s="22" t="s">
        <v>44</v>
      </c>
      <c r="B20" s="66">
        <v>21.935233303205962</v>
      </c>
      <c r="C20" s="64">
        <v>0.29827977909799996</v>
      </c>
      <c r="D20" s="63">
        <v>0.494641012652</v>
      </c>
      <c r="E20" s="67">
        <v>2.2550068459025931</v>
      </c>
      <c r="F20" s="64">
        <v>6.3077003117999991E-2</v>
      </c>
      <c r="G20" s="67">
        <v>21.146925651059977</v>
      </c>
      <c r="H20" s="63">
        <v>0.71105344993800068</v>
      </c>
      <c r="I20" s="67">
        <v>3.241604226904101</v>
      </c>
      <c r="J20" s="64">
        <v>2.2058469878E-2</v>
      </c>
      <c r="K20" s="115">
        <v>7.3952280455299251</v>
      </c>
    </row>
    <row r="21" spans="1:11" ht="12" customHeight="1" x14ac:dyDescent="0.25">
      <c r="A21" s="22" t="s">
        <v>30</v>
      </c>
      <c r="B21" s="66">
        <v>1003.073597313193</v>
      </c>
      <c r="C21" s="64">
        <v>68.931968018823923</v>
      </c>
      <c r="D21" s="63">
        <v>26.139174301369799</v>
      </c>
      <c r="E21" s="67">
        <v>2.6059079185600651</v>
      </c>
      <c r="F21" s="64">
        <v>2.0303236668319999</v>
      </c>
      <c r="G21" s="67">
        <v>2.9454021482130899</v>
      </c>
      <c r="H21" s="63">
        <v>60.076120187615743</v>
      </c>
      <c r="I21" s="67">
        <v>5.9892036186112456</v>
      </c>
      <c r="J21" s="64">
        <v>3.8537523673239988</v>
      </c>
      <c r="K21" s="115">
        <v>5.5906605862052521</v>
      </c>
    </row>
    <row r="22" spans="1:11" ht="12" customHeight="1" x14ac:dyDescent="0.25">
      <c r="A22" s="22" t="s">
        <v>45</v>
      </c>
      <c r="B22" s="66">
        <v>315.28869617035906</v>
      </c>
      <c r="C22" s="64">
        <v>16.563447635511995</v>
      </c>
      <c r="D22" s="63">
        <v>7.8028394829960028</v>
      </c>
      <c r="E22" s="67">
        <v>2.4748237338581642</v>
      </c>
      <c r="F22" s="64">
        <v>0.26045256135599998</v>
      </c>
      <c r="G22" s="67">
        <v>1.5724537975873469</v>
      </c>
      <c r="H22" s="63">
        <v>8.9088543053419684</v>
      </c>
      <c r="I22" s="67">
        <v>2.8256180489668656</v>
      </c>
      <c r="J22" s="64">
        <v>0.73005709931000018</v>
      </c>
      <c r="K22" s="115">
        <v>4.4076397340415978</v>
      </c>
    </row>
    <row r="23" spans="1:11" ht="12" customHeight="1" x14ac:dyDescent="0.25">
      <c r="A23" s="22" t="s">
        <v>46</v>
      </c>
      <c r="B23" s="66">
        <v>335.52662721208719</v>
      </c>
      <c r="C23" s="64">
        <v>23.706049368279999</v>
      </c>
      <c r="D23" s="63">
        <v>27.579789832753931</v>
      </c>
      <c r="E23" s="67">
        <v>8.2198513011966341</v>
      </c>
      <c r="F23" s="64">
        <v>5.4048744528479977</v>
      </c>
      <c r="G23" s="67">
        <v>22.799557905586827</v>
      </c>
      <c r="H23" s="63">
        <v>13.040278166669987</v>
      </c>
      <c r="I23" s="67">
        <v>3.8865106698155421</v>
      </c>
      <c r="J23" s="64">
        <v>1.4921900747039996</v>
      </c>
      <c r="K23" s="115">
        <v>6.294553982919787</v>
      </c>
    </row>
    <row r="24" spans="1:11" ht="12" customHeight="1" x14ac:dyDescent="0.25">
      <c r="A24" s="22" t="s">
        <v>47</v>
      </c>
      <c r="B24" s="66">
        <v>424.49375737407433</v>
      </c>
      <c r="C24" s="64">
        <v>32.030782668608012</v>
      </c>
      <c r="D24" s="63">
        <v>7.6575928672239924</v>
      </c>
      <c r="E24" s="67">
        <v>1.8039353310149937</v>
      </c>
      <c r="F24" s="64"/>
      <c r="G24" s="67">
        <v>1.9591640429161936</v>
      </c>
      <c r="H24" s="63">
        <v>27.747084040528023</v>
      </c>
      <c r="I24" s="67">
        <v>6.5365116820968012</v>
      </c>
      <c r="J24" s="64">
        <v>1.5900495333679998</v>
      </c>
      <c r="K24" s="115">
        <v>4.9641295057280592</v>
      </c>
    </row>
    <row r="25" spans="1:11" ht="12" customHeight="1" x14ac:dyDescent="0.25">
      <c r="A25" s="22" t="s">
        <v>48</v>
      </c>
      <c r="B25" s="66">
        <v>185.99447668614295</v>
      </c>
      <c r="C25" s="64">
        <v>14.702630036076002</v>
      </c>
      <c r="D25" s="63">
        <v>4.2604199734399995</v>
      </c>
      <c r="E25" s="67">
        <v>2.2906163932111068</v>
      </c>
      <c r="F25" s="64">
        <v>0.63251734589199982</v>
      </c>
      <c r="G25" s="67">
        <v>4.3020693871775668</v>
      </c>
      <c r="H25" s="63">
        <v>9.0679746833739951</v>
      </c>
      <c r="I25" s="67">
        <v>4.8753999822670977</v>
      </c>
      <c r="J25" s="64">
        <v>0.61210136078400046</v>
      </c>
      <c r="K25" s="115">
        <v>4.1632099786370249</v>
      </c>
    </row>
    <row r="26" spans="1:11" ht="12" customHeight="1" x14ac:dyDescent="0.25">
      <c r="A26" s="22" t="s">
        <v>49</v>
      </c>
      <c r="B26" s="66">
        <v>1652.3099858928258</v>
      </c>
      <c r="C26" s="64">
        <v>92.720231852369935</v>
      </c>
      <c r="D26" s="63">
        <v>80.972619151100744</v>
      </c>
      <c r="E26" s="67">
        <v>4.9005707066127293</v>
      </c>
      <c r="F26" s="64">
        <v>5.3537126727679905</v>
      </c>
      <c r="G26" s="67">
        <v>5.7740501353493423</v>
      </c>
      <c r="H26" s="63">
        <v>73.281915072417576</v>
      </c>
      <c r="I26" s="67">
        <v>4.4351190574460926</v>
      </c>
      <c r="J26" s="64">
        <v>7.0031329827900022</v>
      </c>
      <c r="K26" s="115">
        <v>7.5529718195058662</v>
      </c>
    </row>
    <row r="27" spans="1:11" ht="12" customHeight="1" x14ac:dyDescent="0.25">
      <c r="A27" s="22" t="s">
        <v>26</v>
      </c>
      <c r="B27" s="66">
        <v>1001.5277918268116</v>
      </c>
      <c r="C27" s="64">
        <v>56.556140097115971</v>
      </c>
      <c r="D27" s="63">
        <v>47.142766624629765</v>
      </c>
      <c r="E27" s="67">
        <v>4.7070852161416505</v>
      </c>
      <c r="F27" s="64">
        <v>2.7647492764399981</v>
      </c>
      <c r="G27" s="67">
        <v>4.8885041866232024</v>
      </c>
      <c r="H27" s="63">
        <v>75.390594315257474</v>
      </c>
      <c r="I27" s="67">
        <v>7.5275588885799323</v>
      </c>
      <c r="J27" s="64">
        <v>5.1263915139980041</v>
      </c>
      <c r="K27" s="115">
        <v>9.0642528029585581</v>
      </c>
    </row>
    <row r="28" spans="1:11" ht="12" customHeight="1" x14ac:dyDescent="0.25">
      <c r="A28" s="22" t="s">
        <v>50</v>
      </c>
      <c r="B28" s="66">
        <v>868.46608488471998</v>
      </c>
      <c r="C28" s="64">
        <v>65.646642414650003</v>
      </c>
      <c r="D28" s="63">
        <v>14.755410906042005</v>
      </c>
      <c r="E28" s="67">
        <v>1.6990198192944561</v>
      </c>
      <c r="F28" s="64">
        <v>1.2361136977639999</v>
      </c>
      <c r="G28" s="67">
        <v>1.8829808384657662</v>
      </c>
      <c r="H28" s="63">
        <v>43.737804724593481</v>
      </c>
      <c r="I28" s="67">
        <v>5.036213328975216</v>
      </c>
      <c r="J28" s="64">
        <v>3.361040538529998</v>
      </c>
      <c r="K28" s="115">
        <v>5.1198970958793977</v>
      </c>
    </row>
    <row r="29" spans="1:11" ht="12" customHeight="1" x14ac:dyDescent="0.25">
      <c r="A29" s="22" t="s">
        <v>24</v>
      </c>
      <c r="B29" s="66">
        <v>7880.3635344185068</v>
      </c>
      <c r="C29" s="64">
        <v>609.04051952264626</v>
      </c>
      <c r="D29" s="63">
        <v>389.33496695567055</v>
      </c>
      <c r="E29" s="67">
        <v>4.9405711456736698</v>
      </c>
      <c r="F29" s="64">
        <v>34.682608788798042</v>
      </c>
      <c r="G29" s="67">
        <v>5.6946307638088802</v>
      </c>
      <c r="H29" s="63">
        <v>900.49022921774144</v>
      </c>
      <c r="I29" s="67">
        <v>11.427013808242906</v>
      </c>
      <c r="J29" s="64">
        <v>83.234800423525897</v>
      </c>
      <c r="K29" s="115">
        <v>13.666545616499153</v>
      </c>
    </row>
    <row r="30" spans="1:11" ht="12" customHeight="1" x14ac:dyDescent="0.25">
      <c r="A30" s="22" t="s">
        <v>23</v>
      </c>
      <c r="B30" s="66">
        <v>2534.0164095496916</v>
      </c>
      <c r="C30" s="64">
        <v>166.29682329570181</v>
      </c>
      <c r="D30" s="63">
        <v>98.604826671804688</v>
      </c>
      <c r="E30" s="67">
        <v>3.891246572050703</v>
      </c>
      <c r="F30" s="64">
        <v>14.165538186839996</v>
      </c>
      <c r="G30" s="67">
        <v>8.5182253672106825</v>
      </c>
      <c r="H30" s="63">
        <v>170.83353170826658</v>
      </c>
      <c r="I30" s="67">
        <v>6.7416111065604589</v>
      </c>
      <c r="J30" s="64">
        <v>23.516400305760001</v>
      </c>
      <c r="K30" s="115">
        <v>14.141220403196852</v>
      </c>
    </row>
    <row r="31" spans="1:11" ht="12" customHeight="1" x14ac:dyDescent="0.25">
      <c r="A31" s="22" t="s">
        <v>51</v>
      </c>
      <c r="B31" s="66">
        <v>600.63676247650551</v>
      </c>
      <c r="C31" s="64">
        <v>45.639947002424002</v>
      </c>
      <c r="D31" s="63">
        <v>16.23837885158401</v>
      </c>
      <c r="E31" s="67">
        <v>2.7035273006985134</v>
      </c>
      <c r="F31" s="64">
        <v>0.7881305029860004</v>
      </c>
      <c r="G31" s="67">
        <v>1.7268435980965133</v>
      </c>
      <c r="H31" s="63">
        <v>32.224418919718026</v>
      </c>
      <c r="I31" s="67">
        <v>5.3650427234677496</v>
      </c>
      <c r="J31" s="64">
        <v>2.2105562140360004</v>
      </c>
      <c r="K31" s="115">
        <v>4.8434679687918889</v>
      </c>
    </row>
    <row r="32" spans="1:11" ht="12" customHeight="1" x14ac:dyDescent="0.25">
      <c r="A32" s="126" t="s">
        <v>52</v>
      </c>
      <c r="B32" s="83">
        <v>952.52780005854902</v>
      </c>
      <c r="C32" s="127">
        <v>65.427974382719981</v>
      </c>
      <c r="D32" s="85">
        <v>27.369340334165912</v>
      </c>
      <c r="E32" s="120">
        <v>2.8733376949715903</v>
      </c>
      <c r="F32" s="84">
        <v>2.2119144584160018</v>
      </c>
      <c r="G32" s="120">
        <v>3.3806861350734176</v>
      </c>
      <c r="H32" s="85">
        <v>58.79712813783965</v>
      </c>
      <c r="I32" s="120">
        <v>6.1727466782833602</v>
      </c>
      <c r="J32" s="84">
        <v>4.3001061158819978</v>
      </c>
      <c r="K32" s="121">
        <v>6.5722745606162132</v>
      </c>
    </row>
    <row r="33" spans="1:11" ht="12" customHeight="1" thickBot="1" x14ac:dyDescent="0.3">
      <c r="A33" s="128" t="s">
        <v>5</v>
      </c>
      <c r="B33" s="111">
        <v>32316.979909226047</v>
      </c>
      <c r="C33" s="90">
        <v>2091.3645207335339</v>
      </c>
      <c r="D33" s="130">
        <v>1386.0445819011295</v>
      </c>
      <c r="E33" s="129"/>
      <c r="F33" s="90">
        <v>126.12141470389005</v>
      </c>
      <c r="G33" s="129"/>
      <c r="H33" s="130">
        <v>2370.1724496891211</v>
      </c>
      <c r="I33" s="90"/>
      <c r="J33" s="90">
        <v>213.62662434379394</v>
      </c>
      <c r="K33" s="93"/>
    </row>
    <row r="34" spans="1:11" ht="12" customHeight="1" x14ac:dyDescent="0.25">
      <c r="A34" s="207" t="s">
        <v>192</v>
      </c>
      <c r="B34" s="89"/>
      <c r="C34" s="89"/>
      <c r="D34" s="89"/>
      <c r="E34" s="213"/>
      <c r="F34" s="89"/>
      <c r="G34" s="213"/>
      <c r="H34" s="89"/>
      <c r="I34" s="89"/>
      <c r="J34" s="89"/>
      <c r="K34" s="89"/>
    </row>
    <row r="35" spans="1:11" ht="12" customHeight="1" x14ac:dyDescent="0.25">
      <c r="A35" s="1" t="s">
        <v>178</v>
      </c>
      <c r="B35" s="60"/>
    </row>
    <row r="36" spans="1:11" ht="12" customHeight="1" x14ac:dyDescent="0.25">
      <c r="A36" s="1"/>
      <c r="B36" s="116"/>
      <c r="C36" s="116"/>
      <c r="D36" s="116"/>
      <c r="E36" s="116"/>
      <c r="F36" s="116"/>
      <c r="G36" s="116"/>
      <c r="H36" s="116"/>
      <c r="I36" s="116"/>
      <c r="J36" s="116"/>
      <c r="K36" s="116"/>
    </row>
  </sheetData>
  <mergeCells count="5">
    <mergeCell ref="B2:C2"/>
    <mergeCell ref="D2:G2"/>
    <mergeCell ref="H2:K2"/>
    <mergeCell ref="B4:K4"/>
    <mergeCell ref="A1:K1"/>
  </mergeCells>
  <pageMargins left="0.7" right="0.7" top="0.75" bottom="0.75" header="0.3" footer="0.3"/>
  <pageSetup paperSize="9" orientation="landscape" r:id="rId1"/>
  <headerFooter>
    <oddFooter>&amp;CSide &amp;P af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zoomScaleNormal="100" workbookViewId="0">
      <selection activeCell="D5" sqref="D5"/>
    </sheetView>
  </sheetViews>
  <sheetFormatPr defaultRowHeight="15" x14ac:dyDescent="0.25"/>
  <cols>
    <col min="1" max="1" width="11.42578125" bestFit="1" customWidth="1"/>
    <col min="2" max="2" width="5.140625" bestFit="1" customWidth="1"/>
    <col min="3" max="7" width="4.7109375" bestFit="1" customWidth="1"/>
    <col min="8" max="8" width="5.140625" bestFit="1" customWidth="1"/>
    <col min="9" max="13" width="4.7109375" bestFit="1" customWidth="1"/>
  </cols>
  <sheetData>
    <row r="1" spans="1:13" ht="15.75" thickBot="1" x14ac:dyDescent="0.3">
      <c r="A1" s="369" t="s">
        <v>72</v>
      </c>
      <c r="B1" s="369"/>
      <c r="C1" s="369"/>
      <c r="D1" s="369"/>
      <c r="E1" s="369"/>
      <c r="F1" s="369"/>
      <c r="G1" s="369"/>
      <c r="H1" s="369"/>
      <c r="I1" s="369"/>
      <c r="J1" s="369"/>
      <c r="K1" s="369"/>
      <c r="L1" s="369"/>
      <c r="M1" s="369"/>
    </row>
    <row r="2" spans="1:13" x14ac:dyDescent="0.25">
      <c r="A2" s="3"/>
      <c r="B2" s="25">
        <v>2006</v>
      </c>
      <c r="C2" s="26">
        <v>2007</v>
      </c>
      <c r="D2" s="26">
        <v>2008</v>
      </c>
      <c r="E2" s="26">
        <v>2009</v>
      </c>
      <c r="F2" s="26">
        <v>2010</v>
      </c>
      <c r="G2" s="27">
        <v>2011</v>
      </c>
      <c r="H2" s="28">
        <v>2006</v>
      </c>
      <c r="I2" s="26">
        <v>2007</v>
      </c>
      <c r="J2" s="26">
        <v>2008</v>
      </c>
      <c r="K2" s="26">
        <v>2009</v>
      </c>
      <c r="L2" s="26">
        <v>2010</v>
      </c>
      <c r="M2" s="29">
        <v>2011</v>
      </c>
    </row>
    <row r="3" spans="1:13" x14ac:dyDescent="0.25">
      <c r="A3" s="3"/>
      <c r="B3" s="363" t="s">
        <v>4</v>
      </c>
      <c r="C3" s="364"/>
      <c r="D3" s="364"/>
      <c r="E3" s="364"/>
      <c r="F3" s="364"/>
      <c r="G3" s="365"/>
      <c r="H3" s="366" t="s">
        <v>2</v>
      </c>
      <c r="I3" s="367"/>
      <c r="J3" s="367"/>
      <c r="K3" s="367"/>
      <c r="L3" s="367"/>
      <c r="M3" s="368"/>
    </row>
    <row r="4" spans="1:13" x14ac:dyDescent="0.25">
      <c r="A4" s="21" t="s">
        <v>3</v>
      </c>
      <c r="B4" s="3"/>
      <c r="C4" s="11"/>
      <c r="D4" s="11"/>
      <c r="E4" s="11"/>
      <c r="F4" s="11"/>
      <c r="G4" s="14"/>
      <c r="H4" s="10"/>
      <c r="I4" s="11"/>
      <c r="J4" s="11"/>
      <c r="K4" s="11"/>
      <c r="L4" s="11"/>
      <c r="M4" s="4"/>
    </row>
    <row r="5" spans="1:13" x14ac:dyDescent="0.25">
      <c r="A5" s="22" t="s">
        <v>5</v>
      </c>
      <c r="B5" s="229">
        <v>616.12602813398826</v>
      </c>
      <c r="C5" s="13">
        <v>617.90294276830252</v>
      </c>
      <c r="D5" s="13">
        <v>631.51231408993192</v>
      </c>
      <c r="E5" s="13">
        <v>527.22010107043423</v>
      </c>
      <c r="F5" s="13">
        <v>562.35107014048583</v>
      </c>
      <c r="G5" s="15">
        <v>606.38675356424221</v>
      </c>
      <c r="H5" s="12">
        <v>549.85569512401173</v>
      </c>
      <c r="I5" s="13">
        <v>560.88142079885972</v>
      </c>
      <c r="J5" s="13">
        <v>592.72160934399722</v>
      </c>
      <c r="K5" s="13">
        <v>501.37490835091126</v>
      </c>
      <c r="L5" s="13">
        <v>547.11767835176909</v>
      </c>
      <c r="M5" s="23">
        <v>606.38675356424221</v>
      </c>
    </row>
    <row r="6" spans="1:13" x14ac:dyDescent="0.25">
      <c r="A6" s="22" t="s">
        <v>6</v>
      </c>
      <c r="B6" s="229">
        <v>57.689435541649537</v>
      </c>
      <c r="C6" s="13">
        <v>65.817069716797548</v>
      </c>
      <c r="D6" s="13">
        <v>71.444669494389274</v>
      </c>
      <c r="E6" s="13">
        <v>60.153893515018076</v>
      </c>
      <c r="F6" s="13">
        <v>58.96821368743359</v>
      </c>
      <c r="G6" s="15">
        <v>63.584414012016047</v>
      </c>
      <c r="H6" s="12">
        <v>51.484376949851978</v>
      </c>
      <c r="I6" s="13">
        <v>59.743317308357938</v>
      </c>
      <c r="J6" s="13">
        <v>67.056173786240137</v>
      </c>
      <c r="K6" s="13">
        <v>57.205051148103976</v>
      </c>
      <c r="L6" s="13">
        <v>57.370838044569112</v>
      </c>
      <c r="M6" s="23">
        <v>63.584414012016047</v>
      </c>
    </row>
    <row r="7" spans="1:13" ht="15.75" thickBot="1" x14ac:dyDescent="0.3">
      <c r="A7" s="24" t="s">
        <v>7</v>
      </c>
      <c r="B7" s="16">
        <v>9.3632524690392529</v>
      </c>
      <c r="C7" s="17">
        <v>10.651684133745405</v>
      </c>
      <c r="D7" s="17">
        <v>11.313266249977874</v>
      </c>
      <c r="E7" s="17">
        <v>11.409635822474442</v>
      </c>
      <c r="F7" s="17">
        <v>10.486014310011486</v>
      </c>
      <c r="G7" s="18">
        <v>10.485785455944949</v>
      </c>
      <c r="H7" s="69" t="s">
        <v>16</v>
      </c>
      <c r="I7" s="70" t="s">
        <v>16</v>
      </c>
      <c r="J7" s="70" t="s">
        <v>16</v>
      </c>
      <c r="K7" s="70" t="s">
        <v>16</v>
      </c>
      <c r="L7" s="70" t="s">
        <v>16</v>
      </c>
      <c r="M7" s="71" t="s">
        <v>16</v>
      </c>
    </row>
    <row r="8" spans="1:13" ht="12" customHeight="1" x14ac:dyDescent="0.25">
      <c r="A8" s="207" t="s">
        <v>192</v>
      </c>
      <c r="B8" s="13"/>
      <c r="C8" s="13"/>
      <c r="D8" s="13"/>
      <c r="E8" s="13"/>
      <c r="F8" s="13"/>
      <c r="G8" s="13"/>
      <c r="H8" s="206"/>
      <c r="I8" s="206"/>
      <c r="J8" s="206"/>
      <c r="K8" s="206"/>
      <c r="L8" s="206"/>
      <c r="M8" s="206"/>
    </row>
    <row r="9" spans="1:13" ht="12" customHeight="1" x14ac:dyDescent="0.25">
      <c r="A9" s="1" t="s">
        <v>179</v>
      </c>
      <c r="G9" s="131"/>
    </row>
    <row r="10" spans="1:13" x14ac:dyDescent="0.25">
      <c r="G10" s="131"/>
    </row>
    <row r="14" spans="1:13" x14ac:dyDescent="0.25">
      <c r="B14" s="227"/>
      <c r="C14" s="227"/>
      <c r="D14" s="227"/>
      <c r="E14" s="227"/>
      <c r="F14" s="227"/>
      <c r="G14" s="227"/>
    </row>
    <row r="15" spans="1:13" x14ac:dyDescent="0.25">
      <c r="B15" s="227"/>
      <c r="C15" s="227"/>
      <c r="D15" s="227"/>
      <c r="E15" s="227"/>
      <c r="F15" s="227"/>
      <c r="G15" s="227"/>
    </row>
  </sheetData>
  <mergeCells count="3">
    <mergeCell ref="B3:G3"/>
    <mergeCell ref="H3:M3"/>
    <mergeCell ref="A1:M1"/>
  </mergeCells>
  <pageMargins left="0.7" right="0.7" top="0.75" bottom="0.75" header="0.3" footer="0.3"/>
  <pageSetup paperSize="9" orientation="landscape" r:id="rId1"/>
  <headerFooter>
    <oddFooter>&amp;CSide &amp;P af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F4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Normal="100" workbookViewId="0">
      <selection activeCell="D5" sqref="D5"/>
    </sheetView>
  </sheetViews>
  <sheetFormatPr defaultRowHeight="15" x14ac:dyDescent="0.25"/>
  <cols>
    <col min="1" max="1" width="28.85546875" bestFit="1" customWidth="1"/>
    <col min="2" max="7" width="4.7109375" bestFit="1" customWidth="1"/>
    <col min="9" max="9" width="21.140625" bestFit="1" customWidth="1"/>
  </cols>
  <sheetData>
    <row r="1" spans="1:10" ht="15.75" thickBot="1" x14ac:dyDescent="0.3">
      <c r="A1" s="369" t="s">
        <v>116</v>
      </c>
      <c r="B1" s="369"/>
      <c r="C1" s="369"/>
      <c r="D1" s="369"/>
      <c r="E1" s="369"/>
      <c r="F1" s="369"/>
      <c r="G1" s="369"/>
    </row>
    <row r="2" spans="1:10" x14ac:dyDescent="0.25">
      <c r="A2" s="3"/>
      <c r="B2" s="35">
        <v>2006</v>
      </c>
      <c r="C2" s="34">
        <v>2007</v>
      </c>
      <c r="D2" s="34">
        <v>2008</v>
      </c>
      <c r="E2" s="34">
        <v>2009</v>
      </c>
      <c r="F2" s="34">
        <v>2010</v>
      </c>
      <c r="G2" s="36">
        <v>2011</v>
      </c>
      <c r="H2" s="1"/>
    </row>
    <row r="3" spans="1:10" x14ac:dyDescent="0.25">
      <c r="A3" s="3"/>
      <c r="B3" s="366" t="s">
        <v>2</v>
      </c>
      <c r="C3" s="367"/>
      <c r="D3" s="367"/>
      <c r="E3" s="367"/>
      <c r="F3" s="367"/>
      <c r="G3" s="368"/>
      <c r="H3" s="1"/>
      <c r="I3" s="103"/>
    </row>
    <row r="4" spans="1:10" ht="12" customHeight="1" x14ac:dyDescent="0.25">
      <c r="A4" s="41" t="s">
        <v>8</v>
      </c>
      <c r="B4" s="38">
        <v>51.484376949851978</v>
      </c>
      <c r="C4" s="37">
        <v>59.743317308357938</v>
      </c>
      <c r="D4" s="37">
        <v>67.056173786240137</v>
      </c>
      <c r="E4" s="37">
        <v>57.205051148103976</v>
      </c>
      <c r="F4" s="37">
        <v>57.370838044569112</v>
      </c>
      <c r="G4" s="39">
        <v>63.584414012016047</v>
      </c>
      <c r="H4" s="1"/>
    </row>
    <row r="5" spans="1:10" ht="12" customHeight="1" x14ac:dyDescent="0.25">
      <c r="A5" s="40" t="s">
        <v>9</v>
      </c>
      <c r="B5" s="10"/>
      <c r="C5" s="11"/>
      <c r="D5" s="11"/>
      <c r="E5" s="11"/>
      <c r="F5" s="11"/>
      <c r="G5" s="4"/>
      <c r="H5" s="144"/>
      <c r="I5" s="103"/>
      <c r="J5" s="103"/>
    </row>
    <row r="6" spans="1:10" ht="12" customHeight="1" x14ac:dyDescent="0.25">
      <c r="A6" s="22" t="s">
        <v>1</v>
      </c>
      <c r="B6" s="230">
        <v>9.2310967002430022</v>
      </c>
      <c r="C6" s="231">
        <v>12.047089195738</v>
      </c>
      <c r="D6" s="231">
        <v>12.788856505280002</v>
      </c>
      <c r="E6" s="231">
        <v>9.1576750408659997</v>
      </c>
      <c r="F6" s="231">
        <v>10.544614122006998</v>
      </c>
      <c r="G6" s="137">
        <v>12.340746771607993</v>
      </c>
      <c r="H6" s="145"/>
      <c r="I6" s="138"/>
      <c r="J6" s="103"/>
    </row>
    <row r="7" spans="1:10" ht="12" customHeight="1" x14ac:dyDescent="0.25">
      <c r="A7" s="22" t="s">
        <v>22</v>
      </c>
      <c r="B7" s="232">
        <v>17.929898829764372</v>
      </c>
      <c r="C7" s="231">
        <v>20.164747688111127</v>
      </c>
      <c r="D7" s="231">
        <v>19.071855405958569</v>
      </c>
      <c r="E7" s="231">
        <v>16.008507740263649</v>
      </c>
      <c r="F7" s="231">
        <v>18.379745671163672</v>
      </c>
      <c r="G7" s="233">
        <v>19.408446178769321</v>
      </c>
      <c r="H7" s="145"/>
      <c r="I7" s="103"/>
      <c r="J7" s="103"/>
    </row>
    <row r="8" spans="1:10" ht="12" customHeight="1" x14ac:dyDescent="0.25">
      <c r="A8" s="21" t="s">
        <v>10</v>
      </c>
      <c r="B8" s="230"/>
      <c r="C8" s="231"/>
      <c r="D8" s="231"/>
      <c r="E8" s="231"/>
      <c r="F8" s="231"/>
      <c r="G8" s="137"/>
      <c r="H8" s="145"/>
      <c r="I8" s="103"/>
      <c r="J8" s="103"/>
    </row>
    <row r="9" spans="1:10" ht="12" customHeight="1" x14ac:dyDescent="0.25">
      <c r="A9" s="22" t="s">
        <v>1</v>
      </c>
      <c r="B9" s="230">
        <v>9.6904423251240033</v>
      </c>
      <c r="C9" s="231">
        <v>10.796544281821998</v>
      </c>
      <c r="D9" s="231">
        <v>10.705842320960004</v>
      </c>
      <c r="E9" s="231">
        <v>8.7542524344820052</v>
      </c>
      <c r="F9" s="231">
        <v>8.3741566259470002</v>
      </c>
      <c r="G9" s="137">
        <v>9.1435426173919954</v>
      </c>
      <c r="H9" s="145"/>
      <c r="I9" s="138"/>
      <c r="J9" s="103"/>
    </row>
    <row r="10" spans="1:10" ht="12" customHeight="1" x14ac:dyDescent="0.25">
      <c r="A10" s="22" t="s">
        <v>22</v>
      </c>
      <c r="B10" s="230">
        <v>18.822102741114847</v>
      </c>
      <c r="C10" s="231">
        <v>18.071551377197441</v>
      </c>
      <c r="D10" s="231">
        <v>15.965483439433658</v>
      </c>
      <c r="E10" s="231">
        <v>15.303285739256198</v>
      </c>
      <c r="F10" s="231">
        <v>14.596538784114447</v>
      </c>
      <c r="G10" s="137">
        <v>14.380163377245356</v>
      </c>
      <c r="H10" s="145"/>
      <c r="I10" s="103"/>
      <c r="J10" s="103"/>
    </row>
    <row r="11" spans="1:10" ht="12" customHeight="1" x14ac:dyDescent="0.25">
      <c r="A11" s="21" t="s">
        <v>11</v>
      </c>
      <c r="B11" s="230"/>
      <c r="C11" s="231"/>
      <c r="D11" s="231"/>
      <c r="E11" s="231"/>
      <c r="F11" s="231"/>
      <c r="G11" s="137"/>
      <c r="H11" s="145"/>
      <c r="I11" s="103"/>
      <c r="J11" s="103"/>
    </row>
    <row r="12" spans="1:10" ht="12" customHeight="1" x14ac:dyDescent="0.25">
      <c r="A12" s="22" t="s">
        <v>1</v>
      </c>
      <c r="B12" s="230">
        <v>4.4550298234640024</v>
      </c>
      <c r="C12" s="231">
        <v>5.7250214449219987</v>
      </c>
      <c r="D12" s="231">
        <v>5.8313276089599997</v>
      </c>
      <c r="E12" s="231">
        <v>4.8928488750800021</v>
      </c>
      <c r="F12" s="231">
        <v>5.1493040656819975</v>
      </c>
      <c r="G12" s="137">
        <v>7.8788085573179956</v>
      </c>
      <c r="H12" s="146"/>
      <c r="I12" s="139"/>
      <c r="J12" s="103"/>
    </row>
    <row r="13" spans="1:10" ht="12" customHeight="1" x14ac:dyDescent="0.25">
      <c r="A13" s="22" t="s">
        <v>22</v>
      </c>
      <c r="B13" s="230">
        <v>8.6531683733948768</v>
      </c>
      <c r="C13" s="231">
        <v>9.5826976185018076</v>
      </c>
      <c r="D13" s="231">
        <v>8.6961830353592191</v>
      </c>
      <c r="E13" s="231">
        <v>8.5531762962896529</v>
      </c>
      <c r="F13" s="231">
        <v>8.9754729775460458</v>
      </c>
      <c r="G13" s="137">
        <v>12.391100365930988</v>
      </c>
      <c r="H13" s="145"/>
      <c r="I13" s="103"/>
      <c r="J13" s="103"/>
    </row>
    <row r="14" spans="1:10" ht="20.25" customHeight="1" x14ac:dyDescent="0.25">
      <c r="A14" s="281" t="s">
        <v>18</v>
      </c>
      <c r="B14" s="230"/>
      <c r="C14" s="231"/>
      <c r="D14" s="231"/>
      <c r="E14" s="231"/>
      <c r="F14" s="231"/>
      <c r="G14" s="137"/>
      <c r="H14" s="145"/>
      <c r="I14" s="103"/>
      <c r="J14" s="103"/>
    </row>
    <row r="15" spans="1:10" ht="12" customHeight="1" x14ac:dyDescent="0.25">
      <c r="A15" s="22" t="s">
        <v>1</v>
      </c>
      <c r="B15" s="230">
        <v>4.4683593097550016</v>
      </c>
      <c r="C15" s="231">
        <v>5.3042515666439991</v>
      </c>
      <c r="D15" s="231">
        <v>5.4299876067200001</v>
      </c>
      <c r="E15" s="231">
        <v>4.5059395575119998</v>
      </c>
      <c r="F15" s="231">
        <v>4.2531361991020002</v>
      </c>
      <c r="G15" s="137">
        <v>4.1713235379659999</v>
      </c>
      <c r="H15" s="145"/>
      <c r="I15" s="138"/>
      <c r="J15" s="103"/>
    </row>
    <row r="16" spans="1:10" ht="12" customHeight="1" x14ac:dyDescent="0.25">
      <c r="A16" s="22" t="s">
        <v>22</v>
      </c>
      <c r="B16" s="230">
        <v>8.6790587251495186</v>
      </c>
      <c r="C16" s="231">
        <v>8.878401477552277</v>
      </c>
      <c r="D16" s="231">
        <v>8.0976699088581707</v>
      </c>
      <c r="E16" s="231">
        <v>7.8768211321865929</v>
      </c>
      <c r="F16" s="231">
        <v>7.4134113149923211</v>
      </c>
      <c r="G16" s="137">
        <v>6.5602924911405358</v>
      </c>
      <c r="H16" s="145"/>
      <c r="I16" s="103"/>
      <c r="J16" s="103"/>
    </row>
    <row r="17" spans="1:10" ht="12" customHeight="1" x14ac:dyDescent="0.25">
      <c r="A17" s="21" t="s">
        <v>12</v>
      </c>
      <c r="B17" s="230"/>
      <c r="C17" s="231"/>
      <c r="D17" s="231"/>
      <c r="E17" s="231"/>
      <c r="F17" s="231"/>
      <c r="G17" s="137"/>
      <c r="H17" s="145"/>
      <c r="I17" s="103"/>
      <c r="J17" s="103"/>
    </row>
    <row r="18" spans="1:10" ht="12" customHeight="1" x14ac:dyDescent="0.25">
      <c r="A18" s="22" t="s">
        <v>1</v>
      </c>
      <c r="B18" s="230">
        <v>7.7266877534000009E-2</v>
      </c>
      <c r="C18" s="231">
        <v>0.11689820036200001</v>
      </c>
      <c r="D18" s="231">
        <v>0.11597964575999997</v>
      </c>
      <c r="E18" s="231">
        <v>8.928395894800005E-2</v>
      </c>
      <c r="F18" s="231">
        <v>0.12347057405199997</v>
      </c>
      <c r="G18" s="137">
        <v>0.10543977361000001</v>
      </c>
      <c r="H18" s="145"/>
      <c r="I18" s="138"/>
      <c r="J18" s="103"/>
    </row>
    <row r="19" spans="1:10" ht="12" customHeight="1" x14ac:dyDescent="0.25">
      <c r="A19" s="22" t="s">
        <v>22</v>
      </c>
      <c r="B19" s="230">
        <v>0.15007829969324718</v>
      </c>
      <c r="C19" s="231">
        <v>0.19566740788537729</v>
      </c>
      <c r="D19" s="231">
        <v>0.17295893757630279</v>
      </c>
      <c r="E19" s="231">
        <v>0.15607705465876381</v>
      </c>
      <c r="F19" s="231">
        <v>0.21521486919204635</v>
      </c>
      <c r="G19" s="137">
        <v>0.16582644544003222</v>
      </c>
      <c r="H19" s="145"/>
      <c r="I19" s="103"/>
      <c r="J19" s="103"/>
    </row>
    <row r="20" spans="1:10" ht="12" customHeight="1" x14ac:dyDescent="0.25">
      <c r="A20" s="21" t="s">
        <v>13</v>
      </c>
      <c r="B20" s="230"/>
      <c r="C20" s="231"/>
      <c r="D20" s="231"/>
      <c r="E20" s="231"/>
      <c r="F20" s="231"/>
      <c r="G20" s="137"/>
      <c r="H20" s="145"/>
      <c r="I20" s="103"/>
      <c r="J20" s="103"/>
    </row>
    <row r="21" spans="1:10" ht="12" customHeight="1" x14ac:dyDescent="0.25">
      <c r="A21" s="22" t="s">
        <v>1</v>
      </c>
      <c r="B21" s="230">
        <v>2.4100611676679997</v>
      </c>
      <c r="C21" s="231">
        <v>3.0958245850759996</v>
      </c>
      <c r="D21" s="231">
        <v>3.2108115775999999</v>
      </c>
      <c r="E21" s="231">
        <v>2.5520123726219999</v>
      </c>
      <c r="F21" s="231">
        <v>2.4600692900280001</v>
      </c>
      <c r="G21" s="137">
        <v>2.8626582070879998</v>
      </c>
      <c r="H21" s="145"/>
      <c r="I21" s="138"/>
      <c r="J21" s="103"/>
    </row>
    <row r="22" spans="1:10" ht="12" customHeight="1" x14ac:dyDescent="0.25">
      <c r="A22" s="22" t="s">
        <v>22</v>
      </c>
      <c r="B22" s="230">
        <v>4.6811504973936122</v>
      </c>
      <c r="C22" s="231">
        <v>5.1818759395252076</v>
      </c>
      <c r="D22" s="231">
        <v>4.7882415537685512</v>
      </c>
      <c r="E22" s="231">
        <v>4.4611661407571095</v>
      </c>
      <c r="F22" s="231">
        <v>4.2880135167571973</v>
      </c>
      <c r="G22" s="137">
        <v>4.5021382229724107</v>
      </c>
      <c r="H22" s="145"/>
      <c r="I22" s="103"/>
      <c r="J22" s="103"/>
    </row>
    <row r="23" spans="1:10" ht="12" customHeight="1" x14ac:dyDescent="0.25">
      <c r="A23" s="21" t="s">
        <v>14</v>
      </c>
      <c r="B23" s="230"/>
      <c r="C23" s="231"/>
      <c r="D23" s="231"/>
      <c r="E23" s="231"/>
      <c r="F23" s="231"/>
      <c r="G23" s="137"/>
      <c r="H23" s="145"/>
      <c r="I23" s="103"/>
      <c r="J23" s="103"/>
    </row>
    <row r="24" spans="1:10" ht="12" customHeight="1" x14ac:dyDescent="0.25">
      <c r="A24" s="22" t="s">
        <v>1</v>
      </c>
      <c r="B24" s="230">
        <v>10.338365783382999</v>
      </c>
      <c r="C24" s="231">
        <v>14.192484995377997</v>
      </c>
      <c r="D24" s="231">
        <v>14.756534645760006</v>
      </c>
      <c r="E24" s="231">
        <v>12.409380170091993</v>
      </c>
      <c r="F24" s="231"/>
      <c r="G24" s="137">
        <v>12.072944714894</v>
      </c>
      <c r="H24" s="145"/>
      <c r="I24" s="138"/>
      <c r="J24" s="103"/>
    </row>
    <row r="25" spans="1:10" ht="12" customHeight="1" x14ac:dyDescent="0.25">
      <c r="A25" s="22" t="s">
        <v>22</v>
      </c>
      <c r="B25" s="230">
        <v>20.080588317992085</v>
      </c>
      <c r="C25" s="231">
        <v>23.755769908331668</v>
      </c>
      <c r="D25" s="231">
        <v>22.006228230081415</v>
      </c>
      <c r="E25" s="231">
        <v>21.692804955219959</v>
      </c>
      <c r="F25" s="231">
        <v>21.612032017034029</v>
      </c>
      <c r="G25" s="137">
        <v>18.987270548113379</v>
      </c>
      <c r="H25" s="145"/>
      <c r="I25" s="103"/>
      <c r="J25" s="103"/>
    </row>
    <row r="26" spans="1:10" ht="12" customHeight="1" x14ac:dyDescent="0.25">
      <c r="A26" s="21" t="s">
        <v>15</v>
      </c>
      <c r="B26" s="230"/>
      <c r="C26" s="231"/>
      <c r="D26" s="231"/>
      <c r="E26" s="231"/>
      <c r="F26" s="231"/>
      <c r="G26" s="137"/>
      <c r="H26" s="145"/>
      <c r="I26" s="103"/>
      <c r="J26" s="103"/>
    </row>
    <row r="27" spans="1:10" ht="12" customHeight="1" x14ac:dyDescent="0.25">
      <c r="A27" s="22" t="s">
        <v>1</v>
      </c>
      <c r="B27" s="230">
        <v>7.1509383229680008</v>
      </c>
      <c r="C27" s="231">
        <v>8.0799441353520027</v>
      </c>
      <c r="D27" s="231">
        <v>7.8605947699200005</v>
      </c>
      <c r="E27" s="231">
        <v>6.6689094251899999</v>
      </c>
      <c r="F27" s="231">
        <v>6.157848784815001</v>
      </c>
      <c r="G27" s="137">
        <v>6.5737722646880021</v>
      </c>
      <c r="H27" s="145"/>
      <c r="I27" s="138"/>
      <c r="J27" s="103"/>
    </row>
    <row r="28" spans="1:10" ht="12" customHeight="1" x14ac:dyDescent="0.25">
      <c r="A28" s="22" t="s">
        <v>22</v>
      </c>
      <c r="B28" s="230">
        <v>13.889530662735448</v>
      </c>
      <c r="C28" s="231">
        <v>13.524431684381263</v>
      </c>
      <c r="D28" s="231">
        <v>11.722402764848779</v>
      </c>
      <c r="E28" s="231">
        <v>11.657903089578896</v>
      </c>
      <c r="F28" s="231">
        <v>10.733412644297129</v>
      </c>
      <c r="G28" s="137">
        <v>10.338653531423132</v>
      </c>
      <c r="H28" s="145"/>
      <c r="I28" s="103"/>
      <c r="J28" s="103"/>
    </row>
    <row r="29" spans="1:10" ht="12" customHeight="1" x14ac:dyDescent="0.25">
      <c r="A29" s="21" t="s">
        <v>17</v>
      </c>
      <c r="B29" s="230"/>
      <c r="C29" s="231"/>
      <c r="D29" s="231"/>
      <c r="E29" s="231"/>
      <c r="F29" s="231"/>
      <c r="G29" s="137"/>
      <c r="H29" s="145"/>
      <c r="I29" s="103"/>
      <c r="J29" s="103"/>
    </row>
    <row r="30" spans="1:10" ht="12" customHeight="1" x14ac:dyDescent="0.25">
      <c r="A30" s="22" t="s">
        <v>1</v>
      </c>
      <c r="B30" s="230">
        <v>26.700698339853997</v>
      </c>
      <c r="C30" s="231">
        <v>29.564476488418002</v>
      </c>
      <c r="D30" s="231">
        <v>35.548225896959991</v>
      </c>
      <c r="E30" s="231">
        <v>32.039250976860011</v>
      </c>
      <c r="F30" s="231">
        <v>31.272534595749995</v>
      </c>
      <c r="G30" s="137">
        <v>34.337863268294001</v>
      </c>
      <c r="H30" s="145"/>
      <c r="I30" s="138"/>
      <c r="J30" s="103"/>
    </row>
    <row r="31" spans="1:10" ht="12" customHeight="1" thickBot="1" x14ac:dyDescent="0.3">
      <c r="A31" s="24" t="s">
        <v>22</v>
      </c>
      <c r="B31" s="234">
        <v>51.861748984282386</v>
      </c>
      <c r="C31" s="235">
        <v>49.485830081755417</v>
      </c>
      <c r="D31" s="235">
        <v>53.012607027474786</v>
      </c>
      <c r="E31" s="235">
        <v>56.007730670339484</v>
      </c>
      <c r="F31" s="235">
        <v>54.509461011281836</v>
      </c>
      <c r="G31" s="236">
        <v>54.003585315427927</v>
      </c>
      <c r="H31" s="146"/>
      <c r="I31" s="103"/>
      <c r="J31" s="103"/>
    </row>
    <row r="32" spans="1:10" ht="12" customHeight="1" x14ac:dyDescent="0.25">
      <c r="A32" s="207" t="s">
        <v>192</v>
      </c>
      <c r="B32" s="31"/>
      <c r="C32" s="31"/>
      <c r="D32" s="31"/>
      <c r="E32" s="31"/>
      <c r="F32" s="31"/>
      <c r="G32" s="31"/>
      <c r="H32" s="146"/>
      <c r="I32" s="103"/>
      <c r="J32" s="103"/>
    </row>
    <row r="33" spans="1:1" ht="12" customHeight="1" x14ac:dyDescent="0.25">
      <c r="A33" s="144" t="s">
        <v>119</v>
      </c>
    </row>
    <row r="34" spans="1:1" ht="12" customHeight="1" x14ac:dyDescent="0.25">
      <c r="A34" s="144" t="s">
        <v>118</v>
      </c>
    </row>
  </sheetData>
  <mergeCells count="2">
    <mergeCell ref="B3:G3"/>
    <mergeCell ref="A1:G1"/>
  </mergeCells>
  <pageMargins left="0.7" right="0.7" top="0.75" bottom="0.75" header="0.3" footer="0.3"/>
  <pageSetup paperSize="9" orientation="landscape" r:id="rId1"/>
  <headerFooter>
    <oddFooter>&amp;CSide &amp;P af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zoomScaleNormal="100" workbookViewId="0">
      <selection activeCell="D26" sqref="D26"/>
    </sheetView>
  </sheetViews>
  <sheetFormatPr defaultRowHeight="12.75" x14ac:dyDescent="0.2"/>
  <cols>
    <col min="1" max="1" width="4.85546875" style="150" customWidth="1"/>
    <col min="2" max="2" width="10.42578125" style="150" customWidth="1"/>
    <col min="3" max="3" width="61.7109375" style="150" customWidth="1"/>
    <col min="4" max="4" width="68.7109375" style="150" customWidth="1"/>
    <col min="5" max="5" width="12.7109375" style="150" customWidth="1"/>
    <col min="6" max="6" width="5.42578125" style="150" bestFit="1" customWidth="1"/>
    <col min="7" max="256" width="9.140625" style="150"/>
    <col min="257" max="257" width="2.7109375" style="150" bestFit="1" customWidth="1"/>
    <col min="258" max="258" width="8.85546875" style="150" bestFit="1" customWidth="1"/>
    <col min="259" max="259" width="45.42578125" style="150" bestFit="1" customWidth="1"/>
    <col min="260" max="260" width="10.7109375" style="150" customWidth="1"/>
    <col min="261" max="261" width="4.42578125" style="150" bestFit="1" customWidth="1"/>
    <col min="262" max="512" width="9.140625" style="150"/>
    <col min="513" max="513" width="2.7109375" style="150" bestFit="1" customWidth="1"/>
    <col min="514" max="514" width="8.85546875" style="150" bestFit="1" customWidth="1"/>
    <col min="515" max="515" width="45.42578125" style="150" bestFit="1" customWidth="1"/>
    <col min="516" max="516" width="10.7109375" style="150" customWidth="1"/>
    <col min="517" max="517" width="4.42578125" style="150" bestFit="1" customWidth="1"/>
    <col min="518" max="768" width="9.140625" style="150"/>
    <col min="769" max="769" width="2.7109375" style="150" bestFit="1" customWidth="1"/>
    <col min="770" max="770" width="8.85546875" style="150" bestFit="1" customWidth="1"/>
    <col min="771" max="771" width="45.42578125" style="150" bestFit="1" customWidth="1"/>
    <col min="772" max="772" width="10.7109375" style="150" customWidth="1"/>
    <col min="773" max="773" width="4.42578125" style="150" bestFit="1" customWidth="1"/>
    <col min="774" max="1024" width="9.140625" style="150"/>
    <col min="1025" max="1025" width="2.7109375" style="150" bestFit="1" customWidth="1"/>
    <col min="1026" max="1026" width="8.85546875" style="150" bestFit="1" customWidth="1"/>
    <col min="1027" max="1027" width="45.42578125" style="150" bestFit="1" customWidth="1"/>
    <col min="1028" max="1028" width="10.7109375" style="150" customWidth="1"/>
    <col min="1029" max="1029" width="4.42578125" style="150" bestFit="1" customWidth="1"/>
    <col min="1030" max="1280" width="9.140625" style="150"/>
    <col min="1281" max="1281" width="2.7109375" style="150" bestFit="1" customWidth="1"/>
    <col min="1282" max="1282" width="8.85546875" style="150" bestFit="1" customWidth="1"/>
    <col min="1283" max="1283" width="45.42578125" style="150" bestFit="1" customWidth="1"/>
    <col min="1284" max="1284" width="10.7109375" style="150" customWidth="1"/>
    <col min="1285" max="1285" width="4.42578125" style="150" bestFit="1" customWidth="1"/>
    <col min="1286" max="1536" width="9.140625" style="150"/>
    <col min="1537" max="1537" width="2.7109375" style="150" bestFit="1" customWidth="1"/>
    <col min="1538" max="1538" width="8.85546875" style="150" bestFit="1" customWidth="1"/>
    <col min="1539" max="1539" width="45.42578125" style="150" bestFit="1" customWidth="1"/>
    <col min="1540" max="1540" width="10.7109375" style="150" customWidth="1"/>
    <col min="1541" max="1541" width="4.42578125" style="150" bestFit="1" customWidth="1"/>
    <col min="1542" max="1792" width="9.140625" style="150"/>
    <col min="1793" max="1793" width="2.7109375" style="150" bestFit="1" customWidth="1"/>
    <col min="1794" max="1794" width="8.85546875" style="150" bestFit="1" customWidth="1"/>
    <col min="1795" max="1795" width="45.42578125" style="150" bestFit="1" customWidth="1"/>
    <col min="1796" max="1796" width="10.7109375" style="150" customWidth="1"/>
    <col min="1797" max="1797" width="4.42578125" style="150" bestFit="1" customWidth="1"/>
    <col min="1798" max="2048" width="9.140625" style="150"/>
    <col min="2049" max="2049" width="2.7109375" style="150" bestFit="1" customWidth="1"/>
    <col min="2050" max="2050" width="8.85546875" style="150" bestFit="1" customWidth="1"/>
    <col min="2051" max="2051" width="45.42578125" style="150" bestFit="1" customWidth="1"/>
    <col min="2052" max="2052" width="10.7109375" style="150" customWidth="1"/>
    <col min="2053" max="2053" width="4.42578125" style="150" bestFit="1" customWidth="1"/>
    <col min="2054" max="2304" width="9.140625" style="150"/>
    <col min="2305" max="2305" width="2.7109375" style="150" bestFit="1" customWidth="1"/>
    <col min="2306" max="2306" width="8.85546875" style="150" bestFit="1" customWidth="1"/>
    <col min="2307" max="2307" width="45.42578125" style="150" bestFit="1" customWidth="1"/>
    <col min="2308" max="2308" width="10.7109375" style="150" customWidth="1"/>
    <col min="2309" max="2309" width="4.42578125" style="150" bestFit="1" customWidth="1"/>
    <col min="2310" max="2560" width="9.140625" style="150"/>
    <col min="2561" max="2561" width="2.7109375" style="150" bestFit="1" customWidth="1"/>
    <col min="2562" max="2562" width="8.85546875" style="150" bestFit="1" customWidth="1"/>
    <col min="2563" max="2563" width="45.42578125" style="150" bestFit="1" customWidth="1"/>
    <col min="2564" max="2564" width="10.7109375" style="150" customWidth="1"/>
    <col min="2565" max="2565" width="4.42578125" style="150" bestFit="1" customWidth="1"/>
    <col min="2566" max="2816" width="9.140625" style="150"/>
    <col min="2817" max="2817" width="2.7109375" style="150" bestFit="1" customWidth="1"/>
    <col min="2818" max="2818" width="8.85546875" style="150" bestFit="1" customWidth="1"/>
    <col min="2819" max="2819" width="45.42578125" style="150" bestFit="1" customWidth="1"/>
    <col min="2820" max="2820" width="10.7109375" style="150" customWidth="1"/>
    <col min="2821" max="2821" width="4.42578125" style="150" bestFit="1" customWidth="1"/>
    <col min="2822" max="3072" width="9.140625" style="150"/>
    <col min="3073" max="3073" width="2.7109375" style="150" bestFit="1" customWidth="1"/>
    <col min="3074" max="3074" width="8.85546875" style="150" bestFit="1" customWidth="1"/>
    <col min="3075" max="3075" width="45.42578125" style="150" bestFit="1" customWidth="1"/>
    <col min="3076" max="3076" width="10.7109375" style="150" customWidth="1"/>
    <col min="3077" max="3077" width="4.42578125" style="150" bestFit="1" customWidth="1"/>
    <col min="3078" max="3328" width="9.140625" style="150"/>
    <col min="3329" max="3329" width="2.7109375" style="150" bestFit="1" customWidth="1"/>
    <col min="3330" max="3330" width="8.85546875" style="150" bestFit="1" customWidth="1"/>
    <col min="3331" max="3331" width="45.42578125" style="150" bestFit="1" customWidth="1"/>
    <col min="3332" max="3332" width="10.7109375" style="150" customWidth="1"/>
    <col min="3333" max="3333" width="4.42578125" style="150" bestFit="1" customWidth="1"/>
    <col min="3334" max="3584" width="9.140625" style="150"/>
    <col min="3585" max="3585" width="2.7109375" style="150" bestFit="1" customWidth="1"/>
    <col min="3586" max="3586" width="8.85546875" style="150" bestFit="1" customWidth="1"/>
    <col min="3587" max="3587" width="45.42578125" style="150" bestFit="1" customWidth="1"/>
    <col min="3588" max="3588" width="10.7109375" style="150" customWidth="1"/>
    <col min="3589" max="3589" width="4.42578125" style="150" bestFit="1" customWidth="1"/>
    <col min="3590" max="3840" width="9.140625" style="150"/>
    <col min="3841" max="3841" width="2.7109375" style="150" bestFit="1" customWidth="1"/>
    <col min="3842" max="3842" width="8.85546875" style="150" bestFit="1" customWidth="1"/>
    <col min="3843" max="3843" width="45.42578125" style="150" bestFit="1" customWidth="1"/>
    <col min="3844" max="3844" width="10.7109375" style="150" customWidth="1"/>
    <col min="3845" max="3845" width="4.42578125" style="150" bestFit="1" customWidth="1"/>
    <col min="3846" max="4096" width="9.140625" style="150"/>
    <col min="4097" max="4097" width="2.7109375" style="150" bestFit="1" customWidth="1"/>
    <col min="4098" max="4098" width="8.85546875" style="150" bestFit="1" customWidth="1"/>
    <col min="4099" max="4099" width="45.42578125" style="150" bestFit="1" customWidth="1"/>
    <col min="4100" max="4100" width="10.7109375" style="150" customWidth="1"/>
    <col min="4101" max="4101" width="4.42578125" style="150" bestFit="1" customWidth="1"/>
    <col min="4102" max="4352" width="9.140625" style="150"/>
    <col min="4353" max="4353" width="2.7109375" style="150" bestFit="1" customWidth="1"/>
    <col min="4354" max="4354" width="8.85546875" style="150" bestFit="1" customWidth="1"/>
    <col min="4355" max="4355" width="45.42578125" style="150" bestFit="1" customWidth="1"/>
    <col min="4356" max="4356" width="10.7109375" style="150" customWidth="1"/>
    <col min="4357" max="4357" width="4.42578125" style="150" bestFit="1" customWidth="1"/>
    <col min="4358" max="4608" width="9.140625" style="150"/>
    <col min="4609" max="4609" width="2.7109375" style="150" bestFit="1" customWidth="1"/>
    <col min="4610" max="4610" width="8.85546875" style="150" bestFit="1" customWidth="1"/>
    <col min="4611" max="4611" width="45.42578125" style="150" bestFit="1" customWidth="1"/>
    <col min="4612" max="4612" width="10.7109375" style="150" customWidth="1"/>
    <col min="4613" max="4613" width="4.42578125" style="150" bestFit="1" customWidth="1"/>
    <col min="4614" max="4864" width="9.140625" style="150"/>
    <col min="4865" max="4865" width="2.7109375" style="150" bestFit="1" customWidth="1"/>
    <col min="4866" max="4866" width="8.85546875" style="150" bestFit="1" customWidth="1"/>
    <col min="4867" max="4867" width="45.42578125" style="150" bestFit="1" customWidth="1"/>
    <col min="4868" max="4868" width="10.7109375" style="150" customWidth="1"/>
    <col min="4869" max="4869" width="4.42578125" style="150" bestFit="1" customWidth="1"/>
    <col min="4870" max="5120" width="9.140625" style="150"/>
    <col min="5121" max="5121" width="2.7109375" style="150" bestFit="1" customWidth="1"/>
    <col min="5122" max="5122" width="8.85546875" style="150" bestFit="1" customWidth="1"/>
    <col min="5123" max="5123" width="45.42578125" style="150" bestFit="1" customWidth="1"/>
    <col min="5124" max="5124" width="10.7109375" style="150" customWidth="1"/>
    <col min="5125" max="5125" width="4.42578125" style="150" bestFit="1" customWidth="1"/>
    <col min="5126" max="5376" width="9.140625" style="150"/>
    <col min="5377" max="5377" width="2.7109375" style="150" bestFit="1" customWidth="1"/>
    <col min="5378" max="5378" width="8.85546875" style="150" bestFit="1" customWidth="1"/>
    <col min="5379" max="5379" width="45.42578125" style="150" bestFit="1" customWidth="1"/>
    <col min="5380" max="5380" width="10.7109375" style="150" customWidth="1"/>
    <col min="5381" max="5381" width="4.42578125" style="150" bestFit="1" customWidth="1"/>
    <col min="5382" max="5632" width="9.140625" style="150"/>
    <col min="5633" max="5633" width="2.7109375" style="150" bestFit="1" customWidth="1"/>
    <col min="5634" max="5634" width="8.85546875" style="150" bestFit="1" customWidth="1"/>
    <col min="5635" max="5635" width="45.42578125" style="150" bestFit="1" customWidth="1"/>
    <col min="5636" max="5636" width="10.7109375" style="150" customWidth="1"/>
    <col min="5637" max="5637" width="4.42578125" style="150" bestFit="1" customWidth="1"/>
    <col min="5638" max="5888" width="9.140625" style="150"/>
    <col min="5889" max="5889" width="2.7109375" style="150" bestFit="1" customWidth="1"/>
    <col min="5890" max="5890" width="8.85546875" style="150" bestFit="1" customWidth="1"/>
    <col min="5891" max="5891" width="45.42578125" style="150" bestFit="1" customWidth="1"/>
    <col min="5892" max="5892" width="10.7109375" style="150" customWidth="1"/>
    <col min="5893" max="5893" width="4.42578125" style="150" bestFit="1" customWidth="1"/>
    <col min="5894" max="6144" width="9.140625" style="150"/>
    <col min="6145" max="6145" width="2.7109375" style="150" bestFit="1" customWidth="1"/>
    <col min="6146" max="6146" width="8.85546875" style="150" bestFit="1" customWidth="1"/>
    <col min="6147" max="6147" width="45.42578125" style="150" bestFit="1" customWidth="1"/>
    <col min="6148" max="6148" width="10.7109375" style="150" customWidth="1"/>
    <col min="6149" max="6149" width="4.42578125" style="150" bestFit="1" customWidth="1"/>
    <col min="6150" max="6400" width="9.140625" style="150"/>
    <col min="6401" max="6401" width="2.7109375" style="150" bestFit="1" customWidth="1"/>
    <col min="6402" max="6402" width="8.85546875" style="150" bestFit="1" customWidth="1"/>
    <col min="6403" max="6403" width="45.42578125" style="150" bestFit="1" customWidth="1"/>
    <col min="6404" max="6404" width="10.7109375" style="150" customWidth="1"/>
    <col min="6405" max="6405" width="4.42578125" style="150" bestFit="1" customWidth="1"/>
    <col min="6406" max="6656" width="9.140625" style="150"/>
    <col min="6657" max="6657" width="2.7109375" style="150" bestFit="1" customWidth="1"/>
    <col min="6658" max="6658" width="8.85546875" style="150" bestFit="1" customWidth="1"/>
    <col min="6659" max="6659" width="45.42578125" style="150" bestFit="1" customWidth="1"/>
    <col min="6660" max="6660" width="10.7109375" style="150" customWidth="1"/>
    <col min="6661" max="6661" width="4.42578125" style="150" bestFit="1" customWidth="1"/>
    <col min="6662" max="6912" width="9.140625" style="150"/>
    <col min="6913" max="6913" width="2.7109375" style="150" bestFit="1" customWidth="1"/>
    <col min="6914" max="6914" width="8.85546875" style="150" bestFit="1" customWidth="1"/>
    <col min="6915" max="6915" width="45.42578125" style="150" bestFit="1" customWidth="1"/>
    <col min="6916" max="6916" width="10.7109375" style="150" customWidth="1"/>
    <col min="6917" max="6917" width="4.42578125" style="150" bestFit="1" customWidth="1"/>
    <col min="6918" max="7168" width="9.140625" style="150"/>
    <col min="7169" max="7169" width="2.7109375" style="150" bestFit="1" customWidth="1"/>
    <col min="7170" max="7170" width="8.85546875" style="150" bestFit="1" customWidth="1"/>
    <col min="7171" max="7171" width="45.42578125" style="150" bestFit="1" customWidth="1"/>
    <col min="7172" max="7172" width="10.7109375" style="150" customWidth="1"/>
    <col min="7173" max="7173" width="4.42578125" style="150" bestFit="1" customWidth="1"/>
    <col min="7174" max="7424" width="9.140625" style="150"/>
    <col min="7425" max="7425" width="2.7109375" style="150" bestFit="1" customWidth="1"/>
    <col min="7426" max="7426" width="8.85546875" style="150" bestFit="1" customWidth="1"/>
    <col min="7427" max="7427" width="45.42578125" style="150" bestFit="1" customWidth="1"/>
    <col min="7428" max="7428" width="10.7109375" style="150" customWidth="1"/>
    <col min="7429" max="7429" width="4.42578125" style="150" bestFit="1" customWidth="1"/>
    <col min="7430" max="7680" width="9.140625" style="150"/>
    <col min="7681" max="7681" width="2.7109375" style="150" bestFit="1" customWidth="1"/>
    <col min="7682" max="7682" width="8.85546875" style="150" bestFit="1" customWidth="1"/>
    <col min="7683" max="7683" width="45.42578125" style="150" bestFit="1" customWidth="1"/>
    <col min="7684" max="7684" width="10.7109375" style="150" customWidth="1"/>
    <col min="7685" max="7685" width="4.42578125" style="150" bestFit="1" customWidth="1"/>
    <col min="7686" max="7936" width="9.140625" style="150"/>
    <col min="7937" max="7937" width="2.7109375" style="150" bestFit="1" customWidth="1"/>
    <col min="7938" max="7938" width="8.85546875" style="150" bestFit="1" customWidth="1"/>
    <col min="7939" max="7939" width="45.42578125" style="150" bestFit="1" customWidth="1"/>
    <col min="7940" max="7940" width="10.7109375" style="150" customWidth="1"/>
    <col min="7941" max="7941" width="4.42578125" style="150" bestFit="1" customWidth="1"/>
    <col min="7942" max="8192" width="9.140625" style="150"/>
    <col min="8193" max="8193" width="2.7109375" style="150" bestFit="1" customWidth="1"/>
    <col min="8194" max="8194" width="8.85546875" style="150" bestFit="1" customWidth="1"/>
    <col min="8195" max="8195" width="45.42578125" style="150" bestFit="1" customWidth="1"/>
    <col min="8196" max="8196" width="10.7109375" style="150" customWidth="1"/>
    <col min="8197" max="8197" width="4.42578125" style="150" bestFit="1" customWidth="1"/>
    <col min="8198" max="8448" width="9.140625" style="150"/>
    <col min="8449" max="8449" width="2.7109375" style="150" bestFit="1" customWidth="1"/>
    <col min="8450" max="8450" width="8.85546875" style="150" bestFit="1" customWidth="1"/>
    <col min="8451" max="8451" width="45.42578125" style="150" bestFit="1" customWidth="1"/>
    <col min="8452" max="8452" width="10.7109375" style="150" customWidth="1"/>
    <col min="8453" max="8453" width="4.42578125" style="150" bestFit="1" customWidth="1"/>
    <col min="8454" max="8704" width="9.140625" style="150"/>
    <col min="8705" max="8705" width="2.7109375" style="150" bestFit="1" customWidth="1"/>
    <col min="8706" max="8706" width="8.85546875" style="150" bestFit="1" customWidth="1"/>
    <col min="8707" max="8707" width="45.42578125" style="150" bestFit="1" customWidth="1"/>
    <col min="8708" max="8708" width="10.7109375" style="150" customWidth="1"/>
    <col min="8709" max="8709" width="4.42578125" style="150" bestFit="1" customWidth="1"/>
    <col min="8710" max="8960" width="9.140625" style="150"/>
    <col min="8961" max="8961" width="2.7109375" style="150" bestFit="1" customWidth="1"/>
    <col min="8962" max="8962" width="8.85546875" style="150" bestFit="1" customWidth="1"/>
    <col min="8963" max="8963" width="45.42578125" style="150" bestFit="1" customWidth="1"/>
    <col min="8964" max="8964" width="10.7109375" style="150" customWidth="1"/>
    <col min="8965" max="8965" width="4.42578125" style="150" bestFit="1" customWidth="1"/>
    <col min="8966" max="9216" width="9.140625" style="150"/>
    <col min="9217" max="9217" width="2.7109375" style="150" bestFit="1" customWidth="1"/>
    <col min="9218" max="9218" width="8.85546875" style="150" bestFit="1" customWidth="1"/>
    <col min="9219" max="9219" width="45.42578125" style="150" bestFit="1" customWidth="1"/>
    <col min="9220" max="9220" width="10.7109375" style="150" customWidth="1"/>
    <col min="9221" max="9221" width="4.42578125" style="150" bestFit="1" customWidth="1"/>
    <col min="9222" max="9472" width="9.140625" style="150"/>
    <col min="9473" max="9473" width="2.7109375" style="150" bestFit="1" customWidth="1"/>
    <col min="9474" max="9474" width="8.85546875" style="150" bestFit="1" customWidth="1"/>
    <col min="9475" max="9475" width="45.42578125" style="150" bestFit="1" customWidth="1"/>
    <col min="9476" max="9476" width="10.7109375" style="150" customWidth="1"/>
    <col min="9477" max="9477" width="4.42578125" style="150" bestFit="1" customWidth="1"/>
    <col min="9478" max="9728" width="9.140625" style="150"/>
    <col min="9729" max="9729" width="2.7109375" style="150" bestFit="1" customWidth="1"/>
    <col min="9730" max="9730" width="8.85546875" style="150" bestFit="1" customWidth="1"/>
    <col min="9731" max="9731" width="45.42578125" style="150" bestFit="1" customWidth="1"/>
    <col min="9732" max="9732" width="10.7109375" style="150" customWidth="1"/>
    <col min="9733" max="9733" width="4.42578125" style="150" bestFit="1" customWidth="1"/>
    <col min="9734" max="9984" width="9.140625" style="150"/>
    <col min="9985" max="9985" width="2.7109375" style="150" bestFit="1" customWidth="1"/>
    <col min="9986" max="9986" width="8.85546875" style="150" bestFit="1" customWidth="1"/>
    <col min="9987" max="9987" width="45.42578125" style="150" bestFit="1" customWidth="1"/>
    <col min="9988" max="9988" width="10.7109375" style="150" customWidth="1"/>
    <col min="9989" max="9989" width="4.42578125" style="150" bestFit="1" customWidth="1"/>
    <col min="9990" max="10240" width="9.140625" style="150"/>
    <col min="10241" max="10241" width="2.7109375" style="150" bestFit="1" customWidth="1"/>
    <col min="10242" max="10242" width="8.85546875" style="150" bestFit="1" customWidth="1"/>
    <col min="10243" max="10243" width="45.42578125" style="150" bestFit="1" customWidth="1"/>
    <col min="10244" max="10244" width="10.7109375" style="150" customWidth="1"/>
    <col min="10245" max="10245" width="4.42578125" style="150" bestFit="1" customWidth="1"/>
    <col min="10246" max="10496" width="9.140625" style="150"/>
    <col min="10497" max="10497" width="2.7109375" style="150" bestFit="1" customWidth="1"/>
    <col min="10498" max="10498" width="8.85546875" style="150" bestFit="1" customWidth="1"/>
    <col min="10499" max="10499" width="45.42578125" style="150" bestFit="1" customWidth="1"/>
    <col min="10500" max="10500" width="10.7109375" style="150" customWidth="1"/>
    <col min="10501" max="10501" width="4.42578125" style="150" bestFit="1" customWidth="1"/>
    <col min="10502" max="10752" width="9.140625" style="150"/>
    <col min="10753" max="10753" width="2.7109375" style="150" bestFit="1" customWidth="1"/>
    <col min="10754" max="10754" width="8.85546875" style="150" bestFit="1" customWidth="1"/>
    <col min="10755" max="10755" width="45.42578125" style="150" bestFit="1" customWidth="1"/>
    <col min="10756" max="10756" width="10.7109375" style="150" customWidth="1"/>
    <col min="10757" max="10757" width="4.42578125" style="150" bestFit="1" customWidth="1"/>
    <col min="10758" max="11008" width="9.140625" style="150"/>
    <col min="11009" max="11009" width="2.7109375" style="150" bestFit="1" customWidth="1"/>
    <col min="11010" max="11010" width="8.85546875" style="150" bestFit="1" customWidth="1"/>
    <col min="11011" max="11011" width="45.42578125" style="150" bestFit="1" customWidth="1"/>
    <col min="11012" max="11012" width="10.7109375" style="150" customWidth="1"/>
    <col min="11013" max="11013" width="4.42578125" style="150" bestFit="1" customWidth="1"/>
    <col min="11014" max="11264" width="9.140625" style="150"/>
    <col min="11265" max="11265" width="2.7109375" style="150" bestFit="1" customWidth="1"/>
    <col min="11266" max="11266" width="8.85546875" style="150" bestFit="1" customWidth="1"/>
    <col min="11267" max="11267" width="45.42578125" style="150" bestFit="1" customWidth="1"/>
    <col min="11268" max="11268" width="10.7109375" style="150" customWidth="1"/>
    <col min="11269" max="11269" width="4.42578125" style="150" bestFit="1" customWidth="1"/>
    <col min="11270" max="11520" width="9.140625" style="150"/>
    <col min="11521" max="11521" width="2.7109375" style="150" bestFit="1" customWidth="1"/>
    <col min="11522" max="11522" width="8.85546875" style="150" bestFit="1" customWidth="1"/>
    <col min="11523" max="11523" width="45.42578125" style="150" bestFit="1" customWidth="1"/>
    <col min="11524" max="11524" width="10.7109375" style="150" customWidth="1"/>
    <col min="11525" max="11525" width="4.42578125" style="150" bestFit="1" customWidth="1"/>
    <col min="11526" max="11776" width="9.140625" style="150"/>
    <col min="11777" max="11777" width="2.7109375" style="150" bestFit="1" customWidth="1"/>
    <col min="11778" max="11778" width="8.85546875" style="150" bestFit="1" customWidth="1"/>
    <col min="11779" max="11779" width="45.42578125" style="150" bestFit="1" customWidth="1"/>
    <col min="11780" max="11780" width="10.7109375" style="150" customWidth="1"/>
    <col min="11781" max="11781" width="4.42578125" style="150" bestFit="1" customWidth="1"/>
    <col min="11782" max="12032" width="9.140625" style="150"/>
    <col min="12033" max="12033" width="2.7109375" style="150" bestFit="1" customWidth="1"/>
    <col min="12034" max="12034" width="8.85546875" style="150" bestFit="1" customWidth="1"/>
    <col min="12035" max="12035" width="45.42578125" style="150" bestFit="1" customWidth="1"/>
    <col min="12036" max="12036" width="10.7109375" style="150" customWidth="1"/>
    <col min="12037" max="12037" width="4.42578125" style="150" bestFit="1" customWidth="1"/>
    <col min="12038" max="12288" width="9.140625" style="150"/>
    <col min="12289" max="12289" width="2.7109375" style="150" bestFit="1" customWidth="1"/>
    <col min="12290" max="12290" width="8.85546875" style="150" bestFit="1" customWidth="1"/>
    <col min="12291" max="12291" width="45.42578125" style="150" bestFit="1" customWidth="1"/>
    <col min="12292" max="12292" width="10.7109375" style="150" customWidth="1"/>
    <col min="12293" max="12293" width="4.42578125" style="150" bestFit="1" customWidth="1"/>
    <col min="12294" max="12544" width="9.140625" style="150"/>
    <col min="12545" max="12545" width="2.7109375" style="150" bestFit="1" customWidth="1"/>
    <col min="12546" max="12546" width="8.85546875" style="150" bestFit="1" customWidth="1"/>
    <col min="12547" max="12547" width="45.42578125" style="150" bestFit="1" customWidth="1"/>
    <col min="12548" max="12548" width="10.7109375" style="150" customWidth="1"/>
    <col min="12549" max="12549" width="4.42578125" style="150" bestFit="1" customWidth="1"/>
    <col min="12550" max="12800" width="9.140625" style="150"/>
    <col min="12801" max="12801" width="2.7109375" style="150" bestFit="1" customWidth="1"/>
    <col min="12802" max="12802" width="8.85546875" style="150" bestFit="1" customWidth="1"/>
    <col min="12803" max="12803" width="45.42578125" style="150" bestFit="1" customWidth="1"/>
    <col min="12804" max="12804" width="10.7109375" style="150" customWidth="1"/>
    <col min="12805" max="12805" width="4.42578125" style="150" bestFit="1" customWidth="1"/>
    <col min="12806" max="13056" width="9.140625" style="150"/>
    <col min="13057" max="13057" width="2.7109375" style="150" bestFit="1" customWidth="1"/>
    <col min="13058" max="13058" width="8.85546875" style="150" bestFit="1" customWidth="1"/>
    <col min="13059" max="13059" width="45.42578125" style="150" bestFit="1" customWidth="1"/>
    <col min="13060" max="13060" width="10.7109375" style="150" customWidth="1"/>
    <col min="13061" max="13061" width="4.42578125" style="150" bestFit="1" customWidth="1"/>
    <col min="13062" max="13312" width="9.140625" style="150"/>
    <col min="13313" max="13313" width="2.7109375" style="150" bestFit="1" customWidth="1"/>
    <col min="13314" max="13314" width="8.85546875" style="150" bestFit="1" customWidth="1"/>
    <col min="13315" max="13315" width="45.42578125" style="150" bestFit="1" customWidth="1"/>
    <col min="13316" max="13316" width="10.7109375" style="150" customWidth="1"/>
    <col min="13317" max="13317" width="4.42578125" style="150" bestFit="1" customWidth="1"/>
    <col min="13318" max="13568" width="9.140625" style="150"/>
    <col min="13569" max="13569" width="2.7109375" style="150" bestFit="1" customWidth="1"/>
    <col min="13570" max="13570" width="8.85546875" style="150" bestFit="1" customWidth="1"/>
    <col min="13571" max="13571" width="45.42578125" style="150" bestFit="1" customWidth="1"/>
    <col min="13572" max="13572" width="10.7109375" style="150" customWidth="1"/>
    <col min="13573" max="13573" width="4.42578125" style="150" bestFit="1" customWidth="1"/>
    <col min="13574" max="13824" width="9.140625" style="150"/>
    <col min="13825" max="13825" width="2.7109375" style="150" bestFit="1" customWidth="1"/>
    <col min="13826" max="13826" width="8.85546875" style="150" bestFit="1" customWidth="1"/>
    <col min="13827" max="13827" width="45.42578125" style="150" bestFit="1" customWidth="1"/>
    <col min="13828" max="13828" width="10.7109375" style="150" customWidth="1"/>
    <col min="13829" max="13829" width="4.42578125" style="150" bestFit="1" customWidth="1"/>
    <col min="13830" max="14080" width="9.140625" style="150"/>
    <col min="14081" max="14081" width="2.7109375" style="150" bestFit="1" customWidth="1"/>
    <col min="14082" max="14082" width="8.85546875" style="150" bestFit="1" customWidth="1"/>
    <col min="14083" max="14083" width="45.42578125" style="150" bestFit="1" customWidth="1"/>
    <col min="14084" max="14084" width="10.7109375" style="150" customWidth="1"/>
    <col min="14085" max="14085" width="4.42578125" style="150" bestFit="1" customWidth="1"/>
    <col min="14086" max="14336" width="9.140625" style="150"/>
    <col min="14337" max="14337" width="2.7109375" style="150" bestFit="1" customWidth="1"/>
    <col min="14338" max="14338" width="8.85546875" style="150" bestFit="1" customWidth="1"/>
    <col min="14339" max="14339" width="45.42578125" style="150" bestFit="1" customWidth="1"/>
    <col min="14340" max="14340" width="10.7109375" style="150" customWidth="1"/>
    <col min="14341" max="14341" width="4.42578125" style="150" bestFit="1" customWidth="1"/>
    <col min="14342" max="14592" width="9.140625" style="150"/>
    <col min="14593" max="14593" width="2.7109375" style="150" bestFit="1" customWidth="1"/>
    <col min="14594" max="14594" width="8.85546875" style="150" bestFit="1" customWidth="1"/>
    <col min="14595" max="14595" width="45.42578125" style="150" bestFit="1" customWidth="1"/>
    <col min="14596" max="14596" width="10.7109375" style="150" customWidth="1"/>
    <col min="14597" max="14597" width="4.42578125" style="150" bestFit="1" customWidth="1"/>
    <col min="14598" max="14848" width="9.140625" style="150"/>
    <col min="14849" max="14849" width="2.7109375" style="150" bestFit="1" customWidth="1"/>
    <col min="14850" max="14850" width="8.85546875" style="150" bestFit="1" customWidth="1"/>
    <col min="14851" max="14851" width="45.42578125" style="150" bestFit="1" customWidth="1"/>
    <col min="14852" max="14852" width="10.7109375" style="150" customWidth="1"/>
    <col min="14853" max="14853" width="4.42578125" style="150" bestFit="1" customWidth="1"/>
    <col min="14854" max="15104" width="9.140625" style="150"/>
    <col min="15105" max="15105" width="2.7109375" style="150" bestFit="1" customWidth="1"/>
    <col min="15106" max="15106" width="8.85546875" style="150" bestFit="1" customWidth="1"/>
    <col min="15107" max="15107" width="45.42578125" style="150" bestFit="1" customWidth="1"/>
    <col min="15108" max="15108" width="10.7109375" style="150" customWidth="1"/>
    <col min="15109" max="15109" width="4.42578125" style="150" bestFit="1" customWidth="1"/>
    <col min="15110" max="15360" width="9.140625" style="150"/>
    <col min="15361" max="15361" width="2.7109375" style="150" bestFit="1" customWidth="1"/>
    <col min="15362" max="15362" width="8.85546875" style="150" bestFit="1" customWidth="1"/>
    <col min="15363" max="15363" width="45.42578125" style="150" bestFit="1" customWidth="1"/>
    <col min="15364" max="15364" width="10.7109375" style="150" customWidth="1"/>
    <col min="15365" max="15365" width="4.42578125" style="150" bestFit="1" customWidth="1"/>
    <col min="15366" max="15616" width="9.140625" style="150"/>
    <col min="15617" max="15617" width="2.7109375" style="150" bestFit="1" customWidth="1"/>
    <col min="15618" max="15618" width="8.85546875" style="150" bestFit="1" customWidth="1"/>
    <col min="15619" max="15619" width="45.42578125" style="150" bestFit="1" customWidth="1"/>
    <col min="15620" max="15620" width="10.7109375" style="150" customWidth="1"/>
    <col min="15621" max="15621" width="4.42578125" style="150" bestFit="1" customWidth="1"/>
    <col min="15622" max="15872" width="9.140625" style="150"/>
    <col min="15873" max="15873" width="2.7109375" style="150" bestFit="1" customWidth="1"/>
    <col min="15874" max="15874" width="8.85546875" style="150" bestFit="1" customWidth="1"/>
    <col min="15875" max="15875" width="45.42578125" style="150" bestFit="1" customWidth="1"/>
    <col min="15876" max="15876" width="10.7109375" style="150" customWidth="1"/>
    <col min="15877" max="15877" width="4.42578125" style="150" bestFit="1" customWidth="1"/>
    <col min="15878" max="16128" width="9.140625" style="150"/>
    <col min="16129" max="16129" width="2.7109375" style="150" bestFit="1" customWidth="1"/>
    <col min="16130" max="16130" width="8.85546875" style="150" bestFit="1" customWidth="1"/>
    <col min="16131" max="16131" width="45.42578125" style="150" bestFit="1" customWidth="1"/>
    <col min="16132" max="16132" width="10.7109375" style="150" customWidth="1"/>
    <col min="16133" max="16133" width="4.42578125" style="150" bestFit="1" customWidth="1"/>
    <col min="16134" max="16384" width="9.140625" style="150"/>
  </cols>
  <sheetData>
    <row r="1" spans="1:7" ht="13.5" thickBot="1" x14ac:dyDescent="0.25">
      <c r="A1" s="370" t="s">
        <v>209</v>
      </c>
      <c r="B1" s="370"/>
      <c r="C1" s="370"/>
      <c r="D1" s="370"/>
      <c r="E1" s="370"/>
      <c r="F1" s="370"/>
    </row>
    <row r="2" spans="1:7" x14ac:dyDescent="0.2">
      <c r="A2" s="203" t="s">
        <v>81</v>
      </c>
      <c r="B2" s="203" t="s">
        <v>82</v>
      </c>
      <c r="C2" s="204" t="s">
        <v>83</v>
      </c>
      <c r="D2" s="334" t="s">
        <v>210</v>
      </c>
      <c r="E2" s="337" t="s">
        <v>1</v>
      </c>
      <c r="F2" s="205" t="s">
        <v>84</v>
      </c>
    </row>
    <row r="3" spans="1:7" ht="21" customHeight="1" x14ac:dyDescent="0.2">
      <c r="A3" s="330"/>
      <c r="B3" s="325"/>
      <c r="C3" s="321"/>
      <c r="D3" s="322"/>
      <c r="E3" s="338" t="s">
        <v>2</v>
      </c>
      <c r="F3" s="200" t="s">
        <v>85</v>
      </c>
    </row>
    <row r="4" spans="1:7" x14ac:dyDescent="0.2">
      <c r="A4" s="331">
        <v>1</v>
      </c>
      <c r="B4" s="325" t="s">
        <v>86</v>
      </c>
      <c r="C4" s="321" t="s">
        <v>87</v>
      </c>
      <c r="D4" s="335" t="s">
        <v>222</v>
      </c>
      <c r="E4" s="319">
        <v>10.608042835219997</v>
      </c>
      <c r="F4" s="221">
        <v>16.683401113385006</v>
      </c>
    </row>
    <row r="5" spans="1:7" x14ac:dyDescent="0.2">
      <c r="A5" s="331">
        <v>2</v>
      </c>
      <c r="B5" s="325" t="s">
        <v>88</v>
      </c>
      <c r="C5" s="321" t="s">
        <v>89</v>
      </c>
      <c r="D5" s="322" t="s">
        <v>223</v>
      </c>
      <c r="E5" s="319">
        <v>5.5024787284619991</v>
      </c>
      <c r="F5" s="221">
        <v>8.6538168416904231</v>
      </c>
    </row>
    <row r="6" spans="1:7" x14ac:dyDescent="0.2">
      <c r="A6" s="331">
        <v>3</v>
      </c>
      <c r="B6" s="326">
        <v>84129080</v>
      </c>
      <c r="C6" s="321" t="s">
        <v>90</v>
      </c>
      <c r="D6" s="336" t="s">
        <v>226</v>
      </c>
      <c r="E6" s="319">
        <v>3.129339321032</v>
      </c>
      <c r="F6" s="221">
        <v>4.9215509329701934</v>
      </c>
    </row>
    <row r="7" spans="1:7" x14ac:dyDescent="0.2">
      <c r="A7" s="331">
        <v>4</v>
      </c>
      <c r="B7" s="325" t="s">
        <v>91</v>
      </c>
      <c r="C7" s="321" t="s">
        <v>92</v>
      </c>
      <c r="D7" s="322" t="s">
        <v>227</v>
      </c>
      <c r="E7" s="319">
        <v>2.783581711024</v>
      </c>
      <c r="F7" s="221">
        <v>4.3777736325414116</v>
      </c>
    </row>
    <row r="8" spans="1:7" ht="18" x14ac:dyDescent="0.2">
      <c r="A8" s="331">
        <v>5</v>
      </c>
      <c r="B8" s="325" t="s">
        <v>93</v>
      </c>
      <c r="C8" s="321" t="s">
        <v>94</v>
      </c>
      <c r="D8" s="322" t="s">
        <v>224</v>
      </c>
      <c r="E8" s="319">
        <v>2.54695482736</v>
      </c>
      <c r="F8" s="221">
        <v>4.0056275848963345</v>
      </c>
    </row>
    <row r="9" spans="1:7" ht="18.75" x14ac:dyDescent="0.3">
      <c r="A9" s="331">
        <v>6</v>
      </c>
      <c r="B9" s="325" t="s">
        <v>95</v>
      </c>
      <c r="C9" s="321" t="s">
        <v>184</v>
      </c>
      <c r="D9" s="322" t="s">
        <v>228</v>
      </c>
      <c r="E9" s="319">
        <v>1.8795758260439999</v>
      </c>
      <c r="F9" s="221">
        <v>2.9560323158577906</v>
      </c>
      <c r="G9" s="228"/>
    </row>
    <row r="10" spans="1:7" x14ac:dyDescent="0.2">
      <c r="A10" s="331">
        <v>7</v>
      </c>
      <c r="B10" s="325" t="s">
        <v>96</v>
      </c>
      <c r="C10" s="321" t="s">
        <v>97</v>
      </c>
      <c r="D10" s="322" t="s">
        <v>218</v>
      </c>
      <c r="E10" s="319">
        <v>1.412376863312</v>
      </c>
      <c r="F10" s="221">
        <v>2.2212626871816332</v>
      </c>
    </row>
    <row r="11" spans="1:7" ht="18" x14ac:dyDescent="0.2">
      <c r="A11" s="331">
        <v>8</v>
      </c>
      <c r="B11" s="325" t="s">
        <v>98</v>
      </c>
      <c r="C11" s="321" t="s">
        <v>99</v>
      </c>
      <c r="D11" s="322" t="s">
        <v>228</v>
      </c>
      <c r="E11" s="319">
        <v>1.395198908964</v>
      </c>
      <c r="F11" s="221">
        <v>2.1942467043894451</v>
      </c>
    </row>
    <row r="12" spans="1:7" ht="18" x14ac:dyDescent="0.2">
      <c r="A12" s="331">
        <v>9</v>
      </c>
      <c r="B12" s="325" t="s">
        <v>100</v>
      </c>
      <c r="C12" s="321" t="s">
        <v>180</v>
      </c>
      <c r="D12" s="335" t="s">
        <v>224</v>
      </c>
      <c r="E12" s="319">
        <v>1.2047571026039998</v>
      </c>
      <c r="F12" s="221">
        <v>1.8947365031567793</v>
      </c>
    </row>
    <row r="13" spans="1:7" ht="30.75" customHeight="1" x14ac:dyDescent="0.2">
      <c r="A13" s="331">
        <v>10</v>
      </c>
      <c r="B13" s="325" t="s">
        <v>101</v>
      </c>
      <c r="C13" s="321" t="s">
        <v>102</v>
      </c>
      <c r="D13" s="335" t="s">
        <v>269</v>
      </c>
      <c r="E13" s="319">
        <v>0.98637860098999997</v>
      </c>
      <c r="F13" s="221">
        <v>1.5512899132853502</v>
      </c>
    </row>
    <row r="14" spans="1:7" ht="30.75" customHeight="1" x14ac:dyDescent="0.2">
      <c r="A14" s="331">
        <v>11</v>
      </c>
      <c r="B14" s="325" t="s">
        <v>103</v>
      </c>
      <c r="C14" s="321" t="s">
        <v>104</v>
      </c>
      <c r="D14" s="335" t="s">
        <v>242</v>
      </c>
      <c r="E14" s="319">
        <v>0.94644621621799996</v>
      </c>
      <c r="F14" s="221">
        <v>1.4884877543090109</v>
      </c>
    </row>
    <row r="15" spans="1:7" ht="42" customHeight="1" x14ac:dyDescent="0.2">
      <c r="A15" s="331">
        <v>12</v>
      </c>
      <c r="B15" s="325" t="s">
        <v>105</v>
      </c>
      <c r="C15" s="321" t="s">
        <v>181</v>
      </c>
      <c r="D15" s="322" t="s">
        <v>243</v>
      </c>
      <c r="E15" s="319">
        <v>0.92184008817599994</v>
      </c>
      <c r="F15" s="221">
        <v>1.449789390214077</v>
      </c>
    </row>
    <row r="16" spans="1:7" x14ac:dyDescent="0.2">
      <c r="A16" s="331">
        <v>13</v>
      </c>
      <c r="B16" s="325" t="s">
        <v>106</v>
      </c>
      <c r="C16" s="321" t="s">
        <v>182</v>
      </c>
      <c r="D16" s="322" t="s">
        <v>225</v>
      </c>
      <c r="E16" s="319">
        <v>0.89632446539199995</v>
      </c>
      <c r="F16" s="221">
        <v>1.4096606524086488</v>
      </c>
    </row>
    <row r="17" spans="1:6" ht="18" x14ac:dyDescent="0.2">
      <c r="A17" s="331">
        <v>14</v>
      </c>
      <c r="B17" s="325" t="s">
        <v>107</v>
      </c>
      <c r="C17" s="321" t="s">
        <v>183</v>
      </c>
      <c r="D17" s="322" t="s">
        <v>247</v>
      </c>
      <c r="E17" s="319">
        <v>0.89430922710399985</v>
      </c>
      <c r="F17" s="221">
        <v>1.406491262048899</v>
      </c>
    </row>
    <row r="18" spans="1:6" x14ac:dyDescent="0.2">
      <c r="A18" s="331">
        <v>15</v>
      </c>
      <c r="B18" s="325" t="s">
        <v>108</v>
      </c>
      <c r="C18" s="321" t="s">
        <v>109</v>
      </c>
      <c r="D18" s="322" t="s">
        <v>270</v>
      </c>
      <c r="E18" s="319">
        <v>0.80769935487399991</v>
      </c>
      <c r="F18" s="221">
        <v>1.2702788370769043</v>
      </c>
    </row>
    <row r="19" spans="1:6" x14ac:dyDescent="0.2">
      <c r="A19" s="331">
        <v>16</v>
      </c>
      <c r="B19" s="325" t="s">
        <v>120</v>
      </c>
      <c r="C19" s="321" t="s">
        <v>121</v>
      </c>
      <c r="D19" s="322" t="s">
        <v>211</v>
      </c>
      <c r="E19" s="319">
        <v>0.75941350639399996</v>
      </c>
      <c r="F19" s="221">
        <v>1.1943390816662853</v>
      </c>
    </row>
    <row r="20" spans="1:6" x14ac:dyDescent="0.2">
      <c r="A20" s="331">
        <v>17</v>
      </c>
      <c r="B20" s="325" t="s">
        <v>122</v>
      </c>
      <c r="C20" s="321" t="s">
        <v>123</v>
      </c>
      <c r="D20" s="322" t="s">
        <v>214</v>
      </c>
      <c r="E20" s="319">
        <v>0.74051543202399994</v>
      </c>
      <c r="F20" s="221">
        <v>1.1646178446876312</v>
      </c>
    </row>
    <row r="21" spans="1:6" ht="18" x14ac:dyDescent="0.2">
      <c r="A21" s="331">
        <v>18</v>
      </c>
      <c r="B21" s="325" t="s">
        <v>124</v>
      </c>
      <c r="C21" s="321" t="s">
        <v>125</v>
      </c>
      <c r="D21" s="322" t="s">
        <v>212</v>
      </c>
      <c r="E21" s="319">
        <v>0.733079509706</v>
      </c>
      <c r="F21" s="221">
        <v>1.1529232770273947</v>
      </c>
    </row>
    <row r="22" spans="1:6" x14ac:dyDescent="0.2">
      <c r="A22" s="331">
        <v>19</v>
      </c>
      <c r="B22" s="362" t="s">
        <v>126</v>
      </c>
      <c r="C22" s="321" t="s">
        <v>127</v>
      </c>
      <c r="D22" s="322"/>
      <c r="E22" s="319">
        <v>0.67876530625999998</v>
      </c>
      <c r="F22" s="221">
        <v>1.0675026526653681</v>
      </c>
    </row>
    <row r="23" spans="1:6" ht="18" x14ac:dyDescent="0.2">
      <c r="A23" s="331">
        <v>20</v>
      </c>
      <c r="B23" s="362" t="s">
        <v>128</v>
      </c>
      <c r="C23" s="321" t="s">
        <v>129</v>
      </c>
      <c r="D23" s="322" t="s">
        <v>228</v>
      </c>
      <c r="E23" s="319">
        <v>0.67496058286399996</v>
      </c>
      <c r="F23" s="221">
        <v>1.0615189167843062</v>
      </c>
    </row>
    <row r="24" spans="1:6" ht="18" x14ac:dyDescent="0.2">
      <c r="A24" s="331">
        <v>21</v>
      </c>
      <c r="B24" s="325" t="s">
        <v>130</v>
      </c>
      <c r="C24" s="321" t="s">
        <v>131</v>
      </c>
      <c r="D24" s="335" t="s">
        <v>244</v>
      </c>
      <c r="E24" s="319">
        <v>0.66238285247399997</v>
      </c>
      <c r="F24" s="221">
        <v>1.0417377635167411</v>
      </c>
    </row>
    <row r="25" spans="1:6" ht="18" x14ac:dyDescent="0.2">
      <c r="A25" s="331">
        <v>22</v>
      </c>
      <c r="B25" s="325" t="s">
        <v>132</v>
      </c>
      <c r="C25" s="321" t="s">
        <v>133</v>
      </c>
      <c r="D25" s="322" t="s">
        <v>233</v>
      </c>
      <c r="E25" s="319">
        <v>0.648415808702</v>
      </c>
      <c r="F25" s="221">
        <v>1.0197716197863598</v>
      </c>
    </row>
    <row r="26" spans="1:6" x14ac:dyDescent="0.2">
      <c r="A26" s="331">
        <v>23</v>
      </c>
      <c r="B26" s="325" t="s">
        <v>134</v>
      </c>
      <c r="C26" s="321" t="s">
        <v>135</v>
      </c>
      <c r="D26" s="322" t="s">
        <v>215</v>
      </c>
      <c r="E26" s="319">
        <v>0.64036245516199997</v>
      </c>
      <c r="F26" s="221">
        <v>1.0071060103518241</v>
      </c>
    </row>
    <row r="27" spans="1:6" x14ac:dyDescent="0.2">
      <c r="A27" s="331">
        <v>24</v>
      </c>
      <c r="B27" s="325" t="s">
        <v>136</v>
      </c>
      <c r="C27" s="321" t="s">
        <v>137</v>
      </c>
      <c r="D27" s="322" t="s">
        <v>234</v>
      </c>
      <c r="E27" s="319">
        <v>0.61737839724599985</v>
      </c>
      <c r="F27" s="221">
        <v>0.97095869615049102</v>
      </c>
    </row>
    <row r="28" spans="1:6" x14ac:dyDescent="0.2">
      <c r="A28" s="331">
        <v>25</v>
      </c>
      <c r="B28" s="362" t="s">
        <v>138</v>
      </c>
      <c r="C28" s="321" t="s">
        <v>139</v>
      </c>
      <c r="D28" s="322"/>
      <c r="E28" s="319">
        <v>0.60118526320599996</v>
      </c>
      <c r="F28" s="221">
        <v>0.94549155252479067</v>
      </c>
    </row>
    <row r="29" spans="1:6" ht="18" x14ac:dyDescent="0.2">
      <c r="A29" s="331">
        <v>26</v>
      </c>
      <c r="B29" s="325" t="s">
        <v>140</v>
      </c>
      <c r="C29" s="321" t="s">
        <v>141</v>
      </c>
      <c r="D29" s="335" t="s">
        <v>235</v>
      </c>
      <c r="E29" s="319">
        <v>0.58760296841800008</v>
      </c>
      <c r="F29" s="221">
        <v>0.92413050831443888</v>
      </c>
    </row>
    <row r="30" spans="1:6" x14ac:dyDescent="0.2">
      <c r="A30" s="331">
        <v>27</v>
      </c>
      <c r="B30" s="362" t="s">
        <v>142</v>
      </c>
      <c r="C30" s="321" t="s">
        <v>143</v>
      </c>
      <c r="D30" s="322" t="s">
        <v>232</v>
      </c>
      <c r="E30" s="319">
        <v>0.56315121680799995</v>
      </c>
      <c r="F30" s="221">
        <v>0.88567493395720842</v>
      </c>
    </row>
    <row r="31" spans="1:6" ht="18" x14ac:dyDescent="0.2">
      <c r="A31" s="331">
        <v>28</v>
      </c>
      <c r="B31" s="325" t="s">
        <v>144</v>
      </c>
      <c r="C31" s="321" t="s">
        <v>145</v>
      </c>
      <c r="D31" s="335" t="s">
        <v>235</v>
      </c>
      <c r="E31" s="319">
        <v>0.55207336670399998</v>
      </c>
      <c r="F31" s="221">
        <v>0.8682526610997332</v>
      </c>
    </row>
    <row r="32" spans="1:6" ht="18" x14ac:dyDescent="0.2">
      <c r="A32" s="331">
        <v>29</v>
      </c>
      <c r="B32" s="325" t="s">
        <v>146</v>
      </c>
      <c r="C32" s="321" t="s">
        <v>147</v>
      </c>
      <c r="D32" s="322" t="s">
        <v>245</v>
      </c>
      <c r="E32" s="319">
        <v>0.55062295840199993</v>
      </c>
      <c r="F32" s="221">
        <v>0.86597158589516199</v>
      </c>
    </row>
    <row r="33" spans="1:6" x14ac:dyDescent="0.2">
      <c r="A33" s="331">
        <v>30</v>
      </c>
      <c r="B33" s="325" t="s">
        <v>148</v>
      </c>
      <c r="C33" s="321" t="s">
        <v>149</v>
      </c>
      <c r="D33" s="322" t="s">
        <v>213</v>
      </c>
      <c r="E33" s="319">
        <v>0.546970972306</v>
      </c>
      <c r="F33" s="221">
        <v>0.8602280618684881</v>
      </c>
    </row>
    <row r="34" spans="1:6" ht="27" x14ac:dyDescent="0.2">
      <c r="A34" s="331">
        <v>31</v>
      </c>
      <c r="B34" s="325" t="s">
        <v>150</v>
      </c>
      <c r="C34" s="321" t="s">
        <v>151</v>
      </c>
      <c r="D34" s="322" t="s">
        <v>246</v>
      </c>
      <c r="E34" s="319">
        <v>0.54388612588199992</v>
      </c>
      <c r="F34" s="221">
        <v>0.85537648546893685</v>
      </c>
    </row>
    <row r="35" spans="1:6" x14ac:dyDescent="0.2">
      <c r="A35" s="331">
        <v>32</v>
      </c>
      <c r="B35" s="325" t="s">
        <v>152</v>
      </c>
      <c r="C35" s="321" t="s">
        <v>153</v>
      </c>
      <c r="D35" s="322" t="s">
        <v>217</v>
      </c>
      <c r="E35" s="319">
        <v>0.53253774449199998</v>
      </c>
      <c r="F35" s="221">
        <v>0.83752874468790917</v>
      </c>
    </row>
    <row r="36" spans="1:6" ht="27" x14ac:dyDescent="0.2">
      <c r="A36" s="331">
        <v>33</v>
      </c>
      <c r="B36" s="325" t="s">
        <v>154</v>
      </c>
      <c r="C36" s="321" t="s">
        <v>155</v>
      </c>
      <c r="D36" s="322" t="s">
        <v>236</v>
      </c>
      <c r="E36" s="319">
        <v>0.520107088946</v>
      </c>
      <c r="F36" s="221">
        <v>0.81797889785964251</v>
      </c>
    </row>
    <row r="37" spans="1:6" x14ac:dyDescent="0.2">
      <c r="A37" s="331">
        <v>34</v>
      </c>
      <c r="B37" s="325" t="s">
        <v>156</v>
      </c>
      <c r="C37" s="321" t="s">
        <v>157</v>
      </c>
      <c r="D37" s="322" t="s">
        <v>237</v>
      </c>
      <c r="E37" s="319">
        <v>0.45358157561799989</v>
      </c>
      <c r="F37" s="221">
        <v>0.71335339432755318</v>
      </c>
    </row>
    <row r="38" spans="1:6" x14ac:dyDescent="0.2">
      <c r="A38" s="331">
        <v>35</v>
      </c>
      <c r="B38" s="325" t="s">
        <v>158</v>
      </c>
      <c r="C38" s="321" t="s">
        <v>159</v>
      </c>
      <c r="D38" s="322" t="s">
        <v>219</v>
      </c>
      <c r="E38" s="319">
        <v>0.39670414225400003</v>
      </c>
      <c r="F38" s="221">
        <v>0.62390154634283879</v>
      </c>
    </row>
    <row r="39" spans="1:6" x14ac:dyDescent="0.2">
      <c r="A39" s="331">
        <v>36</v>
      </c>
      <c r="B39" s="362" t="s">
        <v>160</v>
      </c>
      <c r="C39" s="321" t="s">
        <v>161</v>
      </c>
      <c r="D39" s="322"/>
      <c r="E39" s="319">
        <v>0.37907609716000001</v>
      </c>
      <c r="F39" s="221">
        <v>0.59617770022754912</v>
      </c>
    </row>
    <row r="40" spans="1:6" x14ac:dyDescent="0.2">
      <c r="A40" s="331">
        <v>37</v>
      </c>
      <c r="B40" s="325" t="s">
        <v>162</v>
      </c>
      <c r="C40" s="321" t="s">
        <v>163</v>
      </c>
      <c r="D40" s="335" t="s">
        <v>238</v>
      </c>
      <c r="E40" s="319">
        <v>0.34655273803999997</v>
      </c>
      <c r="F40" s="221">
        <v>0.54502780818977092</v>
      </c>
    </row>
    <row r="41" spans="1:6" x14ac:dyDescent="0.2">
      <c r="A41" s="331">
        <v>38</v>
      </c>
      <c r="B41" s="362" t="s">
        <v>164</v>
      </c>
      <c r="C41" s="321" t="s">
        <v>165</v>
      </c>
      <c r="D41" s="322"/>
      <c r="E41" s="319">
        <v>0.31813153026800001</v>
      </c>
      <c r="F41" s="221">
        <v>0.50032942067828268</v>
      </c>
    </row>
    <row r="42" spans="1:6" x14ac:dyDescent="0.2">
      <c r="A42" s="331">
        <v>39</v>
      </c>
      <c r="B42" s="325" t="s">
        <v>166</v>
      </c>
      <c r="C42" s="321" t="s">
        <v>167</v>
      </c>
      <c r="D42" s="322" t="s">
        <v>220</v>
      </c>
      <c r="E42" s="319">
        <v>0.31498171461199997</v>
      </c>
      <c r="F42" s="221">
        <v>0.49537566635823055</v>
      </c>
    </row>
    <row r="43" spans="1:6" x14ac:dyDescent="0.2">
      <c r="A43" s="332">
        <v>40</v>
      </c>
      <c r="B43" s="329" t="s">
        <v>168</v>
      </c>
      <c r="C43" s="323" t="s">
        <v>169</v>
      </c>
      <c r="D43" s="324" t="s">
        <v>221</v>
      </c>
      <c r="E43" s="320">
        <v>0.30330982817000002</v>
      </c>
      <c r="F43" s="225">
        <v>0.4770191451519577</v>
      </c>
    </row>
    <row r="44" spans="1:6" ht="13.5" thickBot="1" x14ac:dyDescent="0.25">
      <c r="A44" s="202" t="s">
        <v>5</v>
      </c>
      <c r="B44" s="219"/>
      <c r="C44" s="194"/>
      <c r="D44" s="276"/>
      <c r="E44" s="339">
        <f>SUM(E4:E43)</f>
        <v>49.581053258893995</v>
      </c>
      <c r="F44" s="223">
        <f>SUM(F4:F43)</f>
        <v>77.976740101000786</v>
      </c>
    </row>
    <row r="45" spans="1:6" x14ac:dyDescent="0.2">
      <c r="A45" s="210" t="s">
        <v>192</v>
      </c>
      <c r="B45" s="158"/>
      <c r="C45" s="208"/>
      <c r="D45" s="208"/>
      <c r="E45" s="209"/>
      <c r="F45" s="162"/>
    </row>
    <row r="46" spans="1:6" x14ac:dyDescent="0.2">
      <c r="A46" s="195" t="s">
        <v>172</v>
      </c>
    </row>
    <row r="47" spans="1:6" ht="12" customHeight="1" x14ac:dyDescent="0.2">
      <c r="A47" s="218"/>
    </row>
    <row r="48" spans="1:6" x14ac:dyDescent="0.2">
      <c r="A48" s="157"/>
    </row>
  </sheetData>
  <mergeCells count="1">
    <mergeCell ref="A1:F1"/>
  </mergeCells>
  <pageMargins left="0.7" right="0.7" top="0.75" bottom="0.75" header="0.3" footer="0.3"/>
  <pageSetup paperSize="9" orientation="portrait" r:id="rId1"/>
  <headerFooter>
    <oddFooter>&amp;CSide &amp;P af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zoomScale="110" zoomScaleNormal="110" workbookViewId="0">
      <selection activeCell="D5" sqref="D5"/>
    </sheetView>
  </sheetViews>
  <sheetFormatPr defaultRowHeight="15" x14ac:dyDescent="0.25"/>
  <cols>
    <col min="1" max="1" width="14.42578125" customWidth="1"/>
    <col min="2" max="7" width="4.7109375" bestFit="1" customWidth="1"/>
  </cols>
  <sheetData>
    <row r="1" spans="1:15" x14ac:dyDescent="0.25">
      <c r="A1" s="371" t="s">
        <v>71</v>
      </c>
      <c r="B1" s="371"/>
      <c r="C1" s="371"/>
      <c r="D1" s="371"/>
      <c r="E1" s="371"/>
      <c r="F1" s="371"/>
      <c r="G1" s="371"/>
    </row>
    <row r="2" spans="1:15" x14ac:dyDescent="0.25">
      <c r="A2" s="2"/>
      <c r="B2" s="44">
        <v>2006</v>
      </c>
      <c r="C2" s="19">
        <v>2007</v>
      </c>
      <c r="D2" s="19">
        <v>2008</v>
      </c>
      <c r="E2" s="19">
        <v>2009</v>
      </c>
      <c r="F2" s="19">
        <v>2010</v>
      </c>
      <c r="G2" s="20">
        <v>2011</v>
      </c>
      <c r="H2" s="103"/>
      <c r="I2" s="103"/>
      <c r="J2" s="103"/>
      <c r="K2" s="103"/>
      <c r="L2" s="103"/>
      <c r="M2" s="103"/>
      <c r="N2" s="103"/>
      <c r="O2" s="103"/>
    </row>
    <row r="3" spans="1:15" x14ac:dyDescent="0.25">
      <c r="A3" s="3"/>
      <c r="B3" s="366" t="s">
        <v>2</v>
      </c>
      <c r="C3" s="367"/>
      <c r="D3" s="367"/>
      <c r="E3" s="367"/>
      <c r="F3" s="367"/>
      <c r="G3" s="368"/>
      <c r="H3" s="103"/>
      <c r="I3" s="103"/>
      <c r="J3" s="103"/>
      <c r="K3" s="103"/>
      <c r="L3" s="103"/>
      <c r="M3" s="103"/>
      <c r="N3" s="103"/>
      <c r="O3" s="103"/>
    </row>
    <row r="4" spans="1:15" x14ac:dyDescent="0.25">
      <c r="A4" s="21" t="s">
        <v>0</v>
      </c>
      <c r="B4" s="136">
        <v>549.85569512401173</v>
      </c>
      <c r="C4" s="135">
        <v>560.88142079885972</v>
      </c>
      <c r="D4" s="135">
        <v>592.72160934399722</v>
      </c>
      <c r="E4" s="135">
        <v>501.37490835091126</v>
      </c>
      <c r="F4" s="135">
        <v>547.11767835176909</v>
      </c>
      <c r="G4" s="137">
        <v>606.38675356424221</v>
      </c>
      <c r="H4" s="103"/>
      <c r="I4" s="103"/>
      <c r="J4" s="103"/>
      <c r="K4" s="103"/>
      <c r="L4" s="103"/>
      <c r="M4" s="103"/>
      <c r="N4" s="103"/>
      <c r="O4" s="103"/>
    </row>
    <row r="5" spans="1:15" x14ac:dyDescent="0.25">
      <c r="A5" s="41" t="s">
        <v>8</v>
      </c>
      <c r="B5" s="133">
        <v>51.484376949851978</v>
      </c>
      <c r="C5" s="132">
        <v>59.743317308357938</v>
      </c>
      <c r="D5" s="132">
        <v>67.056173786240137</v>
      </c>
      <c r="E5" s="132">
        <v>57.205051148103976</v>
      </c>
      <c r="F5" s="132">
        <v>57.370838044569112</v>
      </c>
      <c r="G5" s="134">
        <v>63.584414012016047</v>
      </c>
      <c r="I5" s="43"/>
    </row>
    <row r="6" spans="1:15" x14ac:dyDescent="0.25">
      <c r="A6" s="21" t="s">
        <v>19</v>
      </c>
      <c r="B6" s="10"/>
      <c r="C6" s="11"/>
      <c r="D6" s="11"/>
      <c r="E6" s="11"/>
      <c r="F6" s="11"/>
      <c r="G6" s="4"/>
    </row>
    <row r="7" spans="1:15" x14ac:dyDescent="0.25">
      <c r="A7" s="22" t="s">
        <v>0</v>
      </c>
      <c r="B7" s="7">
        <v>9.6637180108259901</v>
      </c>
      <c r="C7" s="6">
        <v>11.865928378279987</v>
      </c>
      <c r="D7" s="6">
        <v>13.571010365439951</v>
      </c>
      <c r="E7" s="6">
        <v>10.864172371493986</v>
      </c>
      <c r="F7" s="6">
        <v>15.663929176630001</v>
      </c>
      <c r="G7" s="59">
        <v>15.756996330644</v>
      </c>
      <c r="H7" s="116"/>
    </row>
    <row r="8" spans="1:15" x14ac:dyDescent="0.25">
      <c r="A8" s="22" t="s">
        <v>22</v>
      </c>
      <c r="B8" s="51">
        <v>1.7575007582028499</v>
      </c>
      <c r="C8" s="52">
        <v>2.1155859221329787</v>
      </c>
      <c r="D8" s="52">
        <v>2.2896095150739795</v>
      </c>
      <c r="E8" s="52">
        <v>2.1668759625860985</v>
      </c>
      <c r="F8" s="52">
        <v>2.8629908694996895</v>
      </c>
      <c r="G8" s="53">
        <v>2.598506025738021</v>
      </c>
      <c r="H8" s="116"/>
    </row>
    <row r="9" spans="1:15" x14ac:dyDescent="0.25">
      <c r="A9" s="22" t="s">
        <v>1</v>
      </c>
      <c r="B9" s="7">
        <v>1.1408988084449996</v>
      </c>
      <c r="C9" s="6">
        <v>1.7957479333480006</v>
      </c>
      <c r="D9" s="6">
        <v>3.222481186880005</v>
      </c>
      <c r="E9" s="6">
        <v>1.5750856016359995</v>
      </c>
      <c r="F9" s="6">
        <v>2.8608456650549989</v>
      </c>
      <c r="G9" s="59">
        <v>2.518695968162</v>
      </c>
      <c r="H9" s="116"/>
    </row>
    <row r="10" spans="1:15" x14ac:dyDescent="0.25">
      <c r="A10" s="22" t="s">
        <v>22</v>
      </c>
      <c r="B10" s="51">
        <v>2.2160097412779853</v>
      </c>
      <c r="C10" s="52">
        <v>3.0057720499172524</v>
      </c>
      <c r="D10" s="52">
        <v>4.8056442903416263</v>
      </c>
      <c r="E10" s="52">
        <v>2.7534030125383522</v>
      </c>
      <c r="F10" s="52">
        <v>4.9865851058904322</v>
      </c>
      <c r="G10" s="53">
        <v>3.9611845250095832</v>
      </c>
      <c r="H10" s="116"/>
    </row>
    <row r="11" spans="1:15" x14ac:dyDescent="0.25">
      <c r="A11" s="21" t="s">
        <v>20</v>
      </c>
      <c r="B11" s="45"/>
      <c r="C11" s="46"/>
      <c r="D11" s="46"/>
      <c r="E11" s="46"/>
      <c r="F11" s="46"/>
      <c r="G11" s="47"/>
      <c r="H11" s="116"/>
    </row>
    <row r="12" spans="1:15" x14ac:dyDescent="0.25">
      <c r="A12" s="22" t="s">
        <v>0</v>
      </c>
      <c r="B12" s="45">
        <v>18.208191129689027</v>
      </c>
      <c r="C12" s="46">
        <v>21.52731034549603</v>
      </c>
      <c r="D12" s="46">
        <v>24.079989905280069</v>
      </c>
      <c r="E12" s="46">
        <v>20.315638722600074</v>
      </c>
      <c r="F12" s="46">
        <v>27.726649933870981</v>
      </c>
      <c r="G12" s="47">
        <v>33.215714916708045</v>
      </c>
      <c r="H12" s="116"/>
      <c r="L12" s="273"/>
    </row>
    <row r="13" spans="1:15" x14ac:dyDescent="0.25">
      <c r="A13" s="22" t="s">
        <v>22</v>
      </c>
      <c r="B13" s="51">
        <v>3.3114490385668187</v>
      </c>
      <c r="C13" s="52">
        <v>3.8381214900709191</v>
      </c>
      <c r="D13" s="52">
        <v>4.0626138014321089</v>
      </c>
      <c r="E13" s="52">
        <v>4.0519855270421781</v>
      </c>
      <c r="F13" s="52">
        <v>5.0677671424179591</v>
      </c>
      <c r="G13" s="53">
        <v>5.477645202747504</v>
      </c>
      <c r="H13" s="116"/>
    </row>
    <row r="14" spans="1:15" x14ac:dyDescent="0.25">
      <c r="A14" s="22" t="s">
        <v>1</v>
      </c>
      <c r="B14" s="45">
        <v>2.1477731794090005</v>
      </c>
      <c r="C14" s="46">
        <v>3.2038260239780003</v>
      </c>
      <c r="D14" s="46">
        <v>3.3764158243200009</v>
      </c>
      <c r="E14" s="46">
        <v>3.1815077913520016</v>
      </c>
      <c r="F14" s="46">
        <v>3.1115815848739996</v>
      </c>
      <c r="G14" s="47">
        <v>4.1537284245239974</v>
      </c>
      <c r="H14" s="116"/>
    </row>
    <row r="15" spans="1:15" x14ac:dyDescent="0.25">
      <c r="A15" s="22" t="s">
        <v>22</v>
      </c>
      <c r="B15" s="51">
        <v>4.1716988854716543</v>
      </c>
      <c r="C15" s="52">
        <v>5.3626517045276172</v>
      </c>
      <c r="D15" s="52">
        <v>5.035205013461181</v>
      </c>
      <c r="E15" s="52">
        <v>5.5615854325784522</v>
      </c>
      <c r="F15" s="52">
        <v>5.4236293052870215</v>
      </c>
      <c r="G15" s="53">
        <v>6.5326204370445913</v>
      </c>
      <c r="H15" s="116"/>
    </row>
    <row r="16" spans="1:15" x14ac:dyDescent="0.25">
      <c r="A16" s="21" t="s">
        <v>21</v>
      </c>
      <c r="B16" s="45"/>
      <c r="C16" s="46"/>
      <c r="D16" s="46"/>
      <c r="E16" s="46"/>
      <c r="F16" s="46"/>
      <c r="G16" s="47"/>
      <c r="H16" s="116"/>
    </row>
    <row r="17" spans="1:8" x14ac:dyDescent="0.25">
      <c r="A17" s="22" t="s">
        <v>0</v>
      </c>
      <c r="B17" s="45">
        <v>370.6120294835091</v>
      </c>
      <c r="C17" s="46">
        <v>371.3099066568746</v>
      </c>
      <c r="D17" s="46">
        <v>391.71475442015628</v>
      </c>
      <c r="E17" s="46">
        <v>321.08885895801387</v>
      </c>
      <c r="F17" s="46">
        <v>355.06388014826166</v>
      </c>
      <c r="G17" s="47">
        <v>393.05121179446314</v>
      </c>
      <c r="H17" s="116"/>
    </row>
    <row r="18" spans="1:8" x14ac:dyDescent="0.25">
      <c r="A18" s="22" t="s">
        <v>22</v>
      </c>
      <c r="B18" s="51">
        <v>67.401689710593232</v>
      </c>
      <c r="C18" s="52">
        <v>66.201142146589291</v>
      </c>
      <c r="D18" s="52">
        <v>66.087476522695283</v>
      </c>
      <c r="E18" s="52">
        <v>64.041668940738447</v>
      </c>
      <c r="F18" s="52">
        <v>64.897168232238883</v>
      </c>
      <c r="G18" s="53">
        <v>64.818568262610015</v>
      </c>
      <c r="H18" s="116"/>
    </row>
    <row r="19" spans="1:8" x14ac:dyDescent="0.25">
      <c r="A19" s="22" t="s">
        <v>1</v>
      </c>
      <c r="B19" s="45">
        <v>34.003633130433968</v>
      </c>
      <c r="C19" s="46">
        <v>38.065447845771942</v>
      </c>
      <c r="D19" s="46">
        <v>45.199252314880049</v>
      </c>
      <c r="E19" s="46">
        <v>39.331774514172047</v>
      </c>
      <c r="F19" s="46">
        <v>36.975134846782936</v>
      </c>
      <c r="G19" s="47">
        <v>41.68005778335386</v>
      </c>
      <c r="H19" s="116"/>
    </row>
    <row r="20" spans="1:8" ht="15.75" thickBot="1" x14ac:dyDescent="0.3">
      <c r="A20" s="24" t="s">
        <v>22</v>
      </c>
      <c r="B20" s="141">
        <v>66.046507979605067</v>
      </c>
      <c r="C20" s="142">
        <v>63.714988656056434</v>
      </c>
      <c r="D20" s="142">
        <v>67.405057227042164</v>
      </c>
      <c r="E20" s="142">
        <v>68.75577195507087</v>
      </c>
      <c r="F20" s="142">
        <v>64.44935459729318</v>
      </c>
      <c r="G20" s="143">
        <v>65.550746092395102</v>
      </c>
      <c r="H20" s="116"/>
    </row>
    <row r="21" spans="1:8" ht="12" customHeight="1" x14ac:dyDescent="0.25">
      <c r="A21" s="207" t="s">
        <v>192</v>
      </c>
      <c r="B21" s="52"/>
      <c r="C21" s="52"/>
      <c r="D21" s="52"/>
      <c r="E21" s="52"/>
      <c r="F21" s="52"/>
      <c r="G21" s="52"/>
      <c r="H21" s="116"/>
    </row>
    <row r="22" spans="1:8" ht="12" customHeight="1" x14ac:dyDescent="0.25">
      <c r="A22" s="144" t="s">
        <v>252</v>
      </c>
    </row>
    <row r="23" spans="1:8" ht="12" customHeight="1" x14ac:dyDescent="0.25">
      <c r="A23" s="144" t="s">
        <v>175</v>
      </c>
    </row>
    <row r="24" spans="1:8" x14ac:dyDescent="0.25">
      <c r="B24" s="62"/>
      <c r="C24" s="62"/>
      <c r="D24" s="62"/>
      <c r="E24" s="62"/>
      <c r="F24" s="62"/>
      <c r="G24" s="62"/>
    </row>
    <row r="25" spans="1:8" x14ac:dyDescent="0.25">
      <c r="B25" s="62"/>
      <c r="C25" s="62"/>
      <c r="D25" s="62"/>
      <c r="E25" s="62"/>
      <c r="F25" s="62"/>
      <c r="G25" s="62"/>
    </row>
    <row r="27" spans="1:8" x14ac:dyDescent="0.25">
      <c r="B27" s="140"/>
      <c r="C27" s="140"/>
      <c r="D27" s="140"/>
      <c r="E27" s="140"/>
      <c r="F27" s="140"/>
      <c r="G27" s="140"/>
    </row>
    <row r="28" spans="1:8" x14ac:dyDescent="0.25">
      <c r="B28" s="140"/>
      <c r="C28" s="140"/>
      <c r="D28" s="140"/>
      <c r="E28" s="140"/>
      <c r="F28" s="140"/>
      <c r="G28" s="140"/>
    </row>
  </sheetData>
  <mergeCells count="2">
    <mergeCell ref="A1:G1"/>
    <mergeCell ref="B3:G3"/>
  </mergeCells>
  <pageMargins left="0.7" right="0.7" top="0.75" bottom="0.75" header="0.3" footer="0.3"/>
  <pageSetup paperSize="9" orientation="landscape" r:id="rId1"/>
  <headerFooter>
    <oddFooter>&amp;CSide &amp;P af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election activeCell="D5" sqref="D5"/>
    </sheetView>
  </sheetViews>
  <sheetFormatPr defaultRowHeight="12.75" x14ac:dyDescent="0.2"/>
  <cols>
    <col min="1" max="1" width="4.85546875" style="150" customWidth="1"/>
    <col min="2" max="2" width="10.7109375" style="150" bestFit="1" customWidth="1"/>
    <col min="3" max="3" width="49" style="150" customWidth="1"/>
    <col min="4" max="4" width="45.42578125" style="150" customWidth="1"/>
    <col min="5" max="5" width="12.7109375" style="150" customWidth="1"/>
    <col min="6" max="6" width="5.42578125" style="150" bestFit="1" customWidth="1"/>
    <col min="7" max="257" width="9.140625" style="150"/>
    <col min="258" max="258" width="2.7109375" style="150" bestFit="1" customWidth="1"/>
    <col min="259" max="259" width="8.85546875" style="150" bestFit="1" customWidth="1"/>
    <col min="260" max="260" width="45.42578125" style="150" bestFit="1" customWidth="1"/>
    <col min="261" max="261" width="10.7109375" style="150" customWidth="1"/>
    <col min="262" max="262" width="4.42578125" style="150" bestFit="1" customWidth="1"/>
    <col min="263" max="513" width="9.140625" style="150"/>
    <col min="514" max="514" width="2.7109375" style="150" bestFit="1" customWidth="1"/>
    <col min="515" max="515" width="8.85546875" style="150" bestFit="1" customWidth="1"/>
    <col min="516" max="516" width="45.42578125" style="150" bestFit="1" customWidth="1"/>
    <col min="517" max="517" width="10.7109375" style="150" customWidth="1"/>
    <col min="518" max="518" width="4.42578125" style="150" bestFit="1" customWidth="1"/>
    <col min="519" max="769" width="9.140625" style="150"/>
    <col min="770" max="770" width="2.7109375" style="150" bestFit="1" customWidth="1"/>
    <col min="771" max="771" width="8.85546875" style="150" bestFit="1" customWidth="1"/>
    <col min="772" max="772" width="45.42578125" style="150" bestFit="1" customWidth="1"/>
    <col min="773" max="773" width="10.7109375" style="150" customWidth="1"/>
    <col min="774" max="774" width="4.42578125" style="150" bestFit="1" customWidth="1"/>
    <col min="775" max="1025" width="9.140625" style="150"/>
    <col min="1026" max="1026" width="2.7109375" style="150" bestFit="1" customWidth="1"/>
    <col min="1027" max="1027" width="8.85546875" style="150" bestFit="1" customWidth="1"/>
    <col min="1028" max="1028" width="45.42578125" style="150" bestFit="1" customWidth="1"/>
    <col min="1029" max="1029" width="10.7109375" style="150" customWidth="1"/>
    <col min="1030" max="1030" width="4.42578125" style="150" bestFit="1" customWidth="1"/>
    <col min="1031" max="1281" width="9.140625" style="150"/>
    <col min="1282" max="1282" width="2.7109375" style="150" bestFit="1" customWidth="1"/>
    <col min="1283" max="1283" width="8.85546875" style="150" bestFit="1" customWidth="1"/>
    <col min="1284" max="1284" width="45.42578125" style="150" bestFit="1" customWidth="1"/>
    <col min="1285" max="1285" width="10.7109375" style="150" customWidth="1"/>
    <col min="1286" max="1286" width="4.42578125" style="150" bestFit="1" customWidth="1"/>
    <col min="1287" max="1537" width="9.140625" style="150"/>
    <col min="1538" max="1538" width="2.7109375" style="150" bestFit="1" customWidth="1"/>
    <col min="1539" max="1539" width="8.85546875" style="150" bestFit="1" customWidth="1"/>
    <col min="1540" max="1540" width="45.42578125" style="150" bestFit="1" customWidth="1"/>
    <col min="1541" max="1541" width="10.7109375" style="150" customWidth="1"/>
    <col min="1542" max="1542" width="4.42578125" style="150" bestFit="1" customWidth="1"/>
    <col min="1543" max="1793" width="9.140625" style="150"/>
    <col min="1794" max="1794" width="2.7109375" style="150" bestFit="1" customWidth="1"/>
    <col min="1795" max="1795" width="8.85546875" style="150" bestFit="1" customWidth="1"/>
    <col min="1796" max="1796" width="45.42578125" style="150" bestFit="1" customWidth="1"/>
    <col min="1797" max="1797" width="10.7109375" style="150" customWidth="1"/>
    <col min="1798" max="1798" width="4.42578125" style="150" bestFit="1" customWidth="1"/>
    <col min="1799" max="2049" width="9.140625" style="150"/>
    <col min="2050" max="2050" width="2.7109375" style="150" bestFit="1" customWidth="1"/>
    <col min="2051" max="2051" width="8.85546875" style="150" bestFit="1" customWidth="1"/>
    <col min="2052" max="2052" width="45.42578125" style="150" bestFit="1" customWidth="1"/>
    <col min="2053" max="2053" width="10.7109375" style="150" customWidth="1"/>
    <col min="2054" max="2054" width="4.42578125" style="150" bestFit="1" customWidth="1"/>
    <col min="2055" max="2305" width="9.140625" style="150"/>
    <col min="2306" max="2306" width="2.7109375" style="150" bestFit="1" customWidth="1"/>
    <col min="2307" max="2307" width="8.85546875" style="150" bestFit="1" customWidth="1"/>
    <col min="2308" max="2308" width="45.42578125" style="150" bestFit="1" customWidth="1"/>
    <col min="2309" max="2309" width="10.7109375" style="150" customWidth="1"/>
    <col min="2310" max="2310" width="4.42578125" style="150" bestFit="1" customWidth="1"/>
    <col min="2311" max="2561" width="9.140625" style="150"/>
    <col min="2562" max="2562" width="2.7109375" style="150" bestFit="1" customWidth="1"/>
    <col min="2563" max="2563" width="8.85546875" style="150" bestFit="1" customWidth="1"/>
    <col min="2564" max="2564" width="45.42578125" style="150" bestFit="1" customWidth="1"/>
    <col min="2565" max="2565" width="10.7109375" style="150" customWidth="1"/>
    <col min="2566" max="2566" width="4.42578125" style="150" bestFit="1" customWidth="1"/>
    <col min="2567" max="2817" width="9.140625" style="150"/>
    <col min="2818" max="2818" width="2.7109375" style="150" bestFit="1" customWidth="1"/>
    <col min="2819" max="2819" width="8.85546875" style="150" bestFit="1" customWidth="1"/>
    <col min="2820" max="2820" width="45.42578125" style="150" bestFit="1" customWidth="1"/>
    <col min="2821" max="2821" width="10.7109375" style="150" customWidth="1"/>
    <col min="2822" max="2822" width="4.42578125" style="150" bestFit="1" customWidth="1"/>
    <col min="2823" max="3073" width="9.140625" style="150"/>
    <col min="3074" max="3074" width="2.7109375" style="150" bestFit="1" customWidth="1"/>
    <col min="3075" max="3075" width="8.85546875" style="150" bestFit="1" customWidth="1"/>
    <col min="3076" max="3076" width="45.42578125" style="150" bestFit="1" customWidth="1"/>
    <col min="3077" max="3077" width="10.7109375" style="150" customWidth="1"/>
    <col min="3078" max="3078" width="4.42578125" style="150" bestFit="1" customWidth="1"/>
    <col min="3079" max="3329" width="9.140625" style="150"/>
    <col min="3330" max="3330" width="2.7109375" style="150" bestFit="1" customWidth="1"/>
    <col min="3331" max="3331" width="8.85546875" style="150" bestFit="1" customWidth="1"/>
    <col min="3332" max="3332" width="45.42578125" style="150" bestFit="1" customWidth="1"/>
    <col min="3333" max="3333" width="10.7109375" style="150" customWidth="1"/>
    <col min="3334" max="3334" width="4.42578125" style="150" bestFit="1" customWidth="1"/>
    <col min="3335" max="3585" width="9.140625" style="150"/>
    <col min="3586" max="3586" width="2.7109375" style="150" bestFit="1" customWidth="1"/>
    <col min="3587" max="3587" width="8.85546875" style="150" bestFit="1" customWidth="1"/>
    <col min="3588" max="3588" width="45.42578125" style="150" bestFit="1" customWidth="1"/>
    <col min="3589" max="3589" width="10.7109375" style="150" customWidth="1"/>
    <col min="3590" max="3590" width="4.42578125" style="150" bestFit="1" customWidth="1"/>
    <col min="3591" max="3841" width="9.140625" style="150"/>
    <col min="3842" max="3842" width="2.7109375" style="150" bestFit="1" customWidth="1"/>
    <col min="3843" max="3843" width="8.85546875" style="150" bestFit="1" customWidth="1"/>
    <col min="3844" max="3844" width="45.42578125" style="150" bestFit="1" customWidth="1"/>
    <col min="3845" max="3845" width="10.7109375" style="150" customWidth="1"/>
    <col min="3846" max="3846" width="4.42578125" style="150" bestFit="1" customWidth="1"/>
    <col min="3847" max="4097" width="9.140625" style="150"/>
    <col min="4098" max="4098" width="2.7109375" style="150" bestFit="1" customWidth="1"/>
    <col min="4099" max="4099" width="8.85546875" style="150" bestFit="1" customWidth="1"/>
    <col min="4100" max="4100" width="45.42578125" style="150" bestFit="1" customWidth="1"/>
    <col min="4101" max="4101" width="10.7109375" style="150" customWidth="1"/>
    <col min="4102" max="4102" width="4.42578125" style="150" bestFit="1" customWidth="1"/>
    <col min="4103" max="4353" width="9.140625" style="150"/>
    <col min="4354" max="4354" width="2.7109375" style="150" bestFit="1" customWidth="1"/>
    <col min="4355" max="4355" width="8.85546875" style="150" bestFit="1" customWidth="1"/>
    <col min="4356" max="4356" width="45.42578125" style="150" bestFit="1" customWidth="1"/>
    <col min="4357" max="4357" width="10.7109375" style="150" customWidth="1"/>
    <col min="4358" max="4358" width="4.42578125" style="150" bestFit="1" customWidth="1"/>
    <col min="4359" max="4609" width="9.140625" style="150"/>
    <col min="4610" max="4610" width="2.7109375" style="150" bestFit="1" customWidth="1"/>
    <col min="4611" max="4611" width="8.85546875" style="150" bestFit="1" customWidth="1"/>
    <col min="4612" max="4612" width="45.42578125" style="150" bestFit="1" customWidth="1"/>
    <col min="4613" max="4613" width="10.7109375" style="150" customWidth="1"/>
    <col min="4614" max="4614" width="4.42578125" style="150" bestFit="1" customWidth="1"/>
    <col min="4615" max="4865" width="9.140625" style="150"/>
    <col min="4866" max="4866" width="2.7109375" style="150" bestFit="1" customWidth="1"/>
    <col min="4867" max="4867" width="8.85546875" style="150" bestFit="1" customWidth="1"/>
    <col min="4868" max="4868" width="45.42578125" style="150" bestFit="1" customWidth="1"/>
    <col min="4869" max="4869" width="10.7109375" style="150" customWidth="1"/>
    <col min="4870" max="4870" width="4.42578125" style="150" bestFit="1" customWidth="1"/>
    <col min="4871" max="5121" width="9.140625" style="150"/>
    <col min="5122" max="5122" width="2.7109375" style="150" bestFit="1" customWidth="1"/>
    <col min="5123" max="5123" width="8.85546875" style="150" bestFit="1" customWidth="1"/>
    <col min="5124" max="5124" width="45.42578125" style="150" bestFit="1" customWidth="1"/>
    <col min="5125" max="5125" width="10.7109375" style="150" customWidth="1"/>
    <col min="5126" max="5126" width="4.42578125" style="150" bestFit="1" customWidth="1"/>
    <col min="5127" max="5377" width="9.140625" style="150"/>
    <col min="5378" max="5378" width="2.7109375" style="150" bestFit="1" customWidth="1"/>
    <col min="5379" max="5379" width="8.85546875" style="150" bestFit="1" customWidth="1"/>
    <col min="5380" max="5380" width="45.42578125" style="150" bestFit="1" customWidth="1"/>
    <col min="5381" max="5381" width="10.7109375" style="150" customWidth="1"/>
    <col min="5382" max="5382" width="4.42578125" style="150" bestFit="1" customWidth="1"/>
    <col min="5383" max="5633" width="9.140625" style="150"/>
    <col min="5634" max="5634" width="2.7109375" style="150" bestFit="1" customWidth="1"/>
    <col min="5635" max="5635" width="8.85546875" style="150" bestFit="1" customWidth="1"/>
    <col min="5636" max="5636" width="45.42578125" style="150" bestFit="1" customWidth="1"/>
    <col min="5637" max="5637" width="10.7109375" style="150" customWidth="1"/>
    <col min="5638" max="5638" width="4.42578125" style="150" bestFit="1" customWidth="1"/>
    <col min="5639" max="5889" width="9.140625" style="150"/>
    <col min="5890" max="5890" width="2.7109375" style="150" bestFit="1" customWidth="1"/>
    <col min="5891" max="5891" width="8.85546875" style="150" bestFit="1" customWidth="1"/>
    <col min="5892" max="5892" width="45.42578125" style="150" bestFit="1" customWidth="1"/>
    <col min="5893" max="5893" width="10.7109375" style="150" customWidth="1"/>
    <col min="5894" max="5894" width="4.42578125" style="150" bestFit="1" customWidth="1"/>
    <col min="5895" max="6145" width="9.140625" style="150"/>
    <col min="6146" max="6146" width="2.7109375" style="150" bestFit="1" customWidth="1"/>
    <col min="6147" max="6147" width="8.85546875" style="150" bestFit="1" customWidth="1"/>
    <col min="6148" max="6148" width="45.42578125" style="150" bestFit="1" customWidth="1"/>
    <col min="6149" max="6149" width="10.7109375" style="150" customWidth="1"/>
    <col min="6150" max="6150" width="4.42578125" style="150" bestFit="1" customWidth="1"/>
    <col min="6151" max="6401" width="9.140625" style="150"/>
    <col min="6402" max="6402" width="2.7109375" style="150" bestFit="1" customWidth="1"/>
    <col min="6403" max="6403" width="8.85546875" style="150" bestFit="1" customWidth="1"/>
    <col min="6404" max="6404" width="45.42578125" style="150" bestFit="1" customWidth="1"/>
    <col min="6405" max="6405" width="10.7109375" style="150" customWidth="1"/>
    <col min="6406" max="6406" width="4.42578125" style="150" bestFit="1" customWidth="1"/>
    <col min="6407" max="6657" width="9.140625" style="150"/>
    <col min="6658" max="6658" width="2.7109375" style="150" bestFit="1" customWidth="1"/>
    <col min="6659" max="6659" width="8.85546875" style="150" bestFit="1" customWidth="1"/>
    <col min="6660" max="6660" width="45.42578125" style="150" bestFit="1" customWidth="1"/>
    <col min="6661" max="6661" width="10.7109375" style="150" customWidth="1"/>
    <col min="6662" max="6662" width="4.42578125" style="150" bestFit="1" customWidth="1"/>
    <col min="6663" max="6913" width="9.140625" style="150"/>
    <col min="6914" max="6914" width="2.7109375" style="150" bestFit="1" customWidth="1"/>
    <col min="6915" max="6915" width="8.85546875" style="150" bestFit="1" customWidth="1"/>
    <col min="6916" max="6916" width="45.42578125" style="150" bestFit="1" customWidth="1"/>
    <col min="6917" max="6917" width="10.7109375" style="150" customWidth="1"/>
    <col min="6918" max="6918" width="4.42578125" style="150" bestFit="1" customWidth="1"/>
    <col min="6919" max="7169" width="9.140625" style="150"/>
    <col min="7170" max="7170" width="2.7109375" style="150" bestFit="1" customWidth="1"/>
    <col min="7171" max="7171" width="8.85546875" style="150" bestFit="1" customWidth="1"/>
    <col min="7172" max="7172" width="45.42578125" style="150" bestFit="1" customWidth="1"/>
    <col min="7173" max="7173" width="10.7109375" style="150" customWidth="1"/>
    <col min="7174" max="7174" width="4.42578125" style="150" bestFit="1" customWidth="1"/>
    <col min="7175" max="7425" width="9.140625" style="150"/>
    <col min="7426" max="7426" width="2.7109375" style="150" bestFit="1" customWidth="1"/>
    <col min="7427" max="7427" width="8.85546875" style="150" bestFit="1" customWidth="1"/>
    <col min="7428" max="7428" width="45.42578125" style="150" bestFit="1" customWidth="1"/>
    <col min="7429" max="7429" width="10.7109375" style="150" customWidth="1"/>
    <col min="7430" max="7430" width="4.42578125" style="150" bestFit="1" customWidth="1"/>
    <col min="7431" max="7681" width="9.140625" style="150"/>
    <col min="7682" max="7682" width="2.7109375" style="150" bestFit="1" customWidth="1"/>
    <col min="7683" max="7683" width="8.85546875" style="150" bestFit="1" customWidth="1"/>
    <col min="7684" max="7684" width="45.42578125" style="150" bestFit="1" customWidth="1"/>
    <col min="7685" max="7685" width="10.7109375" style="150" customWidth="1"/>
    <col min="7686" max="7686" width="4.42578125" style="150" bestFit="1" customWidth="1"/>
    <col min="7687" max="7937" width="9.140625" style="150"/>
    <col min="7938" max="7938" width="2.7109375" style="150" bestFit="1" customWidth="1"/>
    <col min="7939" max="7939" width="8.85546875" style="150" bestFit="1" customWidth="1"/>
    <col min="7940" max="7940" width="45.42578125" style="150" bestFit="1" customWidth="1"/>
    <col min="7941" max="7941" width="10.7109375" style="150" customWidth="1"/>
    <col min="7942" max="7942" width="4.42578125" style="150" bestFit="1" customWidth="1"/>
    <col min="7943" max="8193" width="9.140625" style="150"/>
    <col min="8194" max="8194" width="2.7109375" style="150" bestFit="1" customWidth="1"/>
    <col min="8195" max="8195" width="8.85546875" style="150" bestFit="1" customWidth="1"/>
    <col min="8196" max="8196" width="45.42578125" style="150" bestFit="1" customWidth="1"/>
    <col min="8197" max="8197" width="10.7109375" style="150" customWidth="1"/>
    <col min="8198" max="8198" width="4.42578125" style="150" bestFit="1" customWidth="1"/>
    <col min="8199" max="8449" width="9.140625" style="150"/>
    <col min="8450" max="8450" width="2.7109375" style="150" bestFit="1" customWidth="1"/>
    <col min="8451" max="8451" width="8.85546875" style="150" bestFit="1" customWidth="1"/>
    <col min="8452" max="8452" width="45.42578125" style="150" bestFit="1" customWidth="1"/>
    <col min="8453" max="8453" width="10.7109375" style="150" customWidth="1"/>
    <col min="8454" max="8454" width="4.42578125" style="150" bestFit="1" customWidth="1"/>
    <col min="8455" max="8705" width="9.140625" style="150"/>
    <col min="8706" max="8706" width="2.7109375" style="150" bestFit="1" customWidth="1"/>
    <col min="8707" max="8707" width="8.85546875" style="150" bestFit="1" customWidth="1"/>
    <col min="8708" max="8708" width="45.42578125" style="150" bestFit="1" customWidth="1"/>
    <col min="8709" max="8709" width="10.7109375" style="150" customWidth="1"/>
    <col min="8710" max="8710" width="4.42578125" style="150" bestFit="1" customWidth="1"/>
    <col min="8711" max="8961" width="9.140625" style="150"/>
    <col min="8962" max="8962" width="2.7109375" style="150" bestFit="1" customWidth="1"/>
    <col min="8963" max="8963" width="8.85546875" style="150" bestFit="1" customWidth="1"/>
    <col min="8964" max="8964" width="45.42578125" style="150" bestFit="1" customWidth="1"/>
    <col min="8965" max="8965" width="10.7109375" style="150" customWidth="1"/>
    <col min="8966" max="8966" width="4.42578125" style="150" bestFit="1" customWidth="1"/>
    <col min="8967" max="9217" width="9.140625" style="150"/>
    <col min="9218" max="9218" width="2.7109375" style="150" bestFit="1" customWidth="1"/>
    <col min="9219" max="9219" width="8.85546875" style="150" bestFit="1" customWidth="1"/>
    <col min="9220" max="9220" width="45.42578125" style="150" bestFit="1" customWidth="1"/>
    <col min="9221" max="9221" width="10.7109375" style="150" customWidth="1"/>
    <col min="9222" max="9222" width="4.42578125" style="150" bestFit="1" customWidth="1"/>
    <col min="9223" max="9473" width="9.140625" style="150"/>
    <col min="9474" max="9474" width="2.7109375" style="150" bestFit="1" customWidth="1"/>
    <col min="9475" max="9475" width="8.85546875" style="150" bestFit="1" customWidth="1"/>
    <col min="9476" max="9476" width="45.42578125" style="150" bestFit="1" customWidth="1"/>
    <col min="9477" max="9477" width="10.7109375" style="150" customWidth="1"/>
    <col min="9478" max="9478" width="4.42578125" style="150" bestFit="1" customWidth="1"/>
    <col min="9479" max="9729" width="9.140625" style="150"/>
    <col min="9730" max="9730" width="2.7109375" style="150" bestFit="1" customWidth="1"/>
    <col min="9731" max="9731" width="8.85546875" style="150" bestFit="1" customWidth="1"/>
    <col min="9732" max="9732" width="45.42578125" style="150" bestFit="1" customWidth="1"/>
    <col min="9733" max="9733" width="10.7109375" style="150" customWidth="1"/>
    <col min="9734" max="9734" width="4.42578125" style="150" bestFit="1" customWidth="1"/>
    <col min="9735" max="9985" width="9.140625" style="150"/>
    <col min="9986" max="9986" width="2.7109375" style="150" bestFit="1" customWidth="1"/>
    <col min="9987" max="9987" width="8.85546875" style="150" bestFit="1" customWidth="1"/>
    <col min="9988" max="9988" width="45.42578125" style="150" bestFit="1" customWidth="1"/>
    <col min="9989" max="9989" width="10.7109375" style="150" customWidth="1"/>
    <col min="9990" max="9990" width="4.42578125" style="150" bestFit="1" customWidth="1"/>
    <col min="9991" max="10241" width="9.140625" style="150"/>
    <col min="10242" max="10242" width="2.7109375" style="150" bestFit="1" customWidth="1"/>
    <col min="10243" max="10243" width="8.85546875" style="150" bestFit="1" customWidth="1"/>
    <col min="10244" max="10244" width="45.42578125" style="150" bestFit="1" customWidth="1"/>
    <col min="10245" max="10245" width="10.7109375" style="150" customWidth="1"/>
    <col min="10246" max="10246" width="4.42578125" style="150" bestFit="1" customWidth="1"/>
    <col min="10247" max="10497" width="9.140625" style="150"/>
    <col min="10498" max="10498" width="2.7109375" style="150" bestFit="1" customWidth="1"/>
    <col min="10499" max="10499" width="8.85546875" style="150" bestFit="1" customWidth="1"/>
    <col min="10500" max="10500" width="45.42578125" style="150" bestFit="1" customWidth="1"/>
    <col min="10501" max="10501" width="10.7109375" style="150" customWidth="1"/>
    <col min="10502" max="10502" width="4.42578125" style="150" bestFit="1" customWidth="1"/>
    <col min="10503" max="10753" width="9.140625" style="150"/>
    <col min="10754" max="10754" width="2.7109375" style="150" bestFit="1" customWidth="1"/>
    <col min="10755" max="10755" width="8.85546875" style="150" bestFit="1" customWidth="1"/>
    <col min="10756" max="10756" width="45.42578125" style="150" bestFit="1" customWidth="1"/>
    <col min="10757" max="10757" width="10.7109375" style="150" customWidth="1"/>
    <col min="10758" max="10758" width="4.42578125" style="150" bestFit="1" customWidth="1"/>
    <col min="10759" max="11009" width="9.140625" style="150"/>
    <col min="11010" max="11010" width="2.7109375" style="150" bestFit="1" customWidth="1"/>
    <col min="11011" max="11011" width="8.85546875" style="150" bestFit="1" customWidth="1"/>
    <col min="11012" max="11012" width="45.42578125" style="150" bestFit="1" customWidth="1"/>
    <col min="11013" max="11013" width="10.7109375" style="150" customWidth="1"/>
    <col min="11014" max="11014" width="4.42578125" style="150" bestFit="1" customWidth="1"/>
    <col min="11015" max="11265" width="9.140625" style="150"/>
    <col min="11266" max="11266" width="2.7109375" style="150" bestFit="1" customWidth="1"/>
    <col min="11267" max="11267" width="8.85546875" style="150" bestFit="1" customWidth="1"/>
    <col min="11268" max="11268" width="45.42578125" style="150" bestFit="1" customWidth="1"/>
    <col min="11269" max="11269" width="10.7109375" style="150" customWidth="1"/>
    <col min="11270" max="11270" width="4.42578125" style="150" bestFit="1" customWidth="1"/>
    <col min="11271" max="11521" width="9.140625" style="150"/>
    <col min="11522" max="11522" width="2.7109375" style="150" bestFit="1" customWidth="1"/>
    <col min="11523" max="11523" width="8.85546875" style="150" bestFit="1" customWidth="1"/>
    <col min="11524" max="11524" width="45.42578125" style="150" bestFit="1" customWidth="1"/>
    <col min="11525" max="11525" width="10.7109375" style="150" customWidth="1"/>
    <col min="11526" max="11526" width="4.42578125" style="150" bestFit="1" customWidth="1"/>
    <col min="11527" max="11777" width="9.140625" style="150"/>
    <col min="11778" max="11778" width="2.7109375" style="150" bestFit="1" customWidth="1"/>
    <col min="11779" max="11779" width="8.85546875" style="150" bestFit="1" customWidth="1"/>
    <col min="11780" max="11780" width="45.42578125" style="150" bestFit="1" customWidth="1"/>
    <col min="11781" max="11781" width="10.7109375" style="150" customWidth="1"/>
    <col min="11782" max="11782" width="4.42578125" style="150" bestFit="1" customWidth="1"/>
    <col min="11783" max="12033" width="9.140625" style="150"/>
    <col min="12034" max="12034" width="2.7109375" style="150" bestFit="1" customWidth="1"/>
    <col min="12035" max="12035" width="8.85546875" style="150" bestFit="1" customWidth="1"/>
    <col min="12036" max="12036" width="45.42578125" style="150" bestFit="1" customWidth="1"/>
    <col min="12037" max="12037" width="10.7109375" style="150" customWidth="1"/>
    <col min="12038" max="12038" width="4.42578125" style="150" bestFit="1" customWidth="1"/>
    <col min="12039" max="12289" width="9.140625" style="150"/>
    <col min="12290" max="12290" width="2.7109375" style="150" bestFit="1" customWidth="1"/>
    <col min="12291" max="12291" width="8.85546875" style="150" bestFit="1" customWidth="1"/>
    <col min="12292" max="12292" width="45.42578125" style="150" bestFit="1" customWidth="1"/>
    <col min="12293" max="12293" width="10.7109375" style="150" customWidth="1"/>
    <col min="12294" max="12294" width="4.42578125" style="150" bestFit="1" customWidth="1"/>
    <col min="12295" max="12545" width="9.140625" style="150"/>
    <col min="12546" max="12546" width="2.7109375" style="150" bestFit="1" customWidth="1"/>
    <col min="12547" max="12547" width="8.85546875" style="150" bestFit="1" customWidth="1"/>
    <col min="12548" max="12548" width="45.42578125" style="150" bestFit="1" customWidth="1"/>
    <col min="12549" max="12549" width="10.7109375" style="150" customWidth="1"/>
    <col min="12550" max="12550" width="4.42578125" style="150" bestFit="1" customWidth="1"/>
    <col min="12551" max="12801" width="9.140625" style="150"/>
    <col min="12802" max="12802" width="2.7109375" style="150" bestFit="1" customWidth="1"/>
    <col min="12803" max="12803" width="8.85546875" style="150" bestFit="1" customWidth="1"/>
    <col min="12804" max="12804" width="45.42578125" style="150" bestFit="1" customWidth="1"/>
    <col min="12805" max="12805" width="10.7109375" style="150" customWidth="1"/>
    <col min="12806" max="12806" width="4.42578125" style="150" bestFit="1" customWidth="1"/>
    <col min="12807" max="13057" width="9.140625" style="150"/>
    <col min="13058" max="13058" width="2.7109375" style="150" bestFit="1" customWidth="1"/>
    <col min="13059" max="13059" width="8.85546875" style="150" bestFit="1" customWidth="1"/>
    <col min="13060" max="13060" width="45.42578125" style="150" bestFit="1" customWidth="1"/>
    <col min="13061" max="13061" width="10.7109375" style="150" customWidth="1"/>
    <col min="13062" max="13062" width="4.42578125" style="150" bestFit="1" customWidth="1"/>
    <col min="13063" max="13313" width="9.140625" style="150"/>
    <col min="13314" max="13314" width="2.7109375" style="150" bestFit="1" customWidth="1"/>
    <col min="13315" max="13315" width="8.85546875" style="150" bestFit="1" customWidth="1"/>
    <col min="13316" max="13316" width="45.42578125" style="150" bestFit="1" customWidth="1"/>
    <col min="13317" max="13317" width="10.7109375" style="150" customWidth="1"/>
    <col min="13318" max="13318" width="4.42578125" style="150" bestFit="1" customWidth="1"/>
    <col min="13319" max="13569" width="9.140625" style="150"/>
    <col min="13570" max="13570" width="2.7109375" style="150" bestFit="1" customWidth="1"/>
    <col min="13571" max="13571" width="8.85546875" style="150" bestFit="1" customWidth="1"/>
    <col min="13572" max="13572" width="45.42578125" style="150" bestFit="1" customWidth="1"/>
    <col min="13573" max="13573" width="10.7109375" style="150" customWidth="1"/>
    <col min="13574" max="13574" width="4.42578125" style="150" bestFit="1" customWidth="1"/>
    <col min="13575" max="13825" width="9.140625" style="150"/>
    <col min="13826" max="13826" width="2.7109375" style="150" bestFit="1" customWidth="1"/>
    <col min="13827" max="13827" width="8.85546875" style="150" bestFit="1" customWidth="1"/>
    <col min="13828" max="13828" width="45.42578125" style="150" bestFit="1" customWidth="1"/>
    <col min="13829" max="13829" width="10.7109375" style="150" customWidth="1"/>
    <col min="13830" max="13830" width="4.42578125" style="150" bestFit="1" customWidth="1"/>
    <col min="13831" max="14081" width="9.140625" style="150"/>
    <col min="14082" max="14082" width="2.7109375" style="150" bestFit="1" customWidth="1"/>
    <col min="14083" max="14083" width="8.85546875" style="150" bestFit="1" customWidth="1"/>
    <col min="14084" max="14084" width="45.42578125" style="150" bestFit="1" customWidth="1"/>
    <col min="14085" max="14085" width="10.7109375" style="150" customWidth="1"/>
    <col min="14086" max="14086" width="4.42578125" style="150" bestFit="1" customWidth="1"/>
    <col min="14087" max="14337" width="9.140625" style="150"/>
    <col min="14338" max="14338" width="2.7109375" style="150" bestFit="1" customWidth="1"/>
    <col min="14339" max="14339" width="8.85546875" style="150" bestFit="1" customWidth="1"/>
    <col min="14340" max="14340" width="45.42578125" style="150" bestFit="1" customWidth="1"/>
    <col min="14341" max="14341" width="10.7109375" style="150" customWidth="1"/>
    <col min="14342" max="14342" width="4.42578125" style="150" bestFit="1" customWidth="1"/>
    <col min="14343" max="14593" width="9.140625" style="150"/>
    <col min="14594" max="14594" width="2.7109375" style="150" bestFit="1" customWidth="1"/>
    <col min="14595" max="14595" width="8.85546875" style="150" bestFit="1" customWidth="1"/>
    <col min="14596" max="14596" width="45.42578125" style="150" bestFit="1" customWidth="1"/>
    <col min="14597" max="14597" width="10.7109375" style="150" customWidth="1"/>
    <col min="14598" max="14598" width="4.42578125" style="150" bestFit="1" customWidth="1"/>
    <col min="14599" max="14849" width="9.140625" style="150"/>
    <col min="14850" max="14850" width="2.7109375" style="150" bestFit="1" customWidth="1"/>
    <col min="14851" max="14851" width="8.85546875" style="150" bestFit="1" customWidth="1"/>
    <col min="14852" max="14852" width="45.42578125" style="150" bestFit="1" customWidth="1"/>
    <col min="14853" max="14853" width="10.7109375" style="150" customWidth="1"/>
    <col min="14854" max="14854" width="4.42578125" style="150" bestFit="1" customWidth="1"/>
    <col min="14855" max="15105" width="9.140625" style="150"/>
    <col min="15106" max="15106" width="2.7109375" style="150" bestFit="1" customWidth="1"/>
    <col min="15107" max="15107" width="8.85546875" style="150" bestFit="1" customWidth="1"/>
    <col min="15108" max="15108" width="45.42578125" style="150" bestFit="1" customWidth="1"/>
    <col min="15109" max="15109" width="10.7109375" style="150" customWidth="1"/>
    <col min="15110" max="15110" width="4.42578125" style="150" bestFit="1" customWidth="1"/>
    <col min="15111" max="15361" width="9.140625" style="150"/>
    <col min="15362" max="15362" width="2.7109375" style="150" bestFit="1" customWidth="1"/>
    <col min="15363" max="15363" width="8.85546875" style="150" bestFit="1" customWidth="1"/>
    <col min="15364" max="15364" width="45.42578125" style="150" bestFit="1" customWidth="1"/>
    <col min="15365" max="15365" width="10.7109375" style="150" customWidth="1"/>
    <col min="15366" max="15366" width="4.42578125" style="150" bestFit="1" customWidth="1"/>
    <col min="15367" max="15617" width="9.140625" style="150"/>
    <col min="15618" max="15618" width="2.7109375" style="150" bestFit="1" customWidth="1"/>
    <col min="15619" max="15619" width="8.85546875" style="150" bestFit="1" customWidth="1"/>
    <col min="15620" max="15620" width="45.42578125" style="150" bestFit="1" customWidth="1"/>
    <col min="15621" max="15621" width="10.7109375" style="150" customWidth="1"/>
    <col min="15622" max="15622" width="4.42578125" style="150" bestFit="1" customWidth="1"/>
    <col min="15623" max="15873" width="9.140625" style="150"/>
    <col min="15874" max="15874" width="2.7109375" style="150" bestFit="1" customWidth="1"/>
    <col min="15875" max="15875" width="8.85546875" style="150" bestFit="1" customWidth="1"/>
    <col min="15876" max="15876" width="45.42578125" style="150" bestFit="1" customWidth="1"/>
    <col min="15877" max="15877" width="10.7109375" style="150" customWidth="1"/>
    <col min="15878" max="15878" width="4.42578125" style="150" bestFit="1" customWidth="1"/>
    <col min="15879" max="16129" width="9.140625" style="150"/>
    <col min="16130" max="16130" width="2.7109375" style="150" bestFit="1" customWidth="1"/>
    <col min="16131" max="16131" width="8.85546875" style="150" bestFit="1" customWidth="1"/>
    <col min="16132" max="16132" width="45.42578125" style="150" bestFit="1" customWidth="1"/>
    <col min="16133" max="16133" width="10.7109375" style="150" customWidth="1"/>
    <col min="16134" max="16134" width="4.42578125" style="150" bestFit="1" customWidth="1"/>
    <col min="16135" max="16384" width="9.140625" style="150"/>
  </cols>
  <sheetData>
    <row r="1" spans="1:8" ht="13.5" thickBot="1" x14ac:dyDescent="0.25">
      <c r="A1" s="370" t="s">
        <v>229</v>
      </c>
      <c r="B1" s="370"/>
      <c r="C1" s="370"/>
      <c r="D1" s="370"/>
      <c r="E1" s="370"/>
      <c r="F1" s="370"/>
    </row>
    <row r="2" spans="1:8" x14ac:dyDescent="0.2">
      <c r="A2" s="203" t="s">
        <v>81</v>
      </c>
      <c r="B2" s="203" t="s">
        <v>82</v>
      </c>
      <c r="C2" s="204" t="s">
        <v>83</v>
      </c>
      <c r="D2" s="315" t="s">
        <v>210</v>
      </c>
      <c r="E2" s="152" t="s">
        <v>1</v>
      </c>
      <c r="F2" s="205" t="s">
        <v>84</v>
      </c>
    </row>
    <row r="3" spans="1:8" ht="20.25" customHeight="1" x14ac:dyDescent="0.2">
      <c r="A3" s="192"/>
      <c r="B3" s="325"/>
      <c r="C3" s="321"/>
      <c r="D3" s="322"/>
      <c r="E3" s="199" t="s">
        <v>196</v>
      </c>
      <c r="F3" s="200" t="s">
        <v>85</v>
      </c>
    </row>
    <row r="4" spans="1:8" x14ac:dyDescent="0.2">
      <c r="A4" s="201">
        <v>1</v>
      </c>
      <c r="B4" s="327" t="s">
        <v>126</v>
      </c>
      <c r="C4" s="321" t="s">
        <v>127</v>
      </c>
      <c r="D4" s="322"/>
      <c r="E4" s="220">
        <v>461.01660386399999</v>
      </c>
      <c r="F4" s="221">
        <v>0.72504655586961764</v>
      </c>
    </row>
    <row r="5" spans="1:8" x14ac:dyDescent="0.2">
      <c r="A5" s="201">
        <v>2</v>
      </c>
      <c r="B5" s="327" t="s">
        <v>91</v>
      </c>
      <c r="C5" s="321" t="s">
        <v>92</v>
      </c>
      <c r="D5" s="322"/>
      <c r="E5" s="220">
        <v>205.92981561600001</v>
      </c>
      <c r="F5" s="221">
        <v>0.32386838632669357</v>
      </c>
    </row>
    <row r="6" spans="1:8" x14ac:dyDescent="0.2">
      <c r="A6" s="201">
        <v>3</v>
      </c>
      <c r="B6" s="327" t="s">
        <v>170</v>
      </c>
      <c r="C6" s="321" t="s">
        <v>171</v>
      </c>
      <c r="D6" s="322"/>
      <c r="E6" s="220">
        <v>161.22308636399998</v>
      </c>
      <c r="F6" s="221">
        <v>0.25355755631172872</v>
      </c>
    </row>
    <row r="7" spans="1:8" x14ac:dyDescent="0.2">
      <c r="A7" s="201">
        <v>4</v>
      </c>
      <c r="B7" s="328" t="s">
        <v>95</v>
      </c>
      <c r="C7" s="321" t="s">
        <v>197</v>
      </c>
      <c r="D7" s="322" t="s">
        <v>228</v>
      </c>
      <c r="E7" s="220">
        <v>161.04211129000001</v>
      </c>
      <c r="F7" s="221">
        <v>0.25327293455840755</v>
      </c>
    </row>
    <row r="8" spans="1:8" x14ac:dyDescent="0.2">
      <c r="A8" s="201">
        <v>5</v>
      </c>
      <c r="B8" s="325" t="s">
        <v>134</v>
      </c>
      <c r="C8" s="321" t="s">
        <v>135</v>
      </c>
      <c r="D8" s="322" t="s">
        <v>215</v>
      </c>
      <c r="E8" s="220">
        <v>109.40692008599999</v>
      </c>
      <c r="F8" s="221">
        <v>0.17206562612234613</v>
      </c>
    </row>
    <row r="9" spans="1:8" ht="21.75" customHeight="1" x14ac:dyDescent="0.3">
      <c r="A9" s="201">
        <v>6</v>
      </c>
      <c r="B9" s="325" t="s">
        <v>96</v>
      </c>
      <c r="C9" s="321" t="s">
        <v>97</v>
      </c>
      <c r="D9" s="322" t="s">
        <v>216</v>
      </c>
      <c r="E9" s="220">
        <v>95.862399839999995</v>
      </c>
      <c r="F9" s="221">
        <v>0.15076399040476227</v>
      </c>
      <c r="H9" s="228"/>
    </row>
    <row r="10" spans="1:8" x14ac:dyDescent="0.2">
      <c r="A10" s="201">
        <v>7</v>
      </c>
      <c r="B10" s="325" t="s">
        <v>86</v>
      </c>
      <c r="C10" s="321" t="s">
        <v>87</v>
      </c>
      <c r="D10" s="322" t="s">
        <v>239</v>
      </c>
      <c r="E10" s="220">
        <v>93.468447553999994</v>
      </c>
      <c r="F10" s="221">
        <v>0.14699899182264495</v>
      </c>
    </row>
    <row r="11" spans="1:8" ht="18" x14ac:dyDescent="0.2">
      <c r="A11" s="201">
        <v>8</v>
      </c>
      <c r="B11" s="325" t="s">
        <v>144</v>
      </c>
      <c r="C11" s="321" t="s">
        <v>145</v>
      </c>
      <c r="D11" s="322" t="s">
        <v>230</v>
      </c>
      <c r="E11" s="220">
        <v>80.56989432799999</v>
      </c>
      <c r="F11" s="221">
        <v>0.12671327648435077</v>
      </c>
    </row>
    <row r="12" spans="1:8" ht="18" x14ac:dyDescent="0.2">
      <c r="A12" s="201">
        <v>9</v>
      </c>
      <c r="B12" s="325" t="s">
        <v>122</v>
      </c>
      <c r="C12" s="321" t="s">
        <v>123</v>
      </c>
      <c r="D12" s="322" t="s">
        <v>240</v>
      </c>
      <c r="E12" s="220">
        <v>76.46163348799999</v>
      </c>
      <c r="F12" s="221">
        <v>0.12025216348388551</v>
      </c>
    </row>
    <row r="13" spans="1:8" ht="18" x14ac:dyDescent="0.2">
      <c r="A13" s="224">
        <v>10</v>
      </c>
      <c r="B13" s="329" t="s">
        <v>93</v>
      </c>
      <c r="C13" s="323" t="s">
        <v>94</v>
      </c>
      <c r="D13" s="324" t="s">
        <v>224</v>
      </c>
      <c r="E13" s="279">
        <v>54.032645272000011</v>
      </c>
      <c r="F13" s="225">
        <v>8.4977814314352473E-2</v>
      </c>
    </row>
    <row r="14" spans="1:8" x14ac:dyDescent="0.2">
      <c r="A14" s="340" t="s">
        <v>249</v>
      </c>
      <c r="B14" s="341"/>
      <c r="C14" s="342"/>
      <c r="D14" s="343"/>
      <c r="E14" s="344">
        <v>1499.0135577020001</v>
      </c>
      <c r="F14" s="345">
        <v>2.3575172956987887</v>
      </c>
    </row>
    <row r="15" spans="1:8" ht="13.5" thickBot="1" x14ac:dyDescent="0.25">
      <c r="A15" s="202" t="s">
        <v>5</v>
      </c>
      <c r="B15" s="219"/>
      <c r="C15" s="194" t="s">
        <v>250</v>
      </c>
      <c r="D15" s="317"/>
      <c r="E15" s="222">
        <v>4153.7284245239971</v>
      </c>
      <c r="F15" s="223">
        <v>6.5</v>
      </c>
    </row>
    <row r="16" spans="1:8" ht="12" customHeight="1" x14ac:dyDescent="0.2">
      <c r="A16" s="210" t="s">
        <v>192</v>
      </c>
      <c r="B16" s="158"/>
      <c r="C16" s="208"/>
      <c r="D16" s="208"/>
      <c r="E16" s="209"/>
      <c r="F16" s="162"/>
    </row>
    <row r="17" spans="1:1" ht="12" customHeight="1" x14ac:dyDescent="0.2">
      <c r="A17" s="195" t="s">
        <v>195</v>
      </c>
    </row>
    <row r="18" spans="1:1" ht="12" customHeight="1" x14ac:dyDescent="0.2">
      <c r="A18" s="218"/>
    </row>
    <row r="19" spans="1:1" x14ac:dyDescent="0.2">
      <c r="A19" s="157"/>
    </row>
  </sheetData>
  <mergeCells count="1">
    <mergeCell ref="A1:F1"/>
  </mergeCells>
  <pageMargins left="0.7" right="0.7" top="0.75" bottom="0.75" header="0.3" footer="0.3"/>
  <pageSetup paperSize="9" orientation="landscape" r:id="rId1"/>
  <headerFooter>
    <oddFooter>&amp;CSide &amp;P af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election activeCell="D5" sqref="D5"/>
    </sheetView>
  </sheetViews>
  <sheetFormatPr defaultRowHeight="12.75" x14ac:dyDescent="0.2"/>
  <cols>
    <col min="1" max="1" width="4.85546875" style="150" customWidth="1"/>
    <col min="2" max="2" width="10.7109375" style="150" bestFit="1" customWidth="1"/>
    <col min="3" max="3" width="45.42578125" style="150" bestFit="1" customWidth="1"/>
    <col min="4" max="4" width="52" style="150" customWidth="1"/>
    <col min="5" max="5" width="12.7109375" style="150" customWidth="1"/>
    <col min="6" max="6" width="5.42578125" style="150" bestFit="1" customWidth="1"/>
    <col min="7" max="257" width="9.140625" style="150"/>
    <col min="258" max="258" width="2.7109375" style="150" bestFit="1" customWidth="1"/>
    <col min="259" max="259" width="8.85546875" style="150" bestFit="1" customWidth="1"/>
    <col min="260" max="260" width="45.42578125" style="150" bestFit="1" customWidth="1"/>
    <col min="261" max="261" width="10.7109375" style="150" customWidth="1"/>
    <col min="262" max="262" width="4.42578125" style="150" bestFit="1" customWidth="1"/>
    <col min="263" max="513" width="9.140625" style="150"/>
    <col min="514" max="514" width="2.7109375" style="150" bestFit="1" customWidth="1"/>
    <col min="515" max="515" width="8.85546875" style="150" bestFit="1" customWidth="1"/>
    <col min="516" max="516" width="45.42578125" style="150" bestFit="1" customWidth="1"/>
    <col min="517" max="517" width="10.7109375" style="150" customWidth="1"/>
    <col min="518" max="518" width="4.42578125" style="150" bestFit="1" customWidth="1"/>
    <col min="519" max="769" width="9.140625" style="150"/>
    <col min="770" max="770" width="2.7109375" style="150" bestFit="1" customWidth="1"/>
    <col min="771" max="771" width="8.85546875" style="150" bestFit="1" customWidth="1"/>
    <col min="772" max="772" width="45.42578125" style="150" bestFit="1" customWidth="1"/>
    <col min="773" max="773" width="10.7109375" style="150" customWidth="1"/>
    <col min="774" max="774" width="4.42578125" style="150" bestFit="1" customWidth="1"/>
    <col min="775" max="1025" width="9.140625" style="150"/>
    <col min="1026" max="1026" width="2.7109375" style="150" bestFit="1" customWidth="1"/>
    <col min="1027" max="1027" width="8.85546875" style="150" bestFit="1" customWidth="1"/>
    <col min="1028" max="1028" width="45.42578125" style="150" bestFit="1" customWidth="1"/>
    <col min="1029" max="1029" width="10.7109375" style="150" customWidth="1"/>
    <col min="1030" max="1030" width="4.42578125" style="150" bestFit="1" customWidth="1"/>
    <col min="1031" max="1281" width="9.140625" style="150"/>
    <col min="1282" max="1282" width="2.7109375" style="150" bestFit="1" customWidth="1"/>
    <col min="1283" max="1283" width="8.85546875" style="150" bestFit="1" customWidth="1"/>
    <col min="1284" max="1284" width="45.42578125" style="150" bestFit="1" customWidth="1"/>
    <col min="1285" max="1285" width="10.7109375" style="150" customWidth="1"/>
    <col min="1286" max="1286" width="4.42578125" style="150" bestFit="1" customWidth="1"/>
    <col min="1287" max="1537" width="9.140625" style="150"/>
    <col min="1538" max="1538" width="2.7109375" style="150" bestFit="1" customWidth="1"/>
    <col min="1539" max="1539" width="8.85546875" style="150" bestFit="1" customWidth="1"/>
    <col min="1540" max="1540" width="45.42578125" style="150" bestFit="1" customWidth="1"/>
    <col min="1541" max="1541" width="10.7109375" style="150" customWidth="1"/>
    <col min="1542" max="1542" width="4.42578125" style="150" bestFit="1" customWidth="1"/>
    <col min="1543" max="1793" width="9.140625" style="150"/>
    <col min="1794" max="1794" width="2.7109375" style="150" bestFit="1" customWidth="1"/>
    <col min="1795" max="1795" width="8.85546875" style="150" bestFit="1" customWidth="1"/>
    <col min="1796" max="1796" width="45.42578125" style="150" bestFit="1" customWidth="1"/>
    <col min="1797" max="1797" width="10.7109375" style="150" customWidth="1"/>
    <col min="1798" max="1798" width="4.42578125" style="150" bestFit="1" customWidth="1"/>
    <col min="1799" max="2049" width="9.140625" style="150"/>
    <col min="2050" max="2050" width="2.7109375" style="150" bestFit="1" customWidth="1"/>
    <col min="2051" max="2051" width="8.85546875" style="150" bestFit="1" customWidth="1"/>
    <col min="2052" max="2052" width="45.42578125" style="150" bestFit="1" customWidth="1"/>
    <col min="2053" max="2053" width="10.7109375" style="150" customWidth="1"/>
    <col min="2054" max="2054" width="4.42578125" style="150" bestFit="1" customWidth="1"/>
    <col min="2055" max="2305" width="9.140625" style="150"/>
    <col min="2306" max="2306" width="2.7109375" style="150" bestFit="1" customWidth="1"/>
    <col min="2307" max="2307" width="8.85546875" style="150" bestFit="1" customWidth="1"/>
    <col min="2308" max="2308" width="45.42578125" style="150" bestFit="1" customWidth="1"/>
    <col min="2309" max="2309" width="10.7109375" style="150" customWidth="1"/>
    <col min="2310" max="2310" width="4.42578125" style="150" bestFit="1" customWidth="1"/>
    <col min="2311" max="2561" width="9.140625" style="150"/>
    <col min="2562" max="2562" width="2.7109375" style="150" bestFit="1" customWidth="1"/>
    <col min="2563" max="2563" width="8.85546875" style="150" bestFit="1" customWidth="1"/>
    <col min="2564" max="2564" width="45.42578125" style="150" bestFit="1" customWidth="1"/>
    <col min="2565" max="2565" width="10.7109375" style="150" customWidth="1"/>
    <col min="2566" max="2566" width="4.42578125" style="150" bestFit="1" customWidth="1"/>
    <col min="2567" max="2817" width="9.140625" style="150"/>
    <col min="2818" max="2818" width="2.7109375" style="150" bestFit="1" customWidth="1"/>
    <col min="2819" max="2819" width="8.85546875" style="150" bestFit="1" customWidth="1"/>
    <col min="2820" max="2820" width="45.42578125" style="150" bestFit="1" customWidth="1"/>
    <col min="2821" max="2821" width="10.7109375" style="150" customWidth="1"/>
    <col min="2822" max="2822" width="4.42578125" style="150" bestFit="1" customWidth="1"/>
    <col min="2823" max="3073" width="9.140625" style="150"/>
    <col min="3074" max="3074" width="2.7109375" style="150" bestFit="1" customWidth="1"/>
    <col min="3075" max="3075" width="8.85546875" style="150" bestFit="1" customWidth="1"/>
    <col min="3076" max="3076" width="45.42578125" style="150" bestFit="1" customWidth="1"/>
    <col min="3077" max="3077" width="10.7109375" style="150" customWidth="1"/>
    <col min="3078" max="3078" width="4.42578125" style="150" bestFit="1" customWidth="1"/>
    <col min="3079" max="3329" width="9.140625" style="150"/>
    <col min="3330" max="3330" width="2.7109375" style="150" bestFit="1" customWidth="1"/>
    <col min="3331" max="3331" width="8.85546875" style="150" bestFit="1" customWidth="1"/>
    <col min="3332" max="3332" width="45.42578125" style="150" bestFit="1" customWidth="1"/>
    <col min="3333" max="3333" width="10.7109375" style="150" customWidth="1"/>
    <col min="3334" max="3334" width="4.42578125" style="150" bestFit="1" customWidth="1"/>
    <col min="3335" max="3585" width="9.140625" style="150"/>
    <col min="3586" max="3586" width="2.7109375" style="150" bestFit="1" customWidth="1"/>
    <col min="3587" max="3587" width="8.85546875" style="150" bestFit="1" customWidth="1"/>
    <col min="3588" max="3588" width="45.42578125" style="150" bestFit="1" customWidth="1"/>
    <col min="3589" max="3589" width="10.7109375" style="150" customWidth="1"/>
    <col min="3590" max="3590" width="4.42578125" style="150" bestFit="1" customWidth="1"/>
    <col min="3591" max="3841" width="9.140625" style="150"/>
    <col min="3842" max="3842" width="2.7109375" style="150" bestFit="1" customWidth="1"/>
    <col min="3843" max="3843" width="8.85546875" style="150" bestFit="1" customWidth="1"/>
    <col min="3844" max="3844" width="45.42578125" style="150" bestFit="1" customWidth="1"/>
    <col min="3845" max="3845" width="10.7109375" style="150" customWidth="1"/>
    <col min="3846" max="3846" width="4.42578125" style="150" bestFit="1" customWidth="1"/>
    <col min="3847" max="4097" width="9.140625" style="150"/>
    <col min="4098" max="4098" width="2.7109375" style="150" bestFit="1" customWidth="1"/>
    <col min="4099" max="4099" width="8.85546875" style="150" bestFit="1" customWidth="1"/>
    <col min="4100" max="4100" width="45.42578125" style="150" bestFit="1" customWidth="1"/>
    <col min="4101" max="4101" width="10.7109375" style="150" customWidth="1"/>
    <col min="4102" max="4102" width="4.42578125" style="150" bestFit="1" customWidth="1"/>
    <col min="4103" max="4353" width="9.140625" style="150"/>
    <col min="4354" max="4354" width="2.7109375" style="150" bestFit="1" customWidth="1"/>
    <col min="4355" max="4355" width="8.85546875" style="150" bestFit="1" customWidth="1"/>
    <col min="4356" max="4356" width="45.42578125" style="150" bestFit="1" customWidth="1"/>
    <col min="4357" max="4357" width="10.7109375" style="150" customWidth="1"/>
    <col min="4358" max="4358" width="4.42578125" style="150" bestFit="1" customWidth="1"/>
    <col min="4359" max="4609" width="9.140625" style="150"/>
    <col min="4610" max="4610" width="2.7109375" style="150" bestFit="1" customWidth="1"/>
    <col min="4611" max="4611" width="8.85546875" style="150" bestFit="1" customWidth="1"/>
    <col min="4612" max="4612" width="45.42578125" style="150" bestFit="1" customWidth="1"/>
    <col min="4613" max="4613" width="10.7109375" style="150" customWidth="1"/>
    <col min="4614" max="4614" width="4.42578125" style="150" bestFit="1" customWidth="1"/>
    <col min="4615" max="4865" width="9.140625" style="150"/>
    <col min="4866" max="4866" width="2.7109375" style="150" bestFit="1" customWidth="1"/>
    <col min="4867" max="4867" width="8.85546875" style="150" bestFit="1" customWidth="1"/>
    <col min="4868" max="4868" width="45.42578125" style="150" bestFit="1" customWidth="1"/>
    <col min="4869" max="4869" width="10.7109375" style="150" customWidth="1"/>
    <col min="4870" max="4870" width="4.42578125" style="150" bestFit="1" customWidth="1"/>
    <col min="4871" max="5121" width="9.140625" style="150"/>
    <col min="5122" max="5122" width="2.7109375" style="150" bestFit="1" customWidth="1"/>
    <col min="5123" max="5123" width="8.85546875" style="150" bestFit="1" customWidth="1"/>
    <col min="5124" max="5124" width="45.42578125" style="150" bestFit="1" customWidth="1"/>
    <col min="5125" max="5125" width="10.7109375" style="150" customWidth="1"/>
    <col min="5126" max="5126" width="4.42578125" style="150" bestFit="1" customWidth="1"/>
    <col min="5127" max="5377" width="9.140625" style="150"/>
    <col min="5378" max="5378" width="2.7109375" style="150" bestFit="1" customWidth="1"/>
    <col min="5379" max="5379" width="8.85546875" style="150" bestFit="1" customWidth="1"/>
    <col min="5380" max="5380" width="45.42578125" style="150" bestFit="1" customWidth="1"/>
    <col min="5381" max="5381" width="10.7109375" style="150" customWidth="1"/>
    <col min="5382" max="5382" width="4.42578125" style="150" bestFit="1" customWidth="1"/>
    <col min="5383" max="5633" width="9.140625" style="150"/>
    <col min="5634" max="5634" width="2.7109375" style="150" bestFit="1" customWidth="1"/>
    <col min="5635" max="5635" width="8.85546875" style="150" bestFit="1" customWidth="1"/>
    <col min="5636" max="5636" width="45.42578125" style="150" bestFit="1" customWidth="1"/>
    <col min="5637" max="5637" width="10.7109375" style="150" customWidth="1"/>
    <col min="5638" max="5638" width="4.42578125" style="150" bestFit="1" customWidth="1"/>
    <col min="5639" max="5889" width="9.140625" style="150"/>
    <col min="5890" max="5890" width="2.7109375" style="150" bestFit="1" customWidth="1"/>
    <col min="5891" max="5891" width="8.85546875" style="150" bestFit="1" customWidth="1"/>
    <col min="5892" max="5892" width="45.42578125" style="150" bestFit="1" customWidth="1"/>
    <col min="5893" max="5893" width="10.7109375" style="150" customWidth="1"/>
    <col min="5894" max="5894" width="4.42578125" style="150" bestFit="1" customWidth="1"/>
    <col min="5895" max="6145" width="9.140625" style="150"/>
    <col min="6146" max="6146" width="2.7109375" style="150" bestFit="1" customWidth="1"/>
    <col min="6147" max="6147" width="8.85546875" style="150" bestFit="1" customWidth="1"/>
    <col min="6148" max="6148" width="45.42578125" style="150" bestFit="1" customWidth="1"/>
    <col min="6149" max="6149" width="10.7109375" style="150" customWidth="1"/>
    <col min="6150" max="6150" width="4.42578125" style="150" bestFit="1" customWidth="1"/>
    <col min="6151" max="6401" width="9.140625" style="150"/>
    <col min="6402" max="6402" width="2.7109375" style="150" bestFit="1" customWidth="1"/>
    <col min="6403" max="6403" width="8.85546875" style="150" bestFit="1" customWidth="1"/>
    <col min="6404" max="6404" width="45.42578125" style="150" bestFit="1" customWidth="1"/>
    <col min="6405" max="6405" width="10.7109375" style="150" customWidth="1"/>
    <col min="6406" max="6406" width="4.42578125" style="150" bestFit="1" customWidth="1"/>
    <col min="6407" max="6657" width="9.140625" style="150"/>
    <col min="6658" max="6658" width="2.7109375" style="150" bestFit="1" customWidth="1"/>
    <col min="6659" max="6659" width="8.85546875" style="150" bestFit="1" customWidth="1"/>
    <col min="6660" max="6660" width="45.42578125" style="150" bestFit="1" customWidth="1"/>
    <col min="6661" max="6661" width="10.7109375" style="150" customWidth="1"/>
    <col min="6662" max="6662" width="4.42578125" style="150" bestFit="1" customWidth="1"/>
    <col min="6663" max="6913" width="9.140625" style="150"/>
    <col min="6914" max="6914" width="2.7109375" style="150" bestFit="1" customWidth="1"/>
    <col min="6915" max="6915" width="8.85546875" style="150" bestFit="1" customWidth="1"/>
    <col min="6916" max="6916" width="45.42578125" style="150" bestFit="1" customWidth="1"/>
    <col min="6917" max="6917" width="10.7109375" style="150" customWidth="1"/>
    <col min="6918" max="6918" width="4.42578125" style="150" bestFit="1" customWidth="1"/>
    <col min="6919" max="7169" width="9.140625" style="150"/>
    <col min="7170" max="7170" width="2.7109375" style="150" bestFit="1" customWidth="1"/>
    <col min="7171" max="7171" width="8.85546875" style="150" bestFit="1" customWidth="1"/>
    <col min="7172" max="7172" width="45.42578125" style="150" bestFit="1" customWidth="1"/>
    <col min="7173" max="7173" width="10.7109375" style="150" customWidth="1"/>
    <col min="7174" max="7174" width="4.42578125" style="150" bestFit="1" customWidth="1"/>
    <col min="7175" max="7425" width="9.140625" style="150"/>
    <col min="7426" max="7426" width="2.7109375" style="150" bestFit="1" customWidth="1"/>
    <col min="7427" max="7427" width="8.85546875" style="150" bestFit="1" customWidth="1"/>
    <col min="7428" max="7428" width="45.42578125" style="150" bestFit="1" customWidth="1"/>
    <col min="7429" max="7429" width="10.7109375" style="150" customWidth="1"/>
    <col min="7430" max="7430" width="4.42578125" style="150" bestFit="1" customWidth="1"/>
    <col min="7431" max="7681" width="9.140625" style="150"/>
    <col min="7682" max="7682" width="2.7109375" style="150" bestFit="1" customWidth="1"/>
    <col min="7683" max="7683" width="8.85546875" style="150" bestFit="1" customWidth="1"/>
    <col min="7684" max="7684" width="45.42578125" style="150" bestFit="1" customWidth="1"/>
    <col min="7685" max="7685" width="10.7109375" style="150" customWidth="1"/>
    <col min="7686" max="7686" width="4.42578125" style="150" bestFit="1" customWidth="1"/>
    <col min="7687" max="7937" width="9.140625" style="150"/>
    <col min="7938" max="7938" width="2.7109375" style="150" bestFit="1" customWidth="1"/>
    <col min="7939" max="7939" width="8.85546875" style="150" bestFit="1" customWidth="1"/>
    <col min="7940" max="7940" width="45.42578125" style="150" bestFit="1" customWidth="1"/>
    <col min="7941" max="7941" width="10.7109375" style="150" customWidth="1"/>
    <col min="7942" max="7942" width="4.42578125" style="150" bestFit="1" customWidth="1"/>
    <col min="7943" max="8193" width="9.140625" style="150"/>
    <col min="8194" max="8194" width="2.7109375" style="150" bestFit="1" customWidth="1"/>
    <col min="8195" max="8195" width="8.85546875" style="150" bestFit="1" customWidth="1"/>
    <col min="8196" max="8196" width="45.42578125" style="150" bestFit="1" customWidth="1"/>
    <col min="8197" max="8197" width="10.7109375" style="150" customWidth="1"/>
    <col min="8198" max="8198" width="4.42578125" style="150" bestFit="1" customWidth="1"/>
    <col min="8199" max="8449" width="9.140625" style="150"/>
    <col min="8450" max="8450" width="2.7109375" style="150" bestFit="1" customWidth="1"/>
    <col min="8451" max="8451" width="8.85546875" style="150" bestFit="1" customWidth="1"/>
    <col min="8452" max="8452" width="45.42578125" style="150" bestFit="1" customWidth="1"/>
    <col min="8453" max="8453" width="10.7109375" style="150" customWidth="1"/>
    <col min="8454" max="8454" width="4.42578125" style="150" bestFit="1" customWidth="1"/>
    <col min="8455" max="8705" width="9.140625" style="150"/>
    <col min="8706" max="8706" width="2.7109375" style="150" bestFit="1" customWidth="1"/>
    <col min="8707" max="8707" width="8.85546875" style="150" bestFit="1" customWidth="1"/>
    <col min="8708" max="8708" width="45.42578125" style="150" bestFit="1" customWidth="1"/>
    <col min="8709" max="8709" width="10.7109375" style="150" customWidth="1"/>
    <col min="8710" max="8710" width="4.42578125" style="150" bestFit="1" customWidth="1"/>
    <col min="8711" max="8961" width="9.140625" style="150"/>
    <col min="8962" max="8962" width="2.7109375" style="150" bestFit="1" customWidth="1"/>
    <col min="8963" max="8963" width="8.85546875" style="150" bestFit="1" customWidth="1"/>
    <col min="8964" max="8964" width="45.42578125" style="150" bestFit="1" customWidth="1"/>
    <col min="8965" max="8965" width="10.7109375" style="150" customWidth="1"/>
    <col min="8966" max="8966" width="4.42578125" style="150" bestFit="1" customWidth="1"/>
    <col min="8967" max="9217" width="9.140625" style="150"/>
    <col min="9218" max="9218" width="2.7109375" style="150" bestFit="1" customWidth="1"/>
    <col min="9219" max="9219" width="8.85546875" style="150" bestFit="1" customWidth="1"/>
    <col min="9220" max="9220" width="45.42578125" style="150" bestFit="1" customWidth="1"/>
    <col min="9221" max="9221" width="10.7109375" style="150" customWidth="1"/>
    <col min="9222" max="9222" width="4.42578125" style="150" bestFit="1" customWidth="1"/>
    <col min="9223" max="9473" width="9.140625" style="150"/>
    <col min="9474" max="9474" width="2.7109375" style="150" bestFit="1" customWidth="1"/>
    <col min="9475" max="9475" width="8.85546875" style="150" bestFit="1" customWidth="1"/>
    <col min="9476" max="9476" width="45.42578125" style="150" bestFit="1" customWidth="1"/>
    <col min="9477" max="9477" width="10.7109375" style="150" customWidth="1"/>
    <col min="9478" max="9478" width="4.42578125" style="150" bestFit="1" customWidth="1"/>
    <col min="9479" max="9729" width="9.140625" style="150"/>
    <col min="9730" max="9730" width="2.7109375" style="150" bestFit="1" customWidth="1"/>
    <col min="9731" max="9731" width="8.85546875" style="150" bestFit="1" customWidth="1"/>
    <col min="9732" max="9732" width="45.42578125" style="150" bestFit="1" customWidth="1"/>
    <col min="9733" max="9733" width="10.7109375" style="150" customWidth="1"/>
    <col min="9734" max="9734" width="4.42578125" style="150" bestFit="1" customWidth="1"/>
    <col min="9735" max="9985" width="9.140625" style="150"/>
    <col min="9986" max="9986" width="2.7109375" style="150" bestFit="1" customWidth="1"/>
    <col min="9987" max="9987" width="8.85546875" style="150" bestFit="1" customWidth="1"/>
    <col min="9988" max="9988" width="45.42578125" style="150" bestFit="1" customWidth="1"/>
    <col min="9989" max="9989" width="10.7109375" style="150" customWidth="1"/>
    <col min="9990" max="9990" width="4.42578125" style="150" bestFit="1" customWidth="1"/>
    <col min="9991" max="10241" width="9.140625" style="150"/>
    <col min="10242" max="10242" width="2.7109375" style="150" bestFit="1" customWidth="1"/>
    <col min="10243" max="10243" width="8.85546875" style="150" bestFit="1" customWidth="1"/>
    <col min="10244" max="10244" width="45.42578125" style="150" bestFit="1" customWidth="1"/>
    <col min="10245" max="10245" width="10.7109375" style="150" customWidth="1"/>
    <col min="10246" max="10246" width="4.42578125" style="150" bestFit="1" customWidth="1"/>
    <col min="10247" max="10497" width="9.140625" style="150"/>
    <col min="10498" max="10498" width="2.7109375" style="150" bestFit="1" customWidth="1"/>
    <col min="10499" max="10499" width="8.85546875" style="150" bestFit="1" customWidth="1"/>
    <col min="10500" max="10500" width="45.42578125" style="150" bestFit="1" customWidth="1"/>
    <col min="10501" max="10501" width="10.7109375" style="150" customWidth="1"/>
    <col min="10502" max="10502" width="4.42578125" style="150" bestFit="1" customWidth="1"/>
    <col min="10503" max="10753" width="9.140625" style="150"/>
    <col min="10754" max="10754" width="2.7109375" style="150" bestFit="1" customWidth="1"/>
    <col min="10755" max="10755" width="8.85546875" style="150" bestFit="1" customWidth="1"/>
    <col min="10756" max="10756" width="45.42578125" style="150" bestFit="1" customWidth="1"/>
    <col min="10757" max="10757" width="10.7109375" style="150" customWidth="1"/>
    <col min="10758" max="10758" width="4.42578125" style="150" bestFit="1" customWidth="1"/>
    <col min="10759" max="11009" width="9.140625" style="150"/>
    <col min="11010" max="11010" width="2.7109375" style="150" bestFit="1" customWidth="1"/>
    <col min="11011" max="11011" width="8.85546875" style="150" bestFit="1" customWidth="1"/>
    <col min="11012" max="11012" width="45.42578125" style="150" bestFit="1" customWidth="1"/>
    <col min="11013" max="11013" width="10.7109375" style="150" customWidth="1"/>
    <col min="11014" max="11014" width="4.42578125" style="150" bestFit="1" customWidth="1"/>
    <col min="11015" max="11265" width="9.140625" style="150"/>
    <col min="11266" max="11266" width="2.7109375" style="150" bestFit="1" customWidth="1"/>
    <col min="11267" max="11267" width="8.85546875" style="150" bestFit="1" customWidth="1"/>
    <col min="11268" max="11268" width="45.42578125" style="150" bestFit="1" customWidth="1"/>
    <col min="11269" max="11269" width="10.7109375" style="150" customWidth="1"/>
    <col min="11270" max="11270" width="4.42578125" style="150" bestFit="1" customWidth="1"/>
    <col min="11271" max="11521" width="9.140625" style="150"/>
    <col min="11522" max="11522" width="2.7109375" style="150" bestFit="1" customWidth="1"/>
    <col min="11523" max="11523" width="8.85546875" style="150" bestFit="1" customWidth="1"/>
    <col min="11524" max="11524" width="45.42578125" style="150" bestFit="1" customWidth="1"/>
    <col min="11525" max="11525" width="10.7109375" style="150" customWidth="1"/>
    <col min="11526" max="11526" width="4.42578125" style="150" bestFit="1" customWidth="1"/>
    <col min="11527" max="11777" width="9.140625" style="150"/>
    <col min="11778" max="11778" width="2.7109375" style="150" bestFit="1" customWidth="1"/>
    <col min="11779" max="11779" width="8.85546875" style="150" bestFit="1" customWidth="1"/>
    <col min="11780" max="11780" width="45.42578125" style="150" bestFit="1" customWidth="1"/>
    <col min="11781" max="11781" width="10.7109375" style="150" customWidth="1"/>
    <col min="11782" max="11782" width="4.42578125" style="150" bestFit="1" customWidth="1"/>
    <col min="11783" max="12033" width="9.140625" style="150"/>
    <col min="12034" max="12034" width="2.7109375" style="150" bestFit="1" customWidth="1"/>
    <col min="12035" max="12035" width="8.85546875" style="150" bestFit="1" customWidth="1"/>
    <col min="12036" max="12036" width="45.42578125" style="150" bestFit="1" customWidth="1"/>
    <col min="12037" max="12037" width="10.7109375" style="150" customWidth="1"/>
    <col min="12038" max="12038" width="4.42578125" style="150" bestFit="1" customWidth="1"/>
    <col min="12039" max="12289" width="9.140625" style="150"/>
    <col min="12290" max="12290" width="2.7109375" style="150" bestFit="1" customWidth="1"/>
    <col min="12291" max="12291" width="8.85546875" style="150" bestFit="1" customWidth="1"/>
    <col min="12292" max="12292" width="45.42578125" style="150" bestFit="1" customWidth="1"/>
    <col min="12293" max="12293" width="10.7109375" style="150" customWidth="1"/>
    <col min="12294" max="12294" width="4.42578125" style="150" bestFit="1" customWidth="1"/>
    <col min="12295" max="12545" width="9.140625" style="150"/>
    <col min="12546" max="12546" width="2.7109375" style="150" bestFit="1" customWidth="1"/>
    <col min="12547" max="12547" width="8.85546875" style="150" bestFit="1" customWidth="1"/>
    <col min="12548" max="12548" width="45.42578125" style="150" bestFit="1" customWidth="1"/>
    <col min="12549" max="12549" width="10.7109375" style="150" customWidth="1"/>
    <col min="12550" max="12550" width="4.42578125" style="150" bestFit="1" customWidth="1"/>
    <col min="12551" max="12801" width="9.140625" style="150"/>
    <col min="12802" max="12802" width="2.7109375" style="150" bestFit="1" customWidth="1"/>
    <col min="12803" max="12803" width="8.85546875" style="150" bestFit="1" customWidth="1"/>
    <col min="12804" max="12804" width="45.42578125" style="150" bestFit="1" customWidth="1"/>
    <col min="12805" max="12805" width="10.7109375" style="150" customWidth="1"/>
    <col min="12806" max="12806" width="4.42578125" style="150" bestFit="1" customWidth="1"/>
    <col min="12807" max="13057" width="9.140625" style="150"/>
    <col min="13058" max="13058" width="2.7109375" style="150" bestFit="1" customWidth="1"/>
    <col min="13059" max="13059" width="8.85546875" style="150" bestFit="1" customWidth="1"/>
    <col min="13060" max="13060" width="45.42578125" style="150" bestFit="1" customWidth="1"/>
    <col min="13061" max="13061" width="10.7109375" style="150" customWidth="1"/>
    <col min="13062" max="13062" width="4.42578125" style="150" bestFit="1" customWidth="1"/>
    <col min="13063" max="13313" width="9.140625" style="150"/>
    <col min="13314" max="13314" width="2.7109375" style="150" bestFit="1" customWidth="1"/>
    <col min="13315" max="13315" width="8.85546875" style="150" bestFit="1" customWidth="1"/>
    <col min="13316" max="13316" width="45.42578125" style="150" bestFit="1" customWidth="1"/>
    <col min="13317" max="13317" width="10.7109375" style="150" customWidth="1"/>
    <col min="13318" max="13318" width="4.42578125" style="150" bestFit="1" customWidth="1"/>
    <col min="13319" max="13569" width="9.140625" style="150"/>
    <col min="13570" max="13570" width="2.7109375" style="150" bestFit="1" customWidth="1"/>
    <col min="13571" max="13571" width="8.85546875" style="150" bestFit="1" customWidth="1"/>
    <col min="13572" max="13572" width="45.42578125" style="150" bestFit="1" customWidth="1"/>
    <col min="13573" max="13573" width="10.7109375" style="150" customWidth="1"/>
    <col min="13574" max="13574" width="4.42578125" style="150" bestFit="1" customWidth="1"/>
    <col min="13575" max="13825" width="9.140625" style="150"/>
    <col min="13826" max="13826" width="2.7109375" style="150" bestFit="1" customWidth="1"/>
    <col min="13827" max="13827" width="8.85546875" style="150" bestFit="1" customWidth="1"/>
    <col min="13828" max="13828" width="45.42578125" style="150" bestFit="1" customWidth="1"/>
    <col min="13829" max="13829" width="10.7109375" style="150" customWidth="1"/>
    <col min="13830" max="13830" width="4.42578125" style="150" bestFit="1" customWidth="1"/>
    <col min="13831" max="14081" width="9.140625" style="150"/>
    <col min="14082" max="14082" width="2.7109375" style="150" bestFit="1" customWidth="1"/>
    <col min="14083" max="14083" width="8.85546875" style="150" bestFit="1" customWidth="1"/>
    <col min="14084" max="14084" width="45.42578125" style="150" bestFit="1" customWidth="1"/>
    <col min="14085" max="14085" width="10.7109375" style="150" customWidth="1"/>
    <col min="14086" max="14086" width="4.42578125" style="150" bestFit="1" customWidth="1"/>
    <col min="14087" max="14337" width="9.140625" style="150"/>
    <col min="14338" max="14338" width="2.7109375" style="150" bestFit="1" customWidth="1"/>
    <col min="14339" max="14339" width="8.85546875" style="150" bestFit="1" customWidth="1"/>
    <col min="14340" max="14340" width="45.42578125" style="150" bestFit="1" customWidth="1"/>
    <col min="14341" max="14341" width="10.7109375" style="150" customWidth="1"/>
    <col min="14342" max="14342" width="4.42578125" style="150" bestFit="1" customWidth="1"/>
    <col min="14343" max="14593" width="9.140625" style="150"/>
    <col min="14594" max="14594" width="2.7109375" style="150" bestFit="1" customWidth="1"/>
    <col min="14595" max="14595" width="8.85546875" style="150" bestFit="1" customWidth="1"/>
    <col min="14596" max="14596" width="45.42578125" style="150" bestFit="1" customWidth="1"/>
    <col min="14597" max="14597" width="10.7109375" style="150" customWidth="1"/>
    <col min="14598" max="14598" width="4.42578125" style="150" bestFit="1" customWidth="1"/>
    <col min="14599" max="14849" width="9.140625" style="150"/>
    <col min="14850" max="14850" width="2.7109375" style="150" bestFit="1" customWidth="1"/>
    <col min="14851" max="14851" width="8.85546875" style="150" bestFit="1" customWidth="1"/>
    <col min="14852" max="14852" width="45.42578125" style="150" bestFit="1" customWidth="1"/>
    <col min="14853" max="14853" width="10.7109375" style="150" customWidth="1"/>
    <col min="14854" max="14854" width="4.42578125" style="150" bestFit="1" customWidth="1"/>
    <col min="14855" max="15105" width="9.140625" style="150"/>
    <col min="15106" max="15106" width="2.7109375" style="150" bestFit="1" customWidth="1"/>
    <col min="15107" max="15107" width="8.85546875" style="150" bestFit="1" customWidth="1"/>
    <col min="15108" max="15108" width="45.42578125" style="150" bestFit="1" customWidth="1"/>
    <col min="15109" max="15109" width="10.7109375" style="150" customWidth="1"/>
    <col min="15110" max="15110" width="4.42578125" style="150" bestFit="1" customWidth="1"/>
    <col min="15111" max="15361" width="9.140625" style="150"/>
    <col min="15362" max="15362" width="2.7109375" style="150" bestFit="1" customWidth="1"/>
    <col min="15363" max="15363" width="8.85546875" style="150" bestFit="1" customWidth="1"/>
    <col min="15364" max="15364" width="45.42578125" style="150" bestFit="1" customWidth="1"/>
    <col min="15365" max="15365" width="10.7109375" style="150" customWidth="1"/>
    <col min="15366" max="15366" width="4.42578125" style="150" bestFit="1" customWidth="1"/>
    <col min="15367" max="15617" width="9.140625" style="150"/>
    <col min="15618" max="15618" width="2.7109375" style="150" bestFit="1" customWidth="1"/>
    <col min="15619" max="15619" width="8.85546875" style="150" bestFit="1" customWidth="1"/>
    <col min="15620" max="15620" width="45.42578125" style="150" bestFit="1" customWidth="1"/>
    <col min="15621" max="15621" width="10.7109375" style="150" customWidth="1"/>
    <col min="15622" max="15622" width="4.42578125" style="150" bestFit="1" customWidth="1"/>
    <col min="15623" max="15873" width="9.140625" style="150"/>
    <col min="15874" max="15874" width="2.7109375" style="150" bestFit="1" customWidth="1"/>
    <col min="15875" max="15875" width="8.85546875" style="150" bestFit="1" customWidth="1"/>
    <col min="15876" max="15876" width="45.42578125" style="150" bestFit="1" customWidth="1"/>
    <col min="15877" max="15877" width="10.7109375" style="150" customWidth="1"/>
    <col min="15878" max="15878" width="4.42578125" style="150" bestFit="1" customWidth="1"/>
    <col min="15879" max="16129" width="9.140625" style="150"/>
    <col min="16130" max="16130" width="2.7109375" style="150" bestFit="1" customWidth="1"/>
    <col min="16131" max="16131" width="8.85546875" style="150" bestFit="1" customWidth="1"/>
    <col min="16132" max="16132" width="45.42578125" style="150" bestFit="1" customWidth="1"/>
    <col min="16133" max="16133" width="10.7109375" style="150" customWidth="1"/>
    <col min="16134" max="16134" width="4.42578125" style="150" bestFit="1" customWidth="1"/>
    <col min="16135" max="16384" width="9.140625" style="150"/>
  </cols>
  <sheetData>
    <row r="1" spans="1:8" ht="13.5" thickBot="1" x14ac:dyDescent="0.25">
      <c r="A1" s="370" t="s">
        <v>231</v>
      </c>
      <c r="B1" s="370"/>
      <c r="C1" s="370"/>
      <c r="D1" s="370"/>
      <c r="E1" s="370"/>
      <c r="F1" s="370"/>
    </row>
    <row r="2" spans="1:8" x14ac:dyDescent="0.2">
      <c r="A2" s="203" t="s">
        <v>81</v>
      </c>
      <c r="B2" s="203" t="s">
        <v>82</v>
      </c>
      <c r="C2" s="204" t="s">
        <v>83</v>
      </c>
      <c r="D2" s="315" t="s">
        <v>210</v>
      </c>
      <c r="E2" s="152" t="s">
        <v>1</v>
      </c>
      <c r="F2" s="205" t="s">
        <v>84</v>
      </c>
    </row>
    <row r="3" spans="1:8" ht="20.25" customHeight="1" x14ac:dyDescent="0.2">
      <c r="A3" s="192"/>
      <c r="B3" s="151"/>
      <c r="C3" s="193"/>
      <c r="D3" s="316"/>
      <c r="E3" s="199" t="s">
        <v>196</v>
      </c>
      <c r="F3" s="200" t="s">
        <v>85</v>
      </c>
    </row>
    <row r="4" spans="1:8" x14ac:dyDescent="0.2">
      <c r="A4" s="201">
        <v>1</v>
      </c>
      <c r="B4" s="325" t="s">
        <v>134</v>
      </c>
      <c r="C4" s="321" t="s">
        <v>135</v>
      </c>
      <c r="D4" s="322" t="s">
        <v>241</v>
      </c>
      <c r="E4" s="220">
        <v>255.779098</v>
      </c>
      <c r="F4" s="221">
        <v>0.4022669737141305</v>
      </c>
    </row>
    <row r="5" spans="1:8" ht="18" x14ac:dyDescent="0.2">
      <c r="A5" s="201">
        <v>2</v>
      </c>
      <c r="B5" s="325" t="s">
        <v>93</v>
      </c>
      <c r="C5" s="321" t="s">
        <v>94</v>
      </c>
      <c r="D5" s="322" t="s">
        <v>224</v>
      </c>
      <c r="E5" s="220">
        <v>218.45315662599998</v>
      </c>
      <c r="F5" s="221">
        <v>0.34356400073879362</v>
      </c>
    </row>
    <row r="6" spans="1:8" x14ac:dyDescent="0.2">
      <c r="A6" s="201">
        <v>3</v>
      </c>
      <c r="B6" s="328" t="s">
        <v>95</v>
      </c>
      <c r="C6" s="321" t="s">
        <v>197</v>
      </c>
      <c r="D6" s="322" t="s">
        <v>228</v>
      </c>
      <c r="E6" s="220">
        <v>203.70670558799998</v>
      </c>
      <c r="F6" s="221">
        <v>0.32037207349194774</v>
      </c>
    </row>
    <row r="7" spans="1:8" x14ac:dyDescent="0.2">
      <c r="A7" s="201">
        <v>4</v>
      </c>
      <c r="B7" s="327" t="s">
        <v>138</v>
      </c>
      <c r="C7" s="321" t="s">
        <v>139</v>
      </c>
      <c r="D7" s="322"/>
      <c r="E7" s="220">
        <v>189.22601745200001</v>
      </c>
      <c r="F7" s="221">
        <v>0.29759811487173704</v>
      </c>
    </row>
    <row r="8" spans="1:8" ht="18" x14ac:dyDescent="0.2">
      <c r="A8" s="201">
        <v>5</v>
      </c>
      <c r="B8" s="325" t="s">
        <v>100</v>
      </c>
      <c r="C8" s="321" t="s">
        <v>193</v>
      </c>
      <c r="D8" s="322" t="s">
        <v>224</v>
      </c>
      <c r="E8" s="220">
        <v>181.16968367199999</v>
      </c>
      <c r="F8" s="221">
        <v>0.28492781837662806</v>
      </c>
    </row>
    <row r="9" spans="1:8" ht="18.75" x14ac:dyDescent="0.3">
      <c r="A9" s="201">
        <v>6</v>
      </c>
      <c r="B9" s="328" t="s">
        <v>98</v>
      </c>
      <c r="C9" s="321" t="s">
        <v>99</v>
      </c>
      <c r="D9" s="322" t="s">
        <v>228</v>
      </c>
      <c r="E9" s="220">
        <v>171.59827038200001</v>
      </c>
      <c r="F9" s="221">
        <v>0.26987473746250468</v>
      </c>
      <c r="H9" s="228"/>
    </row>
    <row r="10" spans="1:8" ht="18" x14ac:dyDescent="0.2">
      <c r="A10" s="201">
        <v>7</v>
      </c>
      <c r="B10" s="325" t="s">
        <v>130</v>
      </c>
      <c r="C10" s="321" t="s">
        <v>131</v>
      </c>
      <c r="D10" s="333" t="s">
        <v>235</v>
      </c>
      <c r="E10" s="319">
        <v>169.04308711199997</v>
      </c>
      <c r="F10" s="221">
        <v>0.26585616890336505</v>
      </c>
    </row>
    <row r="11" spans="1:8" x14ac:dyDescent="0.2">
      <c r="A11" s="201">
        <v>8</v>
      </c>
      <c r="B11" s="327" t="s">
        <v>91</v>
      </c>
      <c r="C11" s="321" t="s">
        <v>92</v>
      </c>
      <c r="D11" s="322"/>
      <c r="E11" s="220">
        <v>168.964930318</v>
      </c>
      <c r="F11" s="221">
        <v>0.26573325073982706</v>
      </c>
    </row>
    <row r="12" spans="1:8" ht="58.5" customHeight="1" x14ac:dyDescent="0.2">
      <c r="A12" s="201">
        <v>9</v>
      </c>
      <c r="B12" s="325" t="s">
        <v>105</v>
      </c>
      <c r="C12" s="321" t="s">
        <v>194</v>
      </c>
      <c r="D12" s="322" t="s">
        <v>248</v>
      </c>
      <c r="E12" s="220">
        <v>161.71557102400001</v>
      </c>
      <c r="F12" s="221">
        <v>0.25433209307148708</v>
      </c>
    </row>
    <row r="13" spans="1:8" ht="20.25" customHeight="1" x14ac:dyDescent="0.2">
      <c r="A13" s="201">
        <v>10</v>
      </c>
      <c r="B13" s="325" t="s">
        <v>140</v>
      </c>
      <c r="C13" s="321" t="s">
        <v>141</v>
      </c>
      <c r="D13" s="333" t="s">
        <v>235</v>
      </c>
      <c r="E13" s="320">
        <v>155.74808745999999</v>
      </c>
      <c r="F13" s="221">
        <v>0.2449469573322911</v>
      </c>
    </row>
    <row r="14" spans="1:8" ht="20.25" customHeight="1" thickBot="1" x14ac:dyDescent="0.25">
      <c r="A14" s="274" t="s">
        <v>249</v>
      </c>
      <c r="B14" s="275"/>
      <c r="C14" s="276"/>
      <c r="D14" s="318"/>
      <c r="E14" s="277">
        <v>1875.4046076339998</v>
      </c>
      <c r="F14" s="278">
        <v>2.9494721887027122</v>
      </c>
    </row>
    <row r="15" spans="1:8" ht="13.5" thickBot="1" x14ac:dyDescent="0.25">
      <c r="A15" s="274" t="s">
        <v>5</v>
      </c>
      <c r="B15" s="275"/>
      <c r="C15" s="276" t="s">
        <v>251</v>
      </c>
      <c r="D15" s="318"/>
      <c r="E15" s="277">
        <f>'Tabel 4.1.1'!G9*1000</f>
        <v>2518.6959681620001</v>
      </c>
      <c r="F15" s="278">
        <v>4</v>
      </c>
    </row>
    <row r="16" spans="1:8" ht="12" customHeight="1" x14ac:dyDescent="0.2">
      <c r="A16" s="210" t="s">
        <v>192</v>
      </c>
      <c r="B16" s="158"/>
      <c r="C16" s="208"/>
      <c r="D16" s="208"/>
      <c r="E16" s="209"/>
      <c r="F16" s="162"/>
    </row>
    <row r="17" spans="1:1" ht="12" customHeight="1" x14ac:dyDescent="0.2">
      <c r="A17" s="195" t="s">
        <v>195</v>
      </c>
    </row>
    <row r="18" spans="1:1" ht="12" customHeight="1" x14ac:dyDescent="0.2">
      <c r="A18" s="218"/>
    </row>
    <row r="19" spans="1:1" x14ac:dyDescent="0.2">
      <c r="A19" s="157"/>
    </row>
  </sheetData>
  <mergeCells count="1">
    <mergeCell ref="A1:F1"/>
  </mergeCells>
  <pageMargins left="0.7" right="0.7" top="0.75" bottom="0.75" header="0.3" footer="0.3"/>
  <pageSetup paperSize="9" orientation="landscape" r:id="rId1"/>
  <headerFooter>
    <oddFooter>&amp;CSide &amp;P af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zoomScaleNormal="100" workbookViewId="0">
      <selection activeCell="D5" sqref="D5"/>
    </sheetView>
  </sheetViews>
  <sheetFormatPr defaultRowHeight="15" x14ac:dyDescent="0.25"/>
  <cols>
    <col min="1" max="1" width="14.85546875" bestFit="1" customWidth="1"/>
  </cols>
  <sheetData>
    <row r="1" spans="1:8" ht="13.5" customHeight="1" thickBot="1" x14ac:dyDescent="0.3">
      <c r="A1" s="369" t="s">
        <v>73</v>
      </c>
      <c r="B1" s="369"/>
      <c r="C1" s="369"/>
      <c r="D1" s="369"/>
      <c r="E1" s="369"/>
      <c r="F1" s="369"/>
      <c r="G1" s="369"/>
    </row>
    <row r="2" spans="1:8" ht="11.1" customHeight="1" x14ac:dyDescent="0.25">
      <c r="A2" s="3"/>
      <c r="B2" s="35">
        <v>2006</v>
      </c>
      <c r="C2" s="34">
        <v>2007</v>
      </c>
      <c r="D2" s="34">
        <v>2008</v>
      </c>
      <c r="E2" s="34">
        <v>2009</v>
      </c>
      <c r="F2" s="34">
        <v>2010</v>
      </c>
      <c r="G2" s="36">
        <v>2011</v>
      </c>
    </row>
    <row r="3" spans="1:8" ht="11.1" customHeight="1" x14ac:dyDescent="0.25">
      <c r="A3" s="3"/>
      <c r="B3" s="366" t="s">
        <v>2</v>
      </c>
      <c r="C3" s="367"/>
      <c r="D3" s="367"/>
      <c r="E3" s="367"/>
      <c r="F3" s="367"/>
      <c r="G3" s="368"/>
    </row>
    <row r="4" spans="1:8" ht="11.1" customHeight="1" x14ac:dyDescent="0.25">
      <c r="A4" s="21" t="s">
        <v>0</v>
      </c>
      <c r="B4" s="170">
        <v>549.85569512401173</v>
      </c>
      <c r="C4" s="169">
        <v>560.88142079885972</v>
      </c>
      <c r="D4" s="169">
        <v>592.72160934399722</v>
      </c>
      <c r="E4" s="169">
        <v>501.37490835091126</v>
      </c>
      <c r="F4" s="169">
        <v>547.11767835176909</v>
      </c>
      <c r="G4" s="171">
        <v>606.38675356424221</v>
      </c>
    </row>
    <row r="5" spans="1:8" ht="11.1" customHeight="1" x14ac:dyDescent="0.25">
      <c r="A5" s="65" t="s">
        <v>68</v>
      </c>
      <c r="B5" s="133">
        <v>51.484376949851978</v>
      </c>
      <c r="C5" s="132">
        <v>59.743317308357938</v>
      </c>
      <c r="D5" s="132">
        <v>67.056173786240137</v>
      </c>
      <c r="E5" s="132">
        <v>57.205051148103976</v>
      </c>
      <c r="F5" s="132">
        <v>57.370838044569112</v>
      </c>
      <c r="G5" s="134">
        <v>63.584414012016047</v>
      </c>
    </row>
    <row r="6" spans="1:8" ht="11.1" customHeight="1" x14ac:dyDescent="0.25">
      <c r="A6" s="21" t="s">
        <v>23</v>
      </c>
      <c r="B6" s="237"/>
      <c r="C6" s="238"/>
      <c r="D6" s="238"/>
      <c r="E6" s="238"/>
      <c r="F6" s="238"/>
      <c r="G6" s="239"/>
    </row>
    <row r="7" spans="1:8" ht="11.1" customHeight="1" x14ac:dyDescent="0.25">
      <c r="A7" s="22" t="s">
        <v>0</v>
      </c>
      <c r="B7" s="240">
        <v>44.383587871776861</v>
      </c>
      <c r="C7" s="241">
        <v>40.92168803151413</v>
      </c>
      <c r="D7" s="241">
        <v>46.302855137280211</v>
      </c>
      <c r="E7" s="241">
        <v>39.810731224432104</v>
      </c>
      <c r="F7" s="241">
        <v>43.633354536876986</v>
      </c>
      <c r="G7" s="242">
        <v>57.649631056909605</v>
      </c>
      <c r="H7" s="116"/>
    </row>
    <row r="8" spans="1:8" ht="11.1" customHeight="1" x14ac:dyDescent="0.25">
      <c r="A8" s="22" t="s">
        <v>22</v>
      </c>
      <c r="B8" s="243">
        <v>8.0718610838007372</v>
      </c>
      <c r="C8" s="244">
        <v>7.2959606993631017</v>
      </c>
      <c r="D8" s="244">
        <v>7.8119060292952209</v>
      </c>
      <c r="E8" s="244">
        <v>7.9403118427634682</v>
      </c>
      <c r="F8" s="244">
        <v>7.97513154177821</v>
      </c>
      <c r="G8" s="245">
        <v>9.5070729560061302</v>
      </c>
      <c r="H8" s="116"/>
    </row>
    <row r="9" spans="1:8" ht="11.1" customHeight="1" x14ac:dyDescent="0.25">
      <c r="A9" s="22" t="s">
        <v>1</v>
      </c>
      <c r="B9" s="240">
        <v>3.4440886019979993</v>
      </c>
      <c r="C9" s="241">
        <v>4.2927861994060006</v>
      </c>
      <c r="D9" s="241">
        <v>6.654342436800003</v>
      </c>
      <c r="E9" s="241">
        <v>5.9702227246679973</v>
      </c>
      <c r="F9" s="241">
        <v>6.5017492360660007</v>
      </c>
      <c r="G9" s="242">
        <v>11.175776171028</v>
      </c>
      <c r="H9" s="172"/>
    </row>
    <row r="10" spans="1:8" ht="11.1" customHeight="1" x14ac:dyDescent="0.25">
      <c r="A10" s="22" t="s">
        <v>22</v>
      </c>
      <c r="B10" s="243">
        <v>6.689580035809092</v>
      </c>
      <c r="C10" s="244">
        <v>7.1853830567347003</v>
      </c>
      <c r="D10" s="244">
        <v>9.9235343460134509</v>
      </c>
      <c r="E10" s="244">
        <v>10.436530699380185</v>
      </c>
      <c r="F10" s="244">
        <v>11.332846891682255</v>
      </c>
      <c r="G10" s="245">
        <v>17.576282402973856</v>
      </c>
      <c r="H10" s="116"/>
    </row>
    <row r="11" spans="1:8" ht="11.1" customHeight="1" x14ac:dyDescent="0.25">
      <c r="A11" s="21" t="s">
        <v>24</v>
      </c>
      <c r="B11" s="243"/>
      <c r="C11" s="244"/>
      <c r="D11" s="244"/>
      <c r="E11" s="244"/>
      <c r="F11" s="244"/>
      <c r="G11" s="245"/>
      <c r="H11" s="116"/>
    </row>
    <row r="12" spans="1:8" ht="11.1" customHeight="1" x14ac:dyDescent="0.25">
      <c r="A12" s="22" t="s">
        <v>0</v>
      </c>
      <c r="B12" s="240">
        <v>91.812666153208013</v>
      </c>
      <c r="C12" s="241">
        <v>91.61460669640357</v>
      </c>
      <c r="D12" s="241">
        <v>100.73149065791989</v>
      </c>
      <c r="E12" s="241">
        <v>83.869274643345889</v>
      </c>
      <c r="F12" s="241">
        <v>91.70669505093602</v>
      </c>
      <c r="G12" s="242">
        <v>98.473082256869418</v>
      </c>
      <c r="H12" s="116"/>
    </row>
    <row r="13" spans="1:8" ht="11.1" customHeight="1" x14ac:dyDescent="0.25">
      <c r="A13" s="22" t="s">
        <v>22</v>
      </c>
      <c r="B13" s="243">
        <v>16.697593017109956</v>
      </c>
      <c r="C13" s="244">
        <v>16.334041973777325</v>
      </c>
      <c r="D13" s="244">
        <v>16.994739025864909</v>
      </c>
      <c r="E13" s="244">
        <v>16.727856389782954</v>
      </c>
      <c r="F13" s="244">
        <v>16.761786116509466</v>
      </c>
      <c r="G13" s="245">
        <v>16.239319490087926</v>
      </c>
      <c r="H13" s="116"/>
    </row>
    <row r="14" spans="1:8" ht="11.1" customHeight="1" x14ac:dyDescent="0.25">
      <c r="A14" s="22" t="s">
        <v>1</v>
      </c>
      <c r="B14" s="240">
        <v>11.243364885412001</v>
      </c>
      <c r="C14" s="241">
        <v>11.735514715011995</v>
      </c>
      <c r="D14" s="241">
        <v>13.922193035519996</v>
      </c>
      <c r="E14" s="241">
        <v>11.002564689600002</v>
      </c>
      <c r="F14" s="241">
        <v>10.803693996745984</v>
      </c>
      <c r="G14" s="242">
        <v>11.142921558232</v>
      </c>
      <c r="H14" s="116"/>
    </row>
    <row r="15" spans="1:8" ht="11.1" customHeight="1" x14ac:dyDescent="0.25">
      <c r="A15" s="22" t="s">
        <v>22</v>
      </c>
      <c r="B15" s="243">
        <v>21.838401378273478</v>
      </c>
      <c r="C15" s="244">
        <v>19.643225792837292</v>
      </c>
      <c r="D15" s="244">
        <v>20.761985436122266</v>
      </c>
      <c r="E15" s="244">
        <v>19.233554500483439</v>
      </c>
      <c r="F15" s="244">
        <v>18.831333766386777</v>
      </c>
      <c r="G15" s="245">
        <v>17.524611544153341</v>
      </c>
      <c r="H15" s="116"/>
    </row>
    <row r="16" spans="1:8" ht="11.1" customHeight="1" x14ac:dyDescent="0.25">
      <c r="A16" s="21" t="s">
        <v>25</v>
      </c>
      <c r="B16" s="243"/>
      <c r="C16" s="244"/>
      <c r="D16" s="244"/>
      <c r="E16" s="244"/>
      <c r="F16" s="244"/>
      <c r="G16" s="245"/>
      <c r="H16" s="116"/>
    </row>
    <row r="17" spans="1:8" ht="11.1" customHeight="1" x14ac:dyDescent="0.25">
      <c r="A17" s="22" t="s">
        <v>0</v>
      </c>
      <c r="B17" s="240">
        <v>29.777377409746929</v>
      </c>
      <c r="C17" s="241">
        <v>30.054210088873969</v>
      </c>
      <c r="D17" s="241">
        <v>29.058041317440036</v>
      </c>
      <c r="E17" s="241">
        <v>26.898836056520004</v>
      </c>
      <c r="F17" s="241">
        <v>32.837810492886007</v>
      </c>
      <c r="G17" s="242">
        <v>35.053938571644004</v>
      </c>
      <c r="H17" s="116"/>
    </row>
    <row r="18" spans="1:8" ht="11.1" customHeight="1" x14ac:dyDescent="0.25">
      <c r="A18" s="22" t="s">
        <v>22</v>
      </c>
      <c r="B18" s="243">
        <v>5.415489495481415</v>
      </c>
      <c r="C18" s="244">
        <v>5.3583893091106738</v>
      </c>
      <c r="D18" s="244">
        <v>4.9024771257454027</v>
      </c>
      <c r="E18" s="244">
        <v>5.3650144050873605</v>
      </c>
      <c r="F18" s="244">
        <v>6.0019648043199911</v>
      </c>
      <c r="G18" s="245">
        <v>5.780788970999561</v>
      </c>
      <c r="H18" s="116"/>
    </row>
    <row r="19" spans="1:8" ht="11.1" customHeight="1" x14ac:dyDescent="0.25">
      <c r="A19" s="22" t="s">
        <v>1</v>
      </c>
      <c r="B19" s="240">
        <v>6.5890917598440035</v>
      </c>
      <c r="C19" s="241">
        <v>8.662295697372004</v>
      </c>
      <c r="D19" s="241">
        <v>5.095455526720003</v>
      </c>
      <c r="E19" s="241">
        <v>5.1567997622060044</v>
      </c>
      <c r="F19" s="241">
        <v>5.8809711291169968</v>
      </c>
      <c r="G19" s="242">
        <v>6.0629620344220037</v>
      </c>
      <c r="H19" s="116"/>
    </row>
    <row r="20" spans="1:8" ht="11.1" customHeight="1" x14ac:dyDescent="0.25">
      <c r="A20" s="22" t="s">
        <v>22</v>
      </c>
      <c r="B20" s="243">
        <v>12.798235406950839</v>
      </c>
      <c r="C20" s="244">
        <v>14.499187670919905</v>
      </c>
      <c r="D20" s="244">
        <v>7.598786568054364</v>
      </c>
      <c r="E20" s="244">
        <v>9.014588150362874</v>
      </c>
      <c r="F20" s="244">
        <v>10.250802201195533</v>
      </c>
      <c r="G20" s="245">
        <v>9.5352959190223068</v>
      </c>
      <c r="H20" s="116"/>
    </row>
    <row r="21" spans="1:8" ht="11.1" customHeight="1" x14ac:dyDescent="0.25">
      <c r="A21" s="33" t="s">
        <v>26</v>
      </c>
      <c r="B21" s="243"/>
      <c r="C21" s="244"/>
      <c r="D21" s="244"/>
      <c r="E21" s="244"/>
      <c r="F21" s="244"/>
      <c r="G21" s="245"/>
      <c r="H21" s="116"/>
    </row>
    <row r="22" spans="1:8" ht="11.1" customHeight="1" x14ac:dyDescent="0.25">
      <c r="A22" s="61" t="s">
        <v>0</v>
      </c>
      <c r="B22" s="240">
        <v>75.752117967041741</v>
      </c>
      <c r="C22" s="241">
        <v>81.102922396477965</v>
      </c>
      <c r="D22" s="241">
        <v>83.814237632639959</v>
      </c>
      <c r="E22" s="241">
        <v>62.440015086487726</v>
      </c>
      <c r="F22" s="241">
        <v>73.004846874245885</v>
      </c>
      <c r="G22" s="242">
        <v>76.85130918125013</v>
      </c>
      <c r="H22" s="116"/>
    </row>
    <row r="23" spans="1:8" ht="11.1" customHeight="1" x14ac:dyDescent="0.25">
      <c r="A23" s="22" t="s">
        <v>22</v>
      </c>
      <c r="B23" s="243">
        <v>13.776726991971527</v>
      </c>
      <c r="C23" s="244">
        <v>14.459905318483186</v>
      </c>
      <c r="D23" s="244">
        <v>14.140573974585029</v>
      </c>
      <c r="E23" s="244">
        <v>12.453757467014341</v>
      </c>
      <c r="F23" s="244">
        <v>13.343536457125236</v>
      </c>
      <c r="G23" s="245">
        <v>12.673645776318612</v>
      </c>
      <c r="H23" s="116"/>
    </row>
    <row r="24" spans="1:8" ht="11.1" customHeight="1" x14ac:dyDescent="0.25">
      <c r="A24" s="22" t="s">
        <v>1</v>
      </c>
      <c r="B24" s="240">
        <v>4.0041108184439995</v>
      </c>
      <c r="C24" s="241">
        <v>4.5533251132160029</v>
      </c>
      <c r="D24" s="241">
        <v>5.3901932198399987</v>
      </c>
      <c r="E24" s="241">
        <v>4.7599481294739974</v>
      </c>
      <c r="F24" s="241"/>
      <c r="G24" s="242">
        <v>4.6274908443140008</v>
      </c>
      <c r="H24" s="116"/>
    </row>
    <row r="25" spans="1:8" ht="11.1" customHeight="1" x14ac:dyDescent="0.25">
      <c r="A25" s="22" t="s">
        <v>22</v>
      </c>
      <c r="B25" s="243">
        <v>7.7773317959041659</v>
      </c>
      <c r="C25" s="244">
        <v>7.6214802229922318</v>
      </c>
      <c r="D25" s="244">
        <v>8.0383250571718037</v>
      </c>
      <c r="E25" s="244">
        <v>8.3208528511765323</v>
      </c>
      <c r="F25" s="244">
        <v>9.270687321994755</v>
      </c>
      <c r="G25" s="245">
        <v>7.2777124963981201</v>
      </c>
      <c r="H25" s="116"/>
    </row>
    <row r="26" spans="1:8" ht="11.1" customHeight="1" x14ac:dyDescent="0.25">
      <c r="A26" s="21" t="s">
        <v>27</v>
      </c>
      <c r="B26" s="243"/>
      <c r="C26" s="244"/>
      <c r="D26" s="244"/>
      <c r="E26" s="244"/>
      <c r="F26" s="244"/>
      <c r="G26" s="245"/>
      <c r="H26" s="116"/>
    </row>
    <row r="27" spans="1:8" ht="11.1" customHeight="1" x14ac:dyDescent="0.25">
      <c r="A27" s="22" t="s">
        <v>0</v>
      </c>
      <c r="B27" s="240">
        <v>29.237966253011994</v>
      </c>
      <c r="C27" s="241">
        <v>31.069602741878054</v>
      </c>
      <c r="D27" s="241">
        <v>33.606389134079883</v>
      </c>
      <c r="E27" s="241">
        <v>29.453868831248077</v>
      </c>
      <c r="F27" s="241">
        <v>32.313534275918073</v>
      </c>
      <c r="G27" s="242">
        <v>36.288950698198079</v>
      </c>
      <c r="H27" s="116"/>
    </row>
    <row r="28" spans="1:8" ht="11.1" customHeight="1" x14ac:dyDescent="0.25">
      <c r="A28" s="22" t="s">
        <v>22</v>
      </c>
      <c r="B28" s="243">
        <v>5.3173890008392037</v>
      </c>
      <c r="C28" s="244">
        <v>5.5394244825627883</v>
      </c>
      <c r="D28" s="244">
        <v>5.6698437519890419</v>
      </c>
      <c r="E28" s="244">
        <v>5.874619639049266</v>
      </c>
      <c r="F28" s="244">
        <v>5.9061396760683431</v>
      </c>
      <c r="G28" s="245">
        <v>5.984456369618492</v>
      </c>
      <c r="H28" s="116"/>
    </row>
    <row r="29" spans="1:8" ht="11.1" customHeight="1" x14ac:dyDescent="0.25">
      <c r="A29" s="22" t="s">
        <v>1</v>
      </c>
      <c r="B29" s="240">
        <v>1.7260977251209999</v>
      </c>
      <c r="C29" s="241">
        <v>2.0955828016780003</v>
      </c>
      <c r="D29" s="241">
        <v>2.3962150956800006</v>
      </c>
      <c r="E29" s="241">
        <v>1.9090123021859995</v>
      </c>
      <c r="F29" s="241">
        <v>1.6737950482890001</v>
      </c>
      <c r="G29" s="242">
        <v>2.369609909198001</v>
      </c>
      <c r="H29" s="116"/>
    </row>
    <row r="30" spans="1:8" ht="11.1" customHeight="1" x14ac:dyDescent="0.25">
      <c r="A30" s="22" t="s">
        <v>22</v>
      </c>
      <c r="B30" s="243">
        <v>3.3526631327447034</v>
      </c>
      <c r="C30" s="244">
        <v>3.507643860587621</v>
      </c>
      <c r="D30" s="244">
        <v>3.5734444129165461</v>
      </c>
      <c r="E30" s="244">
        <v>3.3371394026789085</v>
      </c>
      <c r="F30" s="244">
        <v>2.9175014786932301</v>
      </c>
      <c r="G30" s="245">
        <v>3.7267150228831261</v>
      </c>
      <c r="H30" s="116"/>
    </row>
    <row r="31" spans="1:8" ht="11.1" customHeight="1" x14ac:dyDescent="0.25">
      <c r="A31" s="21" t="s">
        <v>28</v>
      </c>
      <c r="B31" s="243"/>
      <c r="C31" s="244"/>
      <c r="D31" s="244"/>
      <c r="E31" s="244"/>
      <c r="F31" s="244"/>
      <c r="G31" s="245"/>
      <c r="H31" s="116"/>
    </row>
    <row r="32" spans="1:8" ht="11.1" customHeight="1" x14ac:dyDescent="0.25">
      <c r="A32" s="22" t="s">
        <v>0</v>
      </c>
      <c r="B32" s="240">
        <v>24.601612720102001</v>
      </c>
      <c r="C32" s="241">
        <v>24.862736019250008</v>
      </c>
      <c r="D32" s="241">
        <v>26.067590850560034</v>
      </c>
      <c r="E32" s="241">
        <v>21.278226644094048</v>
      </c>
      <c r="F32" s="241">
        <v>23.675113560755985</v>
      </c>
      <c r="G32" s="242">
        <v>24.631610509614024</v>
      </c>
      <c r="H32" s="116"/>
    </row>
    <row r="33" spans="1:8" ht="11.1" customHeight="1" x14ac:dyDescent="0.25">
      <c r="A33" s="22" t="s">
        <v>22</v>
      </c>
      <c r="B33" s="243">
        <v>4.4741944001423199</v>
      </c>
      <c r="C33" s="244">
        <v>4.4327972183208111</v>
      </c>
      <c r="D33" s="244">
        <v>4.3979484533068067</v>
      </c>
      <c r="E33" s="244">
        <v>4.243975175000446</v>
      </c>
      <c r="F33" s="244">
        <v>4.3272433879451437</v>
      </c>
      <c r="G33" s="245">
        <v>4.0620297796469735</v>
      </c>
      <c r="H33" s="116"/>
    </row>
    <row r="34" spans="1:8" ht="11.1" customHeight="1" x14ac:dyDescent="0.25">
      <c r="A34" s="22" t="s">
        <v>1</v>
      </c>
      <c r="B34" s="240">
        <v>2.5257970108140007</v>
      </c>
      <c r="C34" s="241">
        <v>2.9011961375639999</v>
      </c>
      <c r="D34" s="241">
        <v>2.9845683539200012</v>
      </c>
      <c r="E34" s="241">
        <v>3.1379600309680007</v>
      </c>
      <c r="F34" s="241">
        <v>2.6457447778440004</v>
      </c>
      <c r="G34" s="242">
        <v>2.1264185253920007</v>
      </c>
      <c r="H34" s="116"/>
    </row>
    <row r="35" spans="1:8" ht="11.1" customHeight="1" x14ac:dyDescent="0.25">
      <c r="A35" s="22" t="s">
        <v>22</v>
      </c>
      <c r="B35" s="243">
        <v>4.9059484846718311</v>
      </c>
      <c r="C35" s="244">
        <v>4.8561015160738759</v>
      </c>
      <c r="D35" s="244">
        <v>4.4508479762566395</v>
      </c>
      <c r="E35" s="244">
        <v>5.4854597067727804</v>
      </c>
      <c r="F35" s="244">
        <v>4.6116544014724514</v>
      </c>
      <c r="G35" s="245">
        <v>3.3442449040894808</v>
      </c>
      <c r="H35" s="116"/>
    </row>
    <row r="36" spans="1:8" ht="11.1" customHeight="1" x14ac:dyDescent="0.25">
      <c r="A36" s="21" t="s">
        <v>29</v>
      </c>
      <c r="B36" s="243"/>
      <c r="C36" s="244"/>
      <c r="D36" s="244"/>
      <c r="E36" s="244"/>
      <c r="F36" s="244"/>
      <c r="G36" s="245"/>
      <c r="H36" s="116"/>
    </row>
    <row r="37" spans="1:8" ht="11.1" customHeight="1" x14ac:dyDescent="0.25">
      <c r="A37" s="22" t="s">
        <v>0</v>
      </c>
      <c r="B37" s="240">
        <v>29.030501605478971</v>
      </c>
      <c r="C37" s="241">
        <v>25.777542144978042</v>
      </c>
      <c r="D37" s="241">
        <v>27.33355329216004</v>
      </c>
      <c r="E37" s="241">
        <v>23.321132642656028</v>
      </c>
      <c r="F37" s="241">
        <v>25.86318868758795</v>
      </c>
      <c r="G37" s="242">
        <v>28.352518976962003</v>
      </c>
      <c r="H37" s="116"/>
    </row>
    <row r="38" spans="1:8" ht="11.1" customHeight="1" x14ac:dyDescent="0.25">
      <c r="A38" s="22" t="s">
        <v>22</v>
      </c>
      <c r="B38" s="243">
        <v>5.2796582563233772</v>
      </c>
      <c r="C38" s="244">
        <v>4.5958987388570218</v>
      </c>
      <c r="D38" s="244">
        <v>4.6115331145782275</v>
      </c>
      <c r="E38" s="244">
        <v>4.6514359323170353</v>
      </c>
      <c r="F38" s="244">
        <v>4.7271710841994041</v>
      </c>
      <c r="G38" s="245">
        <v>4.6756494613892094</v>
      </c>
      <c r="H38" s="116"/>
    </row>
    <row r="39" spans="1:8" ht="11.1" customHeight="1" x14ac:dyDescent="0.25">
      <c r="A39" s="22" t="s">
        <v>1</v>
      </c>
      <c r="B39" s="240">
        <v>2.5432576450489988</v>
      </c>
      <c r="C39" s="241">
        <v>2.7798040333059988</v>
      </c>
      <c r="D39" s="241">
        <v>2.4340611551999989</v>
      </c>
      <c r="E39" s="241">
        <v>2.1269105272480009</v>
      </c>
      <c r="F39" s="241">
        <v>2.1667637097330008</v>
      </c>
      <c r="G39" s="242">
        <v>2.0360823100779979</v>
      </c>
      <c r="H39" s="116"/>
    </row>
    <row r="40" spans="1:8" ht="11.1" customHeight="1" x14ac:dyDescent="0.25">
      <c r="A40" s="22" t="s">
        <v>22</v>
      </c>
      <c r="B40" s="243">
        <v>4.9398629171063657</v>
      </c>
      <c r="C40" s="244">
        <v>4.6529120888255528</v>
      </c>
      <c r="D40" s="244">
        <v>3.6298837493460927</v>
      </c>
      <c r="E40" s="244">
        <v>3.7180467188840103</v>
      </c>
      <c r="F40" s="244">
        <v>3.7767684481961572</v>
      </c>
      <c r="G40" s="245">
        <v>3.202172012929501</v>
      </c>
      <c r="H40" s="116"/>
    </row>
    <row r="41" spans="1:8" ht="11.1" customHeight="1" x14ac:dyDescent="0.25">
      <c r="A41" s="21" t="s">
        <v>30</v>
      </c>
      <c r="B41" s="243"/>
      <c r="C41" s="244"/>
      <c r="D41" s="244"/>
      <c r="E41" s="244"/>
      <c r="F41" s="244"/>
      <c r="G41" s="245"/>
      <c r="H41" s="116"/>
    </row>
    <row r="42" spans="1:8" ht="11.1" customHeight="1" x14ac:dyDescent="0.25">
      <c r="A42" s="22" t="s">
        <v>0</v>
      </c>
      <c r="B42" s="240">
        <v>10.290760986682013</v>
      </c>
      <c r="C42" s="241">
        <v>11.944315470325995</v>
      </c>
      <c r="D42" s="241">
        <v>13.362402967679998</v>
      </c>
      <c r="E42" s="241">
        <v>11.617374265917977</v>
      </c>
      <c r="F42" s="241">
        <v>13.174054004650003</v>
      </c>
      <c r="G42" s="242">
        <v>15.558269904119992</v>
      </c>
      <c r="H42" s="116"/>
    </row>
    <row r="43" spans="1:8" ht="11.1" customHeight="1" x14ac:dyDescent="0.25">
      <c r="A43" s="22" t="s">
        <v>22</v>
      </c>
      <c r="B43" s="243">
        <v>1.8715384923604619</v>
      </c>
      <c r="C43" s="244">
        <v>2.1295616198721388</v>
      </c>
      <c r="D43" s="244">
        <v>2.2544146791727107</v>
      </c>
      <c r="E43" s="244">
        <v>2.3171032439834391</v>
      </c>
      <c r="F43" s="244">
        <v>2.4079013575905073</v>
      </c>
      <c r="G43" s="245">
        <v>2.5657338015171054</v>
      </c>
      <c r="H43" s="116"/>
    </row>
    <row r="44" spans="1:8" ht="11.1" customHeight="1" x14ac:dyDescent="0.25">
      <c r="A44" s="22" t="s">
        <v>1</v>
      </c>
      <c r="B44" s="240">
        <v>0.90099468419400031</v>
      </c>
      <c r="C44" s="241">
        <v>1.2425699406879995</v>
      </c>
      <c r="D44" s="241">
        <v>1.82586576608</v>
      </c>
      <c r="E44" s="241">
        <v>1.8166597642180007</v>
      </c>
      <c r="F44" s="241">
        <v>1.4059416583659992</v>
      </c>
      <c r="G44" s="242">
        <v>1.9843890041939996</v>
      </c>
      <c r="H44" s="116"/>
    </row>
    <row r="45" spans="1:8" ht="11.1" customHeight="1" x14ac:dyDescent="0.25">
      <c r="A45" s="22" t="s">
        <v>22</v>
      </c>
      <c r="B45" s="243">
        <v>1.7500351321559298</v>
      </c>
      <c r="C45" s="244">
        <v>2.0798475824076248</v>
      </c>
      <c r="D45" s="244">
        <v>2.7228898742425232</v>
      </c>
      <c r="E45" s="244">
        <v>3.1756981730768263</v>
      </c>
      <c r="F45" s="244">
        <v>2.4506207444168449</v>
      </c>
      <c r="G45" s="245">
        <v>3.1208733068122601</v>
      </c>
      <c r="H45" s="116"/>
    </row>
    <row r="46" spans="1:8" ht="11.1" customHeight="1" x14ac:dyDescent="0.25">
      <c r="A46" s="21" t="s">
        <v>31</v>
      </c>
      <c r="B46" s="243"/>
      <c r="C46" s="244"/>
      <c r="D46" s="244"/>
      <c r="E46" s="244"/>
      <c r="F46" s="244"/>
      <c r="G46" s="245"/>
      <c r="H46" s="116"/>
    </row>
    <row r="47" spans="1:8" ht="11.1" customHeight="1" x14ac:dyDescent="0.25">
      <c r="A47" s="22" t="s">
        <v>0</v>
      </c>
      <c r="B47" s="240">
        <v>6.4527717843379957</v>
      </c>
      <c r="C47" s="241">
        <v>9.0861613744559744</v>
      </c>
      <c r="D47" s="241">
        <v>10.339689568639995</v>
      </c>
      <c r="E47" s="241">
        <v>10.310390435597999</v>
      </c>
      <c r="F47" s="241">
        <v>13.175330173977981</v>
      </c>
      <c r="G47" s="242">
        <v>14.913895077339991</v>
      </c>
      <c r="H47" s="116"/>
    </row>
    <row r="48" spans="1:8" ht="11.1" customHeight="1" x14ac:dyDescent="0.25">
      <c r="A48" s="22" t="s">
        <v>22</v>
      </c>
      <c r="B48" s="243">
        <v>1.17353913791558</v>
      </c>
      <c r="C48" s="244">
        <v>1.619979025426566</v>
      </c>
      <c r="D48" s="244">
        <v>1.7444428219992578</v>
      </c>
      <c r="E48" s="244">
        <v>2.0564232999832877</v>
      </c>
      <c r="F48" s="244">
        <v>2.4081346107604387</v>
      </c>
      <c r="G48" s="245">
        <v>2.4594691407222458</v>
      </c>
      <c r="H48" s="116"/>
    </row>
    <row r="49" spans="1:8" ht="11.1" customHeight="1" x14ac:dyDescent="0.25">
      <c r="A49" s="22" t="s">
        <v>1</v>
      </c>
      <c r="B49" s="240">
        <v>1.0963415016400002</v>
      </c>
      <c r="C49" s="241">
        <v>1.9970740977300008</v>
      </c>
      <c r="D49" s="241">
        <v>2.0368040585600014</v>
      </c>
      <c r="E49" s="241">
        <v>2.009996028422</v>
      </c>
      <c r="F49" s="241">
        <v>1.7797809258740007</v>
      </c>
      <c r="G49" s="242">
        <v>1.8938119854879998</v>
      </c>
      <c r="H49" s="116"/>
    </row>
    <row r="50" spans="1:8" ht="11.1" customHeight="1" x14ac:dyDescent="0.25">
      <c r="A50" s="22" t="s">
        <v>22</v>
      </c>
      <c r="B50" s="243">
        <v>2.1294644445399111</v>
      </c>
      <c r="C50" s="244">
        <v>3.3427572952173747</v>
      </c>
      <c r="D50" s="244">
        <v>3.0374594068741128</v>
      </c>
      <c r="E50" s="244">
        <v>3.5136687898733263</v>
      </c>
      <c r="F50" s="244">
        <v>3.1022397206248957</v>
      </c>
      <c r="G50" s="245">
        <v>2.9784217011579517</v>
      </c>
      <c r="H50" s="116"/>
    </row>
    <row r="51" spans="1:8" ht="11.1" customHeight="1" x14ac:dyDescent="0.25">
      <c r="A51" s="21" t="s">
        <v>32</v>
      </c>
      <c r="B51" s="243"/>
      <c r="C51" s="244"/>
      <c r="D51" s="244"/>
      <c r="E51" s="244"/>
      <c r="F51" s="244"/>
      <c r="G51" s="245"/>
      <c r="H51" s="116"/>
    </row>
    <row r="52" spans="1:8" ht="11.1" customHeight="1" x14ac:dyDescent="0.25">
      <c r="A52" s="22" t="s">
        <v>0</v>
      </c>
      <c r="B52" s="240">
        <v>17.366360833239014</v>
      </c>
      <c r="C52" s="241">
        <v>17.049237186352027</v>
      </c>
      <c r="D52" s="241">
        <v>17.560219843200034</v>
      </c>
      <c r="E52" s="241">
        <v>14.547400651125999</v>
      </c>
      <c r="F52" s="241">
        <v>16.014418701029019</v>
      </c>
      <c r="G52" s="242">
        <v>17.456912560624012</v>
      </c>
      <c r="H52" s="116"/>
    </row>
    <row r="53" spans="1:8" ht="11.1" customHeight="1" x14ac:dyDescent="0.25">
      <c r="A53" s="22" t="s">
        <v>22</v>
      </c>
      <c r="B53" s="243">
        <v>3.1583488153782548</v>
      </c>
      <c r="C53" s="244">
        <v>3.0397222218680247</v>
      </c>
      <c r="D53" s="244">
        <v>2.9626420846431976</v>
      </c>
      <c r="E53" s="244">
        <v>2.9015015328497982</v>
      </c>
      <c r="F53" s="244">
        <v>2.9270519551248033</v>
      </c>
      <c r="G53" s="245">
        <v>2.8788413430892303</v>
      </c>
      <c r="H53" s="116"/>
    </row>
    <row r="54" spans="1:8" ht="11.1" customHeight="1" x14ac:dyDescent="0.25">
      <c r="A54" s="22" t="s">
        <v>1</v>
      </c>
      <c r="B54" s="240">
        <v>2.0173698366139998</v>
      </c>
      <c r="C54" s="241">
        <v>2.0145640087000007</v>
      </c>
      <c r="D54" s="241">
        <v>2.7260887414400021</v>
      </c>
      <c r="E54" s="241">
        <v>1.9303093277300003</v>
      </c>
      <c r="F54" s="241">
        <v>1.3396383464660007</v>
      </c>
      <c r="G54" s="242">
        <v>1.7736832794720003</v>
      </c>
      <c r="H54" s="116"/>
    </row>
    <row r="55" spans="1:8" ht="11.1" customHeight="1" thickBot="1" x14ac:dyDescent="0.3">
      <c r="A55" s="24" t="s">
        <v>22</v>
      </c>
      <c r="B55" s="246">
        <v>3.9184116738539991</v>
      </c>
      <c r="C55" s="247">
        <v>3.3720323869899436</v>
      </c>
      <c r="D55" s="247">
        <v>4.0653806913143544</v>
      </c>
      <c r="E55" s="247">
        <v>3.3743686772212254</v>
      </c>
      <c r="F55" s="247">
        <v>2.33505103311423</v>
      </c>
      <c r="G55" s="248">
        <v>2.789493788740141</v>
      </c>
      <c r="H55" s="116"/>
    </row>
    <row r="56" spans="1:8" ht="12" customHeight="1" x14ac:dyDescent="0.25">
      <c r="A56" s="207" t="s">
        <v>192</v>
      </c>
      <c r="B56" s="31"/>
      <c r="C56" s="31"/>
      <c r="D56" s="31"/>
      <c r="E56" s="31"/>
      <c r="F56" s="31"/>
      <c r="G56" s="31"/>
      <c r="H56" s="116"/>
    </row>
    <row r="57" spans="1:8" ht="12" customHeight="1" x14ac:dyDescent="0.25">
      <c r="A57" s="1" t="s">
        <v>173</v>
      </c>
    </row>
    <row r="58" spans="1:8" ht="12" customHeight="1" x14ac:dyDescent="0.25">
      <c r="A58" s="1" t="s">
        <v>174</v>
      </c>
    </row>
  </sheetData>
  <mergeCells count="2">
    <mergeCell ref="A1:G1"/>
    <mergeCell ref="B3:G3"/>
  </mergeCells>
  <pageMargins left="0.7" right="0.7" top="0.75" bottom="0.75" header="0.3" footer="0.3"/>
  <pageSetup paperSize="9" orientation="portrait" r:id="rId1"/>
  <headerFooter>
    <oddFooter>&amp;CSide &amp;P af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zoomScaleNormal="100" workbookViewId="0">
      <selection activeCell="D5" sqref="D5"/>
    </sheetView>
  </sheetViews>
  <sheetFormatPr defaultRowHeight="15" x14ac:dyDescent="0.25"/>
  <cols>
    <col min="1" max="1" width="10" customWidth="1"/>
    <col min="2" max="2" width="8.140625" customWidth="1"/>
    <col min="3" max="3" width="7" bestFit="1" customWidth="1"/>
    <col min="4" max="4" width="5.5703125" customWidth="1"/>
    <col min="5" max="5" width="7.85546875" bestFit="1" customWidth="1"/>
    <col min="6" max="6" width="7.28515625" bestFit="1" customWidth="1"/>
    <col min="7" max="7" width="5" customWidth="1"/>
    <col min="8" max="8" width="7.85546875" bestFit="1" customWidth="1"/>
    <col min="9" max="9" width="7" bestFit="1" customWidth="1"/>
    <col min="10" max="10" width="5.42578125" customWidth="1"/>
    <col min="11" max="11" width="8.140625" bestFit="1" customWidth="1"/>
    <col min="12" max="12" width="7" bestFit="1" customWidth="1"/>
    <col min="13" max="13" width="5.42578125" customWidth="1"/>
    <col min="14" max="14" width="8" customWidth="1"/>
    <col min="15" max="15" width="6.7109375" customWidth="1"/>
    <col min="16" max="16" width="5" customWidth="1"/>
    <col min="17" max="17" width="7.5703125" customWidth="1"/>
    <col min="18" max="18" width="6.7109375" customWidth="1"/>
    <col min="19" max="19" width="5" customWidth="1"/>
  </cols>
  <sheetData>
    <row r="1" spans="1:21" ht="15.75" thickBot="1" x14ac:dyDescent="0.3">
      <c r="A1" s="369" t="s">
        <v>76</v>
      </c>
      <c r="B1" s="369"/>
      <c r="C1" s="369"/>
      <c r="D1" s="369"/>
      <c r="E1" s="369"/>
      <c r="F1" s="369"/>
      <c r="G1" s="369"/>
      <c r="H1" s="369"/>
      <c r="I1" s="369"/>
      <c r="J1" s="369"/>
      <c r="K1" s="369"/>
      <c r="L1" s="369"/>
      <c r="M1" s="369"/>
      <c r="N1" s="369"/>
      <c r="O1" s="369"/>
      <c r="P1" s="369"/>
      <c r="Q1" s="369"/>
      <c r="R1" s="369"/>
      <c r="S1" s="369"/>
      <c r="T1" s="43"/>
    </row>
    <row r="2" spans="1:21" x14ac:dyDescent="0.25">
      <c r="A2" s="80"/>
      <c r="B2" s="375">
        <v>2006</v>
      </c>
      <c r="C2" s="376"/>
      <c r="D2" s="376"/>
      <c r="E2" s="376">
        <v>2007</v>
      </c>
      <c r="F2" s="376"/>
      <c r="G2" s="376"/>
      <c r="H2" s="376">
        <v>2008</v>
      </c>
      <c r="I2" s="376"/>
      <c r="J2" s="376"/>
      <c r="K2" s="376">
        <v>2009</v>
      </c>
      <c r="L2" s="376"/>
      <c r="M2" s="376"/>
      <c r="N2" s="376">
        <v>2010</v>
      </c>
      <c r="O2" s="376"/>
      <c r="P2" s="376"/>
      <c r="Q2" s="376">
        <v>2011</v>
      </c>
      <c r="R2" s="376"/>
      <c r="S2" s="377"/>
    </row>
    <row r="3" spans="1:21" ht="21" customHeight="1" x14ac:dyDescent="0.25">
      <c r="A3" s="81"/>
      <c r="B3" s="76" t="s">
        <v>5</v>
      </c>
      <c r="C3" s="26" t="s">
        <v>6</v>
      </c>
      <c r="D3" s="8" t="s">
        <v>60</v>
      </c>
      <c r="E3" s="5" t="s">
        <v>5</v>
      </c>
      <c r="F3" s="26" t="s">
        <v>6</v>
      </c>
      <c r="G3" s="77" t="s">
        <v>60</v>
      </c>
      <c r="H3" s="5" t="s">
        <v>5</v>
      </c>
      <c r="I3" s="26" t="s">
        <v>6</v>
      </c>
      <c r="J3" s="77" t="s">
        <v>60</v>
      </c>
      <c r="K3" s="5" t="s">
        <v>5</v>
      </c>
      <c r="L3" s="26" t="s">
        <v>6</v>
      </c>
      <c r="M3" s="77" t="s">
        <v>60</v>
      </c>
      <c r="N3" s="5" t="s">
        <v>5</v>
      </c>
      <c r="O3" s="26" t="s">
        <v>6</v>
      </c>
      <c r="P3" s="77" t="s">
        <v>22</v>
      </c>
      <c r="Q3" s="5" t="s">
        <v>5</v>
      </c>
      <c r="R3" s="26" t="s">
        <v>6</v>
      </c>
      <c r="S3" s="79" t="s">
        <v>60</v>
      </c>
    </row>
    <row r="4" spans="1:21" x14ac:dyDescent="0.25">
      <c r="A4" s="81"/>
      <c r="B4" s="372" t="s">
        <v>2</v>
      </c>
      <c r="C4" s="373"/>
      <c r="D4" s="373"/>
      <c r="E4" s="372"/>
      <c r="F4" s="373"/>
      <c r="G4" s="373"/>
      <c r="H4" s="372"/>
      <c r="I4" s="373"/>
      <c r="J4" s="373"/>
      <c r="K4" s="372"/>
      <c r="L4" s="373"/>
      <c r="M4" s="373"/>
      <c r="N4" s="372"/>
      <c r="O4" s="373"/>
      <c r="P4" s="373"/>
      <c r="Q4" s="372"/>
      <c r="R4" s="373"/>
      <c r="S4" s="374"/>
    </row>
    <row r="5" spans="1:21" x14ac:dyDescent="0.25">
      <c r="A5" s="40" t="s">
        <v>58</v>
      </c>
      <c r="B5" s="55"/>
      <c r="C5" s="56"/>
      <c r="D5" s="56"/>
      <c r="E5" s="57"/>
      <c r="F5" s="56"/>
      <c r="G5" s="56"/>
      <c r="H5" s="57"/>
      <c r="I5" s="56"/>
      <c r="J5" s="56"/>
      <c r="K5" s="57"/>
      <c r="L5" s="56"/>
      <c r="M5" s="56"/>
      <c r="N5" s="57"/>
      <c r="O5" s="56"/>
      <c r="P5" s="56"/>
      <c r="Q5" s="57"/>
      <c r="R5" s="56"/>
      <c r="S5" s="58"/>
    </row>
    <row r="6" spans="1:21" ht="12" customHeight="1" x14ac:dyDescent="0.25">
      <c r="A6" s="87" t="s">
        <v>33</v>
      </c>
      <c r="B6" s="226">
        <v>2178.7155750745883</v>
      </c>
      <c r="C6" s="226">
        <v>96.162453744588007</v>
      </c>
      <c r="D6" s="62">
        <v>4.4137222336282189</v>
      </c>
      <c r="E6" s="63">
        <v>2342.8405133041169</v>
      </c>
      <c r="F6" s="62">
        <v>115.07491098772796</v>
      </c>
      <c r="G6" s="62">
        <v>4.9117688692107082</v>
      </c>
      <c r="H6" s="63">
        <v>2391.9337496092712</v>
      </c>
      <c r="I6" s="62">
        <v>122.22904806496008</v>
      </c>
      <c r="J6" s="62">
        <v>5.1100515674786777</v>
      </c>
      <c r="K6" s="63">
        <v>1974.4409118927138</v>
      </c>
      <c r="L6" s="62">
        <v>99.384065717117906</v>
      </c>
      <c r="M6" s="62">
        <v>5.0335294978185798</v>
      </c>
      <c r="N6" s="63">
        <v>2296.1922718373216</v>
      </c>
      <c r="O6" s="62">
        <v>114.42151055535199</v>
      </c>
      <c r="P6" s="62">
        <v>4.983097973054166</v>
      </c>
      <c r="Q6" s="63">
        <v>2551.304676885235</v>
      </c>
      <c r="R6" s="62">
        <v>121.40605856124584</v>
      </c>
      <c r="S6" s="68">
        <v>4.7585872303367802</v>
      </c>
      <c r="U6" s="116"/>
    </row>
    <row r="7" spans="1:21" ht="12" customHeight="1" x14ac:dyDescent="0.25">
      <c r="A7" s="87" t="s">
        <v>34</v>
      </c>
      <c r="B7" s="226">
        <v>87.630580015307913</v>
      </c>
      <c r="C7" s="226">
        <v>6.609995440048003</v>
      </c>
      <c r="D7" s="62">
        <v>7.5430237240165727</v>
      </c>
      <c r="E7" s="63">
        <v>100.67296973324805</v>
      </c>
      <c r="F7" s="62">
        <v>5.7599193102619992</v>
      </c>
      <c r="G7" s="62">
        <v>5.7214159128552451</v>
      </c>
      <c r="H7" s="63">
        <v>113.3615477839998</v>
      </c>
      <c r="I7" s="62">
        <v>6.3213334684800015</v>
      </c>
      <c r="J7" s="62">
        <v>5.576258962628784</v>
      </c>
      <c r="K7" s="63">
        <v>87.116389860429905</v>
      </c>
      <c r="L7" s="62">
        <v>4.7638357904940039</v>
      </c>
      <c r="M7" s="62">
        <v>5.4683576742863158</v>
      </c>
      <c r="N7" s="63">
        <v>115.8904673192486</v>
      </c>
      <c r="O7" s="62">
        <v>9.7729561001939995</v>
      </c>
      <c r="P7" s="62">
        <v>8.4329249214881532</v>
      </c>
      <c r="Q7" s="63">
        <v>150.70303794600804</v>
      </c>
      <c r="R7" s="62">
        <v>13.511814049155999</v>
      </c>
      <c r="S7" s="68">
        <v>8.9658537965219001</v>
      </c>
    </row>
    <row r="8" spans="1:21" ht="12" customHeight="1" x14ac:dyDescent="0.25">
      <c r="A8" s="87" t="s">
        <v>35</v>
      </c>
      <c r="B8" s="226">
        <v>7.9197306786289916</v>
      </c>
      <c r="C8" s="226">
        <v>0.67522048225500009</v>
      </c>
      <c r="D8" s="62">
        <v>8.5258010613548976</v>
      </c>
      <c r="E8" s="63">
        <v>7.57837056291799</v>
      </c>
      <c r="F8" s="62">
        <v>0.97173928957999978</v>
      </c>
      <c r="G8" s="62">
        <v>12.822535946379473</v>
      </c>
      <c r="H8" s="63">
        <v>8.2786600713600222</v>
      </c>
      <c r="I8" s="62">
        <v>0.86400724480000013</v>
      </c>
      <c r="J8" s="62">
        <v>10.436559024678745</v>
      </c>
      <c r="K8" s="63">
        <v>6.7124840663560272</v>
      </c>
      <c r="L8" s="62">
        <v>0.8046915483420003</v>
      </c>
      <c r="M8" s="62">
        <v>11.987984483646443</v>
      </c>
      <c r="N8" s="63">
        <v>7.876924981037007</v>
      </c>
      <c r="O8" s="62">
        <v>1.1262901813100001</v>
      </c>
      <c r="P8" s="62">
        <v>14.29860236096501</v>
      </c>
      <c r="Q8" s="63">
        <v>9.772750555776005</v>
      </c>
      <c r="R8" s="62">
        <v>1.1120185158260001</v>
      </c>
      <c r="S8" s="68">
        <v>11.378767006068337</v>
      </c>
    </row>
    <row r="9" spans="1:21" ht="12" customHeight="1" x14ac:dyDescent="0.25">
      <c r="A9" s="87" t="s">
        <v>36</v>
      </c>
      <c r="B9" s="226">
        <v>549.85569512401207</v>
      </c>
      <c r="C9" s="226">
        <v>51.484376949851928</v>
      </c>
      <c r="D9" s="62">
        <v>9.3632524690392369</v>
      </c>
      <c r="E9" s="63">
        <v>560.88142079885915</v>
      </c>
      <c r="F9" s="62">
        <v>59.743317308357973</v>
      </c>
      <c r="G9" s="62">
        <v>10.651684133745423</v>
      </c>
      <c r="H9" s="63">
        <v>592.72160934399869</v>
      </c>
      <c r="I9" s="62">
        <v>67.056173786240109</v>
      </c>
      <c r="J9" s="62">
        <v>11.313266249977842</v>
      </c>
      <c r="K9" s="63">
        <v>501.37490835091091</v>
      </c>
      <c r="L9" s="62">
        <v>57.205051148104076</v>
      </c>
      <c r="M9" s="62">
        <v>11.409635822474472</v>
      </c>
      <c r="N9" s="63">
        <v>547.11767835177102</v>
      </c>
      <c r="O9" s="62">
        <v>57.370838044569034</v>
      </c>
      <c r="P9" s="62">
        <v>10.486014310011432</v>
      </c>
      <c r="Q9" s="63">
        <v>606.38675356424085</v>
      </c>
      <c r="R9" s="62">
        <v>63.584414012015934</v>
      </c>
      <c r="S9" s="68">
        <v>10.485785455944955</v>
      </c>
      <c r="U9" s="116"/>
    </row>
    <row r="10" spans="1:21" ht="12" customHeight="1" x14ac:dyDescent="0.25">
      <c r="A10" s="87" t="s">
        <v>37</v>
      </c>
      <c r="B10" s="226">
        <v>57.576517360846019</v>
      </c>
      <c r="C10" s="226">
        <v>4.2270354950009974</v>
      </c>
      <c r="D10" s="62">
        <v>7.3415963464916425</v>
      </c>
      <c r="E10" s="63">
        <v>59.854503729747861</v>
      </c>
      <c r="F10" s="62">
        <v>5.1472201878399995</v>
      </c>
      <c r="G10" s="62">
        <v>8.5995536962105277</v>
      </c>
      <c r="H10" s="63">
        <v>63.152703238400285</v>
      </c>
      <c r="I10" s="62">
        <v>5.9824439529600077</v>
      </c>
      <c r="J10" s="62">
        <v>9.4729815925319816</v>
      </c>
      <c r="K10" s="63">
        <v>48.321046444761841</v>
      </c>
      <c r="L10" s="62">
        <v>3.7352067021179969</v>
      </c>
      <c r="M10" s="62">
        <v>7.7299789158910182</v>
      </c>
      <c r="N10" s="63">
        <v>65.125563258825906</v>
      </c>
      <c r="O10" s="62">
        <v>5.4504899319989981</v>
      </c>
      <c r="P10" s="62">
        <v>8.3692019834628297</v>
      </c>
      <c r="Q10" s="63">
        <v>89.570710569575752</v>
      </c>
      <c r="R10" s="62">
        <v>6.5618480264240002</v>
      </c>
      <c r="S10" s="68">
        <v>7.3258858668168756</v>
      </c>
    </row>
    <row r="11" spans="1:21" ht="12" customHeight="1" x14ac:dyDescent="0.25">
      <c r="A11" s="87" t="s">
        <v>38</v>
      </c>
      <c r="B11" s="226">
        <v>458.65687172656965</v>
      </c>
      <c r="C11" s="226">
        <v>25.923034205244072</v>
      </c>
      <c r="D11" s="62">
        <v>5.6519450166873781</v>
      </c>
      <c r="E11" s="63">
        <v>489.41468154632372</v>
      </c>
      <c r="F11" s="62">
        <v>31.213447303742022</v>
      </c>
      <c r="G11" s="62">
        <v>6.3777096357473351</v>
      </c>
      <c r="H11" s="63">
        <v>488.9686525267187</v>
      </c>
      <c r="I11" s="62">
        <v>35.762241877120012</v>
      </c>
      <c r="J11" s="62">
        <v>7.3138107509184049</v>
      </c>
      <c r="K11" s="63">
        <v>335.55362741511777</v>
      </c>
      <c r="L11" s="62">
        <v>26.352196664587989</v>
      </c>
      <c r="M11" s="62">
        <v>7.8533487680010508</v>
      </c>
      <c r="N11" s="63">
        <v>390.52846550747932</v>
      </c>
      <c r="O11" s="62">
        <v>24.925260384149983</v>
      </c>
      <c r="P11" s="62">
        <v>6.3824439408687912</v>
      </c>
      <c r="Q11" s="63">
        <v>421.82168387585688</v>
      </c>
      <c r="R11" s="62">
        <v>26.933583424975993</v>
      </c>
      <c r="S11" s="68">
        <v>6.3850637495683147</v>
      </c>
    </row>
    <row r="12" spans="1:21" ht="12" customHeight="1" x14ac:dyDescent="0.25">
      <c r="A12" s="87" t="s">
        <v>28</v>
      </c>
      <c r="B12" s="226">
        <v>2945.7942860525</v>
      </c>
      <c r="C12" s="226">
        <v>159.85113487365015</v>
      </c>
      <c r="D12" s="62">
        <v>5.4264187974869778</v>
      </c>
      <c r="E12" s="63">
        <v>3042.2899006549987</v>
      </c>
      <c r="F12" s="62">
        <v>180.87734246813764</v>
      </c>
      <c r="G12" s="62">
        <v>5.9454341425251789</v>
      </c>
      <c r="H12" s="63">
        <v>3123.9489648803274</v>
      </c>
      <c r="I12" s="62">
        <v>189.43241797952012</v>
      </c>
      <c r="J12" s="62">
        <v>6.063876846553315</v>
      </c>
      <c r="K12" s="63">
        <v>2588.0367038491631</v>
      </c>
      <c r="L12" s="62">
        <v>142.45414097843224</v>
      </c>
      <c r="M12" s="62">
        <v>5.5043323290802446</v>
      </c>
      <c r="N12" s="63">
        <v>2940.6238219700967</v>
      </c>
      <c r="O12" s="62">
        <v>162.17579950275899</v>
      </c>
      <c r="P12" s="62">
        <v>5.5150134570462628</v>
      </c>
      <c r="Q12" s="63">
        <v>3190.4783527563281</v>
      </c>
      <c r="R12" s="62">
        <v>178.78622525807594</v>
      </c>
      <c r="S12" s="68">
        <v>5.6037435610123598</v>
      </c>
    </row>
    <row r="13" spans="1:21" ht="12" customHeight="1" x14ac:dyDescent="0.25">
      <c r="A13" s="87" t="s">
        <v>39</v>
      </c>
      <c r="B13" s="226">
        <v>123.26485878211982</v>
      </c>
      <c r="C13" s="226">
        <v>6.5837966939359989</v>
      </c>
      <c r="D13" s="62">
        <v>5.3411789531786749</v>
      </c>
      <c r="E13" s="63">
        <v>128.18118679271529</v>
      </c>
      <c r="F13" s="62">
        <v>7.6607896961659963</v>
      </c>
      <c r="G13" s="62">
        <v>5.9765320386324969</v>
      </c>
      <c r="H13" s="63">
        <v>133.73913570303986</v>
      </c>
      <c r="I13" s="62">
        <v>7.426264577280004</v>
      </c>
      <c r="J13" s="62">
        <v>5.5527983923640738</v>
      </c>
      <c r="K13" s="63">
        <v>109.27625961537306</v>
      </c>
      <c r="L13" s="62">
        <v>5.4613622241320021</v>
      </c>
      <c r="M13" s="62">
        <v>4.9977572835625264</v>
      </c>
      <c r="N13" s="63">
        <v>121.76486307824995</v>
      </c>
      <c r="O13" s="62">
        <v>6.0368685878829966</v>
      </c>
      <c r="P13" s="62">
        <v>4.9578083818839547</v>
      </c>
      <c r="Q13" s="63">
        <v>167.04998060778246</v>
      </c>
      <c r="R13" s="62">
        <v>7.949091557238007</v>
      </c>
      <c r="S13" s="68">
        <v>4.7585109129115803</v>
      </c>
    </row>
    <row r="14" spans="1:21" ht="12" customHeight="1" x14ac:dyDescent="0.25">
      <c r="A14" s="87" t="s">
        <v>29</v>
      </c>
      <c r="B14" s="226">
        <v>2754.2761584742866</v>
      </c>
      <c r="C14" s="226">
        <v>107.37266278131811</v>
      </c>
      <c r="D14" s="62">
        <v>3.8983985847227647</v>
      </c>
      <c r="E14" s="63">
        <v>2994.1380555373457</v>
      </c>
      <c r="F14" s="62">
        <v>130.29556403091831</v>
      </c>
      <c r="G14" s="62">
        <v>4.3516885866351505</v>
      </c>
      <c r="H14" s="63">
        <v>3233.8375408944121</v>
      </c>
      <c r="I14" s="62">
        <v>132.20982227136</v>
      </c>
      <c r="J14" s="62">
        <v>4.0883260398663541</v>
      </c>
      <c r="K14" s="63">
        <v>2658.0205543291277</v>
      </c>
      <c r="L14" s="62">
        <v>112.62113517317593</v>
      </c>
      <c r="M14" s="62">
        <v>4.2370302588424105</v>
      </c>
      <c r="N14" s="63">
        <v>3225.9427833958289</v>
      </c>
      <c r="O14" s="62">
        <v>152.11657708470287</v>
      </c>
      <c r="P14" s="62">
        <v>4.7154146027529809</v>
      </c>
      <c r="Q14" s="63">
        <v>3536.9881737012106</v>
      </c>
      <c r="R14" s="62">
        <v>164.61855880734592</v>
      </c>
      <c r="S14" s="68">
        <v>4.6542015614116163</v>
      </c>
    </row>
    <row r="15" spans="1:21" ht="12" customHeight="1" x14ac:dyDescent="0.25">
      <c r="A15" s="87" t="s">
        <v>40</v>
      </c>
      <c r="B15" s="226">
        <v>645.90368427986539</v>
      </c>
      <c r="C15" s="226">
        <v>12.886608344961996</v>
      </c>
      <c r="D15" s="62">
        <v>1.9951284779137939</v>
      </c>
      <c r="E15" s="63">
        <v>660.76101577530153</v>
      </c>
      <c r="F15" s="62">
        <v>14.661936796032006</v>
      </c>
      <c r="G15" s="62">
        <v>2.2189470089769863</v>
      </c>
      <c r="H15" s="63">
        <v>637.31613666495844</v>
      </c>
      <c r="I15" s="62">
        <v>13.96686401920002</v>
      </c>
      <c r="J15" s="62">
        <v>2.1915126913760381</v>
      </c>
      <c r="K15" s="63">
        <v>618.8872119407489</v>
      </c>
      <c r="L15" s="62">
        <v>9.6581488118800038</v>
      </c>
      <c r="M15" s="62">
        <v>1.5605668731776374</v>
      </c>
      <c r="N15" s="63">
        <v>654.43606133376841</v>
      </c>
      <c r="O15" s="62">
        <v>12.830788882562004</v>
      </c>
      <c r="P15" s="62">
        <v>1.9605870826268825</v>
      </c>
      <c r="Q15" s="63">
        <v>679.32686073872185</v>
      </c>
      <c r="R15" s="62">
        <v>14.869118386953996</v>
      </c>
      <c r="S15" s="68">
        <v>2.1888017751550173</v>
      </c>
    </row>
    <row r="16" spans="1:21" ht="12" customHeight="1" x14ac:dyDescent="0.25">
      <c r="A16" s="87" t="s">
        <v>32</v>
      </c>
      <c r="B16" s="226">
        <v>2476.5302539067734</v>
      </c>
      <c r="C16" s="226">
        <v>177.3872487112333</v>
      </c>
      <c r="D16" s="62">
        <v>7.1627329579923984</v>
      </c>
      <c r="E16" s="63">
        <v>2717.5742671203384</v>
      </c>
      <c r="F16" s="62">
        <v>210.64892023000999</v>
      </c>
      <c r="G16" s="62">
        <v>7.7513583631781628</v>
      </c>
      <c r="H16" s="63">
        <v>2751.3943111215872</v>
      </c>
      <c r="I16" s="62">
        <v>225.01444431040005</v>
      </c>
      <c r="J16" s="62">
        <v>8.1781969018709795</v>
      </c>
      <c r="K16" s="63">
        <v>2172.316587738017</v>
      </c>
      <c r="L16" s="62">
        <v>182.64062487897218</v>
      </c>
      <c r="M16" s="62">
        <v>8.4076430622458957</v>
      </c>
      <c r="N16" s="63">
        <v>2512.7875972704805</v>
      </c>
      <c r="O16" s="62">
        <v>195.37308193199291</v>
      </c>
      <c r="P16" s="62">
        <v>7.7751530668257534</v>
      </c>
      <c r="Q16" s="63">
        <v>2800.3191211542744</v>
      </c>
      <c r="R16" s="62">
        <v>211.3918927954079</v>
      </c>
      <c r="S16" s="68">
        <v>7.5488501006368667</v>
      </c>
    </row>
    <row r="17" spans="1:19" ht="12" customHeight="1" x14ac:dyDescent="0.25">
      <c r="A17" s="87" t="s">
        <v>41</v>
      </c>
      <c r="B17" s="226">
        <v>36.563606394810016</v>
      </c>
      <c r="C17" s="226">
        <v>2.5731853444330013</v>
      </c>
      <c r="D17" s="62">
        <v>7.0375589230668707</v>
      </c>
      <c r="E17" s="63">
        <v>45.167545285711981</v>
      </c>
      <c r="F17" s="62">
        <v>3.0688590755319995</v>
      </c>
      <c r="G17" s="62">
        <v>6.7943897684047556</v>
      </c>
      <c r="H17" s="63">
        <v>51.424624602880144</v>
      </c>
      <c r="I17" s="62">
        <v>3.8972450860799981</v>
      </c>
      <c r="J17" s="62">
        <v>7.5785581638679087</v>
      </c>
      <c r="K17" s="63">
        <v>41.117415866435955</v>
      </c>
      <c r="L17" s="62">
        <v>2.5207366944579999</v>
      </c>
      <c r="M17" s="62">
        <v>6.1305815099038634</v>
      </c>
      <c r="N17" s="63">
        <v>53.549902177317115</v>
      </c>
      <c r="O17" s="62">
        <v>3.685712113285994</v>
      </c>
      <c r="P17" s="62">
        <v>6.8827616175314006</v>
      </c>
      <c r="Q17" s="63">
        <v>70.253583610091979</v>
      </c>
      <c r="R17" s="62">
        <v>5.0778371458940059</v>
      </c>
      <c r="S17" s="68">
        <v>7.2278692202750072</v>
      </c>
    </row>
    <row r="18" spans="1:19" ht="12" customHeight="1" x14ac:dyDescent="0.25">
      <c r="A18" s="87" t="s">
        <v>42</v>
      </c>
      <c r="B18" s="226">
        <v>84.01065334977713</v>
      </c>
      <c r="C18" s="226">
        <v>7.0376841969830002</v>
      </c>
      <c r="D18" s="62">
        <v>8.3771330377371367</v>
      </c>
      <c r="E18" s="63">
        <v>93.202363233115364</v>
      </c>
      <c r="F18" s="62">
        <v>7.4041427522780037</v>
      </c>
      <c r="G18" s="62">
        <v>7.944157739604683</v>
      </c>
      <c r="H18" s="63">
        <v>119.8707469529605</v>
      </c>
      <c r="I18" s="62">
        <v>9.857603248640018</v>
      </c>
      <c r="J18" s="62">
        <v>8.2235270065584238</v>
      </c>
      <c r="K18" s="63">
        <v>87.841352785973854</v>
      </c>
      <c r="L18" s="62">
        <v>6.242896388322003</v>
      </c>
      <c r="M18" s="62">
        <v>7.1070130301076642</v>
      </c>
      <c r="N18" s="63">
        <v>116.55569061470555</v>
      </c>
      <c r="O18" s="62">
        <v>6.1742927211069958</v>
      </c>
      <c r="P18" s="62">
        <v>5.2972898093128373</v>
      </c>
      <c r="Q18" s="63">
        <v>150.27764437438151</v>
      </c>
      <c r="R18" s="62">
        <v>6.7703303430939989</v>
      </c>
      <c r="S18" s="68">
        <v>4.5052145788413531</v>
      </c>
    </row>
    <row r="19" spans="1:19" ht="12" customHeight="1" x14ac:dyDescent="0.25">
      <c r="A19" s="87" t="s">
        <v>43</v>
      </c>
      <c r="B19" s="226">
        <v>136.06026612861086</v>
      </c>
      <c r="C19" s="226">
        <v>9.7793146671660036</v>
      </c>
      <c r="D19" s="62">
        <v>7.1874875343269693</v>
      </c>
      <c r="E19" s="63">
        <v>121.72394638238765</v>
      </c>
      <c r="F19" s="62">
        <v>10.332503702936004</v>
      </c>
      <c r="G19" s="62">
        <v>8.4884724904310378</v>
      </c>
      <c r="H19" s="63">
        <v>129.45706781696018</v>
      </c>
      <c r="I19" s="62">
        <v>10.389717911999986</v>
      </c>
      <c r="J19" s="62">
        <v>8.0256088657052285</v>
      </c>
      <c r="K19" s="63">
        <v>113.28095092260948</v>
      </c>
      <c r="L19" s="62">
        <v>8.3599246912400051</v>
      </c>
      <c r="M19" s="62">
        <v>7.3798150731902687</v>
      </c>
      <c r="N19" s="63">
        <v>110.94032915296754</v>
      </c>
      <c r="O19" s="62">
        <v>9.9691189503429971</v>
      </c>
      <c r="P19" s="62">
        <v>8.98601890444845</v>
      </c>
      <c r="Q19" s="63">
        <v>116.56582171990527</v>
      </c>
      <c r="R19" s="62">
        <v>11.230293775853998</v>
      </c>
      <c r="S19" s="68">
        <v>9.6342938351510501</v>
      </c>
    </row>
    <row r="20" spans="1:19" ht="12" customHeight="1" x14ac:dyDescent="0.25">
      <c r="A20" s="87" t="s">
        <v>44</v>
      </c>
      <c r="B20" s="226">
        <v>16.607335646891013</v>
      </c>
      <c r="C20" s="226">
        <v>0.32020745221300018</v>
      </c>
      <c r="D20" s="62">
        <v>1.9281085119330674</v>
      </c>
      <c r="E20" s="63">
        <v>16.730803385241991</v>
      </c>
      <c r="F20" s="62">
        <v>0.27748798572599992</v>
      </c>
      <c r="G20" s="62">
        <v>1.6585454944188049</v>
      </c>
      <c r="H20" s="63">
        <v>15.147635397760007</v>
      </c>
      <c r="I20" s="62">
        <v>0.32504215776000001</v>
      </c>
      <c r="J20" s="62">
        <v>2.1458277099016154</v>
      </c>
      <c r="K20" s="63">
        <v>11.967371280845985</v>
      </c>
      <c r="L20" s="62">
        <v>0.19075243280400003</v>
      </c>
      <c r="M20" s="62">
        <v>1.5939376186088845</v>
      </c>
      <c r="N20" s="63">
        <v>20.14696486724598</v>
      </c>
      <c r="O20" s="62">
        <v>0.26961594241399994</v>
      </c>
      <c r="P20" s="62">
        <v>1.3382459551132155</v>
      </c>
      <c r="Q20" s="63">
        <v>21.935233303205937</v>
      </c>
      <c r="R20" s="62">
        <v>0.29827977909799991</v>
      </c>
      <c r="S20" s="68">
        <v>1.3598204084494736</v>
      </c>
    </row>
    <row r="21" spans="1:19" ht="12" customHeight="1" x14ac:dyDescent="0.25">
      <c r="A21" s="87" t="s">
        <v>30</v>
      </c>
      <c r="B21" s="226">
        <v>658.10830569459688</v>
      </c>
      <c r="C21" s="226">
        <v>46.139388479008019</v>
      </c>
      <c r="D21" s="62">
        <v>7.0109111341955259</v>
      </c>
      <c r="E21" s="63">
        <v>761.89322603838389</v>
      </c>
      <c r="F21" s="62">
        <v>57.46038946770404</v>
      </c>
      <c r="G21" s="62">
        <v>7.5417903065605172</v>
      </c>
      <c r="H21" s="63">
        <v>864.11281907584282</v>
      </c>
      <c r="I21" s="62">
        <v>64.191350880000044</v>
      </c>
      <c r="J21" s="62">
        <v>7.4285844930123632</v>
      </c>
      <c r="K21" s="63">
        <v>728.72404390518579</v>
      </c>
      <c r="L21" s="62">
        <v>48.32627159222605</v>
      </c>
      <c r="M21" s="62">
        <v>6.6316285288527927</v>
      </c>
      <c r="N21" s="63">
        <v>897.27003212663703</v>
      </c>
      <c r="O21" s="62">
        <v>60.632456882312027</v>
      </c>
      <c r="P21" s="62">
        <v>6.7574369711875786</v>
      </c>
      <c r="Q21" s="63">
        <v>1003.0735973131888</v>
      </c>
      <c r="R21" s="62">
        <v>68.931968018823866</v>
      </c>
      <c r="S21" s="68">
        <v>6.8720748112066286</v>
      </c>
    </row>
    <row r="22" spans="1:19" ht="12" customHeight="1" x14ac:dyDescent="0.25">
      <c r="A22" s="87" t="s">
        <v>45</v>
      </c>
      <c r="B22" s="226">
        <v>265.8481902091944</v>
      </c>
      <c r="C22" s="226">
        <v>11.853788613513018</v>
      </c>
      <c r="D22" s="62">
        <v>4.4588562382859704</v>
      </c>
      <c r="E22" s="63">
        <v>285.31625269118337</v>
      </c>
      <c r="F22" s="62">
        <v>14.211544896780008</v>
      </c>
      <c r="G22" s="62">
        <v>4.9809797944325664</v>
      </c>
      <c r="H22" s="63">
        <v>289.64833503551779</v>
      </c>
      <c r="I22" s="62">
        <v>15.946983688640021</v>
      </c>
      <c r="J22" s="62">
        <v>5.505636235293581</v>
      </c>
      <c r="K22" s="63">
        <v>236.02283142298128</v>
      </c>
      <c r="L22" s="62">
        <v>12.123386594953999</v>
      </c>
      <c r="M22" s="62">
        <v>5.1365312931219913</v>
      </c>
      <c r="N22" s="63">
        <v>273.78195994875603</v>
      </c>
      <c r="O22" s="62">
        <v>14.171963160180011</v>
      </c>
      <c r="P22" s="62">
        <v>5.1763685097559335</v>
      </c>
      <c r="Q22" s="63">
        <v>315.28869617035775</v>
      </c>
      <c r="R22" s="62">
        <v>16.563447635511988</v>
      </c>
      <c r="S22" s="68">
        <v>5.2534226049646815</v>
      </c>
    </row>
    <row r="23" spans="1:19" ht="12" customHeight="1" x14ac:dyDescent="0.25">
      <c r="A23" s="87" t="s">
        <v>46</v>
      </c>
      <c r="B23" s="226">
        <v>192.8214045042449</v>
      </c>
      <c r="C23" s="226">
        <v>13.230960232555994</v>
      </c>
      <c r="D23" s="62">
        <v>6.861769452708617</v>
      </c>
      <c r="E23" s="63">
        <v>220.11041131642929</v>
      </c>
      <c r="F23" s="62">
        <v>16.369937821084001</v>
      </c>
      <c r="G23" s="62">
        <v>7.4371483489486954</v>
      </c>
      <c r="H23" s="63">
        <v>251.11015121503817</v>
      </c>
      <c r="I23" s="62">
        <v>18.975567792959989</v>
      </c>
      <c r="J23" s="62">
        <v>7.5566709275366017</v>
      </c>
      <c r="K23" s="63">
        <v>216.56917412013178</v>
      </c>
      <c r="L23" s="62">
        <v>14.751005671901991</v>
      </c>
      <c r="M23" s="62">
        <v>6.81122127922026</v>
      </c>
      <c r="N23" s="63">
        <v>278.06723087499392</v>
      </c>
      <c r="O23" s="62">
        <v>20.227975926388993</v>
      </c>
      <c r="P23" s="62">
        <v>7.2744910871869504</v>
      </c>
      <c r="Q23" s="63">
        <v>335.52662721208691</v>
      </c>
      <c r="R23" s="62">
        <v>23.706049368280006</v>
      </c>
      <c r="S23" s="68">
        <v>7.0653258029787818</v>
      </c>
    </row>
    <row r="24" spans="1:19" ht="12" customHeight="1" x14ac:dyDescent="0.25">
      <c r="A24" s="87" t="s">
        <v>47</v>
      </c>
      <c r="B24" s="226">
        <v>248.68519427835534</v>
      </c>
      <c r="C24" s="226">
        <v>17.400281239670985</v>
      </c>
      <c r="D24" s="62">
        <v>6.9969108093321841</v>
      </c>
      <c r="E24" s="63">
        <v>318.1144092362369</v>
      </c>
      <c r="F24" s="62"/>
      <c r="G24" s="62">
        <v>6.8666212262640833</v>
      </c>
      <c r="H24" s="63">
        <v>360.644240954559</v>
      </c>
      <c r="I24" s="62">
        <v>24.160360813440011</v>
      </c>
      <c r="J24" s="62">
        <v>6.6992226881238919</v>
      </c>
      <c r="K24" s="63">
        <v>299.39601307998527</v>
      </c>
      <c r="L24" s="62">
        <v>18.221819629386019</v>
      </c>
      <c r="M24" s="62">
        <v>6.086193146639518</v>
      </c>
      <c r="N24" s="63">
        <v>363.25779900695625</v>
      </c>
      <c r="O24" s="62">
        <v>26.028743879467001</v>
      </c>
      <c r="P24" s="62">
        <v>7.1653640887056529</v>
      </c>
      <c r="Q24" s="63">
        <v>424.49375737407541</v>
      </c>
      <c r="R24" s="62">
        <v>32.030782668608019</v>
      </c>
      <c r="S24" s="68">
        <v>7.5456428067990702</v>
      </c>
    </row>
    <row r="25" spans="1:19" ht="12" customHeight="1" x14ac:dyDescent="0.25">
      <c r="A25" s="87" t="s">
        <v>48</v>
      </c>
      <c r="B25" s="226">
        <v>138.00070758164927</v>
      </c>
      <c r="C25" s="226">
        <v>9.8119239875910012</v>
      </c>
      <c r="D25" s="62">
        <v>7.1100533899695355</v>
      </c>
      <c r="E25" s="63">
        <v>163.64758432185556</v>
      </c>
      <c r="F25" s="62">
        <v>11.656708377703996</v>
      </c>
      <c r="G25" s="62">
        <v>7.1230555745803406</v>
      </c>
      <c r="H25" s="63">
        <v>173.00863502047991</v>
      </c>
      <c r="I25" s="62">
        <v>12.035862613760012</v>
      </c>
      <c r="J25" s="62">
        <v>6.956798781942453</v>
      </c>
      <c r="K25" s="63">
        <v>139.74978322583428</v>
      </c>
      <c r="L25" s="62">
        <v>9.7117611540319917</v>
      </c>
      <c r="M25" s="62">
        <v>6.9493926429480615</v>
      </c>
      <c r="N25" s="63">
        <v>164.03793125704561</v>
      </c>
      <c r="O25" s="62">
        <v>12.731255569116</v>
      </c>
      <c r="P25" s="62">
        <v>7.7611656472101345</v>
      </c>
      <c r="Q25" s="63">
        <v>185.99447668614405</v>
      </c>
      <c r="R25" s="62">
        <v>14.702630036076016</v>
      </c>
      <c r="S25" s="68">
        <v>7.9048745414553006</v>
      </c>
    </row>
    <row r="26" spans="1:19" ht="12" customHeight="1" x14ac:dyDescent="0.25">
      <c r="A26" s="87" t="s">
        <v>49</v>
      </c>
      <c r="B26" s="226">
        <v>1269.6263075601287</v>
      </c>
      <c r="C26" s="226">
        <v>52.201747761933035</v>
      </c>
      <c r="D26" s="62">
        <v>4.1115836566312476</v>
      </c>
      <c r="E26" s="63">
        <v>1377.0342919981338</v>
      </c>
      <c r="F26" s="62">
        <v>68.073034985579937</v>
      </c>
      <c r="G26" s="62">
        <v>4.9434524166281397</v>
      </c>
      <c r="H26" s="63">
        <v>1426.9934092796686</v>
      </c>
      <c r="I26" s="62">
        <v>76.573144903039946</v>
      </c>
      <c r="J26" s="62">
        <v>5.3660475518028692</v>
      </c>
      <c r="K26" s="63">
        <v>1213.6615313571269</v>
      </c>
      <c r="L26" s="62">
        <v>68.767382582387924</v>
      </c>
      <c r="M26" s="62">
        <v>5.6661087795615996</v>
      </c>
      <c r="N26" s="63">
        <v>1429.2313414581113</v>
      </c>
      <c r="O26" s="62">
        <v>81.877744861759055</v>
      </c>
      <c r="P26" s="62">
        <v>5.7287957860080816</v>
      </c>
      <c r="Q26" s="63">
        <v>1652.3099858928283</v>
      </c>
      <c r="R26" s="62">
        <v>92.720231852369892</v>
      </c>
      <c r="S26" s="68">
        <v>5.6115518664173889</v>
      </c>
    </row>
    <row r="27" spans="1:19" ht="12" customHeight="1" x14ac:dyDescent="0.25">
      <c r="A27" s="87" t="s">
        <v>26</v>
      </c>
      <c r="B27" s="226">
        <v>877.98756397144177</v>
      </c>
      <c r="C27" s="226">
        <v>50.180462867502058</v>
      </c>
      <c r="D27" s="62">
        <v>5.7153956304937221</v>
      </c>
      <c r="E27" s="63">
        <v>917.75834208424681</v>
      </c>
      <c r="F27" s="62">
        <v>61.464257492405991</v>
      </c>
      <c r="G27" s="62">
        <v>6.6972158872257683</v>
      </c>
      <c r="H27" s="63">
        <v>929.34996484448072</v>
      </c>
      <c r="I27" s="62">
        <v>64.808509797760038</v>
      </c>
      <c r="J27" s="62">
        <v>6.9735312045344751</v>
      </c>
      <c r="K27" s="63">
        <v>699.1235714587848</v>
      </c>
      <c r="L27" s="62">
        <v>50.533842783126026</v>
      </c>
      <c r="M27" s="62">
        <v>7.2281703615975319</v>
      </c>
      <c r="N27" s="63">
        <v>890.67244991708151</v>
      </c>
      <c r="O27" s="62">
        <v>55.12025579253892</v>
      </c>
      <c r="P27" s="62">
        <v>6.1886112900057055</v>
      </c>
      <c r="Q27" s="63">
        <v>1001.5277918268146</v>
      </c>
      <c r="R27" s="62">
        <v>56.556140097116</v>
      </c>
      <c r="S27" s="68">
        <v>5.6469865897536433</v>
      </c>
    </row>
    <row r="28" spans="1:19" ht="12" customHeight="1" x14ac:dyDescent="0.25">
      <c r="A28" s="87" t="s">
        <v>50</v>
      </c>
      <c r="B28" s="226">
        <v>563.94031339870844</v>
      </c>
      <c r="C28" s="226">
        <v>38.541352895496075</v>
      </c>
      <c r="D28" s="62">
        <v>6.8342964636130139</v>
      </c>
      <c r="E28" s="63">
        <v>665.95060685478461</v>
      </c>
      <c r="F28" s="62">
        <v>51.345134801134051</v>
      </c>
      <c r="G28" s="62">
        <v>7.7100515072178961</v>
      </c>
      <c r="H28" s="63">
        <v>744.17643665663877</v>
      </c>
      <c r="I28" s="62">
        <v>60.874728074880018</v>
      </c>
      <c r="J28" s="62">
        <v>8.180147217287864</v>
      </c>
      <c r="K28" s="63">
        <v>603.0175860559126</v>
      </c>
      <c r="L28" s="62">
        <v>47.472332217400002</v>
      </c>
      <c r="M28" s="62">
        <v>7.8724623153856577</v>
      </c>
      <c r="N28" s="63">
        <v>747.04217946611641</v>
      </c>
      <c r="O28" s="62">
        <v>56.71280772381705</v>
      </c>
      <c r="P28" s="62">
        <v>7.5916473370148392</v>
      </c>
      <c r="Q28" s="63">
        <v>868.46608488472191</v>
      </c>
      <c r="R28" s="62">
        <v>65.646642414650003</v>
      </c>
      <c r="S28" s="68">
        <v>7.5589183685122006</v>
      </c>
    </row>
    <row r="29" spans="1:19" ht="12" customHeight="1" x14ac:dyDescent="0.25">
      <c r="A29" s="87" t="s">
        <v>24</v>
      </c>
      <c r="B29" s="226">
        <v>6582.9133811975644</v>
      </c>
      <c r="C29" s="226">
        <v>448.20432323384284</v>
      </c>
      <c r="D29" s="62">
        <v>6.8086012572188128</v>
      </c>
      <c r="E29" s="63">
        <v>7182.6838660317972</v>
      </c>
      <c r="F29" s="62">
        <v>548.55447119734117</v>
      </c>
      <c r="G29" s="62">
        <v>7.63717965914599</v>
      </c>
      <c r="H29" s="63">
        <v>7331.1687686419364</v>
      </c>
      <c r="I29" s="62">
        <v>595.33051660703995</v>
      </c>
      <c r="J29" s="62">
        <v>8.1205403312154569</v>
      </c>
      <c r="K29" s="63">
        <v>5979.4146035307322</v>
      </c>
      <c r="L29" s="62">
        <v>492.07248610701203</v>
      </c>
      <c r="M29" s="62">
        <v>8.2294424911838782</v>
      </c>
      <c r="N29" s="63">
        <v>7072.2070075388328</v>
      </c>
      <c r="O29" s="62">
        <v>566.98449321969656</v>
      </c>
      <c r="P29" s="62">
        <v>8.0170799951882401</v>
      </c>
      <c r="Q29" s="63">
        <v>7880.3635344185095</v>
      </c>
      <c r="R29" s="62">
        <v>609.04051952264626</v>
      </c>
      <c r="S29" s="68">
        <v>7.7285840540551574</v>
      </c>
    </row>
    <row r="30" spans="1:19" ht="12" customHeight="1" x14ac:dyDescent="0.25">
      <c r="A30" s="87" t="s">
        <v>23</v>
      </c>
      <c r="B30" s="226">
        <v>2665.2974728640938</v>
      </c>
      <c r="C30" s="226">
        <v>139.8714250974372</v>
      </c>
      <c r="D30" s="62">
        <v>5.2478729493234839</v>
      </c>
      <c r="E30" s="63">
        <v>2387.0798823624068</v>
      </c>
      <c r="F30" s="62">
        <v>160.79493599586795</v>
      </c>
      <c r="G30" s="62">
        <v>6.7360517418769836</v>
      </c>
      <c r="H30" s="63">
        <v>2330.2096364003173</v>
      </c>
      <c r="I30" s="62">
        <v>160.82554533599998</v>
      </c>
      <c r="J30" s="62">
        <v>6.901762949725053</v>
      </c>
      <c r="K30" s="63">
        <v>1883.8264330909772</v>
      </c>
      <c r="L30" s="62">
        <v>124.6602640686441</v>
      </c>
      <c r="M30" s="62">
        <v>6.6173964797861915</v>
      </c>
      <c r="N30" s="63">
        <v>2279.0481097164502</v>
      </c>
      <c r="O30" s="62">
        <v>147.01282584445798</v>
      </c>
      <c r="P30" s="62">
        <v>6.4506240661478937</v>
      </c>
      <c r="Q30" s="63">
        <v>2534.0164095496884</v>
      </c>
      <c r="R30" s="62">
        <v>166.29682329570207</v>
      </c>
      <c r="S30" s="68">
        <v>6.5625787847701487</v>
      </c>
    </row>
    <row r="31" spans="1:19" ht="12" customHeight="1" x14ac:dyDescent="0.25">
      <c r="A31" s="87" t="s">
        <v>51</v>
      </c>
      <c r="B31" s="226">
        <v>447.06693214176323</v>
      </c>
      <c r="C31" s="226">
        <v>26.979445279809003</v>
      </c>
      <c r="D31" s="64">
        <v>6.0347664611557361</v>
      </c>
      <c r="E31" s="63">
        <v>518.63240345994814</v>
      </c>
      <c r="F31" s="64">
        <v>33.407082609130001</v>
      </c>
      <c r="G31" s="64">
        <v>6.4413797491752547</v>
      </c>
      <c r="H31" s="63">
        <v>550.04475843807984</v>
      </c>
      <c r="I31" s="64">
        <v>36.542001019199979</v>
      </c>
      <c r="J31" s="64">
        <v>6.6434595473585674</v>
      </c>
      <c r="K31" s="63">
        <v>443.14232791817216</v>
      </c>
      <c r="L31" s="64">
        <v>30.625372477820022</v>
      </c>
      <c r="M31" s="64">
        <v>6.9109562658331996</v>
      </c>
      <c r="N31" s="63">
        <v>536.38607608084908</v>
      </c>
      <c r="O31" s="64">
        <v>38.189316573232993</v>
      </c>
      <c r="P31" s="64">
        <v>7.1197442059395932</v>
      </c>
      <c r="Q31" s="63">
        <v>600.63676247650449</v>
      </c>
      <c r="R31" s="64">
        <v>45.63994700242403</v>
      </c>
      <c r="S31" s="68">
        <v>7.5985936682004818</v>
      </c>
    </row>
    <row r="32" spans="1:19" ht="12" customHeight="1" x14ac:dyDescent="0.25">
      <c r="A32" s="88" t="s">
        <v>52</v>
      </c>
      <c r="B32" s="226">
        <v>812.40056441886418</v>
      </c>
      <c r="C32" s="226">
        <v>50.450384200337005</v>
      </c>
      <c r="D32" s="84">
        <v>6.2100380538787245</v>
      </c>
      <c r="E32" s="85">
        <v>889.51485451713097</v>
      </c>
      <c r="F32" s="84">
        <v>63.653153918169956</v>
      </c>
      <c r="G32" s="84">
        <v>7.1559405213894687</v>
      </c>
      <c r="H32" s="85">
        <v>919.02475132352697</v>
      </c>
      <c r="I32" s="84">
        <v>71.696961090880038</v>
      </c>
      <c r="J32" s="84">
        <v>7.8014178603597095</v>
      </c>
      <c r="K32" s="85">
        <v>731.32634895507817</v>
      </c>
      <c r="L32" s="84">
        <v>55.682235264298058</v>
      </c>
      <c r="M32" s="84">
        <v>7.6138696963205339</v>
      </c>
      <c r="N32" s="85">
        <v>857.03184215583462</v>
      </c>
      <c r="O32" s="84">
        <v>60.67452980787791</v>
      </c>
      <c r="P32" s="84">
        <v>7.0796120778025218</v>
      </c>
      <c r="Q32" s="85">
        <v>952.52780005854584</v>
      </c>
      <c r="R32" s="84">
        <v>65.427974382719896</v>
      </c>
      <c r="S32" s="86">
        <v>6.8688781974340749</v>
      </c>
    </row>
    <row r="33" spans="1:21" ht="12" customHeight="1" thickBot="1" x14ac:dyDescent="0.3">
      <c r="A33" s="92" t="s">
        <v>5</v>
      </c>
      <c r="B33" s="111">
        <f>SUM(B6:B32)</f>
        <v>27282.062410816194</v>
      </c>
      <c r="C33" s="90">
        <f>SUM(C6:C32)</f>
        <v>1573.7394432715787</v>
      </c>
      <c r="D33" s="90">
        <v>5.7684035010771781</v>
      </c>
      <c r="E33" s="130">
        <f>SUM(E6:E32)</f>
        <v>29068.747674754912</v>
      </c>
      <c r="F33" s="90">
        <f>SUM(F6:F32)</f>
        <v>1870.128752688147</v>
      </c>
      <c r="G33" s="90">
        <v>6.5086135990635565</v>
      </c>
      <c r="H33" s="130">
        <f>SUM(H6:H32)</f>
        <v>30024.044993494717</v>
      </c>
      <c r="I33" s="90">
        <f>SUM(I6:I32)</f>
        <v>2032.6962025744006</v>
      </c>
      <c r="J33" s="90">
        <v>6.7702276725698365</v>
      </c>
      <c r="K33" s="130">
        <f>SUM(K6:K32)</f>
        <v>24528.238024479488</v>
      </c>
      <c r="L33" s="90">
        <f>SUM(L6:L32)</f>
        <v>1635.3429299873685</v>
      </c>
      <c r="M33" s="90">
        <v>6.6671846887464055</v>
      </c>
      <c r="N33" s="130">
        <f>SUM(N6:N32)</f>
        <v>28967.513344664007</v>
      </c>
      <c r="O33" s="90">
        <f>SUM(O6:O32)</f>
        <v>1902.0635701554686</v>
      </c>
      <c r="P33" s="90">
        <v>6.5661955430007133</v>
      </c>
      <c r="Q33" s="130">
        <f>SUM(Q6:Q32)</f>
        <v>32316.979909226062</v>
      </c>
      <c r="R33" s="90">
        <f>SUM(R6:R32)</f>
        <v>2091.3645207335335</v>
      </c>
      <c r="S33" s="93">
        <v>6.4714107772690639</v>
      </c>
      <c r="T33" s="43"/>
      <c r="U33" s="116"/>
    </row>
    <row r="34" spans="1:21" ht="12" customHeight="1" x14ac:dyDescent="0.25">
      <c r="A34" s="11" t="s">
        <v>192</v>
      </c>
      <c r="B34" s="89"/>
      <c r="C34" s="89"/>
      <c r="D34" s="89"/>
      <c r="E34" s="89"/>
      <c r="F34" s="89"/>
      <c r="G34" s="89"/>
      <c r="H34" s="89"/>
      <c r="I34" s="89"/>
      <c r="J34" s="89"/>
      <c r="K34" s="89"/>
      <c r="L34" s="89"/>
      <c r="M34" s="89"/>
      <c r="N34" s="89"/>
      <c r="O34" s="89"/>
      <c r="P34" s="89"/>
      <c r="Q34" s="89"/>
      <c r="R34" s="89"/>
      <c r="S34" s="89"/>
      <c r="T34" s="43"/>
      <c r="U34" s="116"/>
    </row>
    <row r="35" spans="1:21" ht="12" customHeight="1" x14ac:dyDescent="0.25">
      <c r="A35" s="1" t="s">
        <v>176</v>
      </c>
      <c r="B35" s="82"/>
      <c r="C35" s="82"/>
      <c r="D35" s="82"/>
      <c r="E35" s="82"/>
      <c r="F35" s="82"/>
      <c r="G35" s="82"/>
      <c r="H35" s="82"/>
      <c r="I35" s="82"/>
      <c r="J35" s="82"/>
      <c r="K35" s="82"/>
      <c r="L35" s="82"/>
      <c r="M35" s="82"/>
      <c r="N35" s="82"/>
      <c r="O35" s="82"/>
      <c r="P35" s="82"/>
      <c r="Q35" s="82"/>
      <c r="R35" s="82"/>
      <c r="S35" s="82"/>
    </row>
    <row r="38" spans="1:21" x14ac:dyDescent="0.25">
      <c r="B38" s="1"/>
    </row>
  </sheetData>
  <mergeCells count="8">
    <mergeCell ref="B4:S4"/>
    <mergeCell ref="A1:S1"/>
    <mergeCell ref="B2:D2"/>
    <mergeCell ref="E2:G2"/>
    <mergeCell ref="H2:J2"/>
    <mergeCell ref="K2:M2"/>
    <mergeCell ref="N2:P2"/>
    <mergeCell ref="Q2:S2"/>
  </mergeCells>
  <pageMargins left="0.7" right="0.7" top="0.75" bottom="0.75" header="0.3" footer="0.3"/>
  <pageSetup paperSize="9" orientation="landscape" r:id="rId1"/>
  <headerFooter>
    <oddFooter>&amp;CSide &amp;P af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BB1A68632EC5D47A0D7946C19418E02" ma:contentTypeVersion="1" ma:contentTypeDescription="Opret et nyt dokument." ma:contentTypeScope="" ma:versionID="26098afe90f1d1ec8774e5ba0b5513b2">
  <xsd:schema xmlns:xsd="http://www.w3.org/2001/XMLSchema" xmlns:p="http://schemas.microsoft.com/office/2006/metadata/properties" xmlns:ns1="http://schemas.microsoft.com/sharepoint/v3" targetNamespace="http://schemas.microsoft.com/office/2006/metadata/properties" ma:root="true" ma:fieldsID="a1bcee0594a72d7ab769975a2d9b61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tartdato for planlægning" ma:internalName="PublishingStartDate">
      <xsd:simpleType>
        <xsd:restriction base="dms:Unknown"/>
      </xsd:simpleType>
    </xsd:element>
    <xsd:element name="PublishingExpirationDate" ma:index="9" nillable="true" ma:displayName="Slutdato for planlægning"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15B51B-01A1-4283-96D4-328BC907E1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8668E72-901F-4371-99C4-043210977AA7}">
  <ds:schemaRefs>
    <ds:schemaRef ds:uri="http://schemas.microsoft.com/sharepoint/v3/contenttype/forms"/>
  </ds:schemaRefs>
</ds:datastoreItem>
</file>

<file path=customXml/itemProps3.xml><?xml version="1.0" encoding="utf-8"?>
<ds:datastoreItem xmlns:ds="http://schemas.openxmlformats.org/officeDocument/2006/customXml" ds:itemID="{96B3B176-A37F-4069-96A7-D4BE49F74DEF}">
  <ds:schemaRefs>
    <ds:schemaRef ds:uri="http://schemas.openxmlformats.org/package/2006/metadata/core-properties"/>
    <ds:schemaRef ds:uri="http://purl.org/dc/elements/1.1/"/>
    <ds:schemaRef ds:uri="http://schemas.microsoft.com/office/2006/documentManagement/types"/>
    <ds:schemaRef ds:uri="http://www.w3.org/XML/1998/namespace"/>
    <ds:schemaRef ds:uri="http://purl.org/dc/terms/"/>
    <ds:schemaRef ds:uri="http://schemas.microsoft.com/office/2006/metadata/properties"/>
    <ds:schemaRef ds:uri="http://purl.org/dc/dcmitype/"/>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20</vt:i4>
      </vt:variant>
    </vt:vector>
  </HeadingPairs>
  <TitlesOfParts>
    <vt:vector size="20" baseType="lpstr">
      <vt:lpstr>Indholdsfortegnelse</vt:lpstr>
      <vt:lpstr>Tabel 1</vt:lpstr>
      <vt:lpstr>Tabel 2.1</vt:lpstr>
      <vt:lpstr>Tabel 2.2</vt:lpstr>
      <vt:lpstr>Tabel 4.1.1</vt:lpstr>
      <vt:lpstr>Tabel 4.1.2</vt:lpstr>
      <vt:lpstr>Tabel 4.1.3</vt:lpstr>
      <vt:lpstr>Tabel 4.2</vt:lpstr>
      <vt:lpstr>Tabel 3.1</vt:lpstr>
      <vt:lpstr>Tabel 3.2.1</vt:lpstr>
      <vt:lpstr>Tabel 3.2.2</vt:lpstr>
      <vt:lpstr>Tabel 3.2.3</vt:lpstr>
      <vt:lpstr>Tabel 3.3</vt:lpstr>
      <vt:lpstr>Tabel 5.1</vt:lpstr>
      <vt:lpstr>Tabel 5.2</vt:lpstr>
      <vt:lpstr>Tabel 6.1.1</vt:lpstr>
      <vt:lpstr>Tabel 6.1.2</vt:lpstr>
      <vt:lpstr>Tabel 6.1.3</vt:lpstr>
      <vt:lpstr>Tabel 7</vt:lpstr>
      <vt:lpstr>Ark1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 3 Data for eksportanalysen i kap 4-5</dc:title>
  <dc:creator>Camilla</dc:creator>
  <cp:lastModifiedBy>Sidsel Vesterdahl</cp:lastModifiedBy>
  <cp:lastPrinted>2012-09-12T12:44:28Z</cp:lastPrinted>
  <dcterms:created xsi:type="dcterms:W3CDTF">2012-08-13T07:46:58Z</dcterms:created>
  <dcterms:modified xsi:type="dcterms:W3CDTF">2016-08-25T09:10:30Z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0x0101009BB1A68632EC5D47A0D7946C19418E02</vt:lpwstr>
  </property>
</Properties>
</file>