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100" windowHeight="8475"/>
  </bookViews>
  <sheets>
    <sheet name="Hoved" sheetId="4" r:id="rId1"/>
    <sheet name="Marginal" sheetId="3" r:id="rId2"/>
    <sheet name="Pkt_1" sheetId="6" r:id="rId3"/>
    <sheet name="Pkt_2" sheetId="7" r:id="rId4"/>
    <sheet name="Pkt_3" sheetId="8" r:id="rId5"/>
    <sheet name="Pkt_4" sheetId="9" r:id="rId6"/>
    <sheet name="Pkt_5" sheetId="10" r:id="rId7"/>
    <sheet name="Pkt_6" sheetId="11" r:id="rId8"/>
    <sheet name="Pkt_7" sheetId="12" r:id="rId9"/>
  </sheets>
  <externalReferences>
    <externalReference r:id="rId10"/>
    <externalReference r:id="rId11"/>
  </externalReferences>
  <definedNames>
    <definedName name="cp" localSheetId="2">[1]Data!$B$5</definedName>
    <definedName name="cp" localSheetId="3">[1]Data!$B$5</definedName>
    <definedName name="cp" localSheetId="4">[1]Data!$B$5</definedName>
    <definedName name="cp" localSheetId="5">[1]Data!$B$5</definedName>
    <definedName name="cp" localSheetId="6">[1]Data!$B$5</definedName>
    <definedName name="cp" localSheetId="7">[1]Data!$B$5</definedName>
    <definedName name="cp" localSheetId="8">[1]Data!$B$5</definedName>
    <definedName name="cp">[2]Data!$B$5</definedName>
    <definedName name="dT" localSheetId="2">[1]Data!$B$3</definedName>
    <definedName name="dT" localSheetId="3">[1]Data!$B$3</definedName>
    <definedName name="dT" localSheetId="4">[1]Data!$B$3</definedName>
    <definedName name="dT" localSheetId="5">[1]Data!$B$3</definedName>
    <definedName name="dT" localSheetId="6">[1]Data!$B$3</definedName>
    <definedName name="dT" localSheetId="7">[1]Data!$B$3</definedName>
    <definedName name="dT" localSheetId="8">[1]Data!$B$3</definedName>
    <definedName name="dT">[2]Data!$B$3</definedName>
  </definedNames>
  <calcPr calcId="145621" calcMode="manual"/>
</workbook>
</file>

<file path=xl/calcChain.xml><?xml version="1.0" encoding="utf-8"?>
<calcChain xmlns="http://schemas.openxmlformats.org/spreadsheetml/2006/main">
  <c r="BP5" i="3" l="1"/>
  <c r="BP4" i="3"/>
  <c r="BC5" i="3"/>
  <c r="BC4" i="3"/>
  <c r="AP5" i="3"/>
  <c r="AP4" i="3"/>
  <c r="AQ4" i="3" s="1"/>
  <c r="AC5" i="3"/>
  <c r="AC4" i="3"/>
  <c r="AD4" i="3" s="1"/>
  <c r="CL203" i="3"/>
  <c r="CL204" i="3" s="1"/>
  <c r="CL205" i="3" s="1"/>
  <c r="CL206" i="3" s="1"/>
  <c r="CL207" i="3" s="1"/>
  <c r="CL208" i="3" s="1"/>
  <c r="CL191" i="3"/>
  <c r="CL192" i="3" s="1"/>
  <c r="CL193" i="3" s="1"/>
  <c r="CL194" i="3" s="1"/>
  <c r="CL195" i="3" s="1"/>
  <c r="CL196" i="3" s="1"/>
  <c r="CL179" i="3"/>
  <c r="CL180" i="3" s="1"/>
  <c r="CL181" i="3" s="1"/>
  <c r="CL182" i="3" s="1"/>
  <c r="CL183" i="3" s="1"/>
  <c r="CL184" i="3" s="1"/>
  <c r="P5" i="3"/>
  <c r="P4" i="3"/>
  <c r="L227" i="3"/>
  <c r="L228" i="3" s="1"/>
  <c r="L215" i="3"/>
  <c r="L216" i="3" s="1"/>
  <c r="L203" i="3"/>
  <c r="L204" i="3" s="1"/>
  <c r="L205" i="3" s="1"/>
  <c r="L206" i="3" s="1"/>
  <c r="L191" i="3"/>
  <c r="L192" i="3" s="1"/>
  <c r="L193" i="3" s="1"/>
  <c r="L194" i="3" s="1"/>
  <c r="L179" i="3"/>
  <c r="L180" i="3" s="1"/>
  <c r="L181" i="3" s="1"/>
  <c r="L182" i="3" s="1"/>
  <c r="L183" i="3" s="1"/>
  <c r="L184" i="3" s="1"/>
  <c r="BQ5" i="3" l="1"/>
  <c r="BQ4" i="3"/>
  <c r="BD4" i="3"/>
  <c r="BD5" i="3"/>
  <c r="AR4" i="3"/>
  <c r="AQ5" i="3"/>
  <c r="AE4" i="3"/>
  <c r="AD5" i="3"/>
  <c r="Q4" i="3"/>
  <c r="Q5" i="3"/>
  <c r="L229" i="3"/>
  <c r="L217" i="3"/>
  <c r="L207" i="3"/>
  <c r="L195" i="3"/>
  <c r="CL11" i="3"/>
  <c r="CL12" i="3" s="1"/>
  <c r="CL13" i="3" s="1"/>
  <c r="BO203" i="3"/>
  <c r="BO228" i="3"/>
  <c r="BB192" i="3"/>
  <c r="AO181" i="3"/>
  <c r="AO192" i="3"/>
  <c r="AB181" i="3"/>
  <c r="CI205" i="3"/>
  <c r="CD203" i="3"/>
  <c r="CC203" i="3"/>
  <c r="CF203" i="3"/>
  <c r="CC196" i="3"/>
  <c r="CF195" i="3"/>
  <c r="CJ192" i="3"/>
  <c r="CI194" i="3"/>
  <c r="CD192" i="3"/>
  <c r="CC180" i="3"/>
  <c r="CJ180" i="3"/>
  <c r="CC181" i="3"/>
  <c r="CF181" i="3"/>
  <c r="O227" i="3"/>
  <c r="O190" i="3"/>
  <c r="B190" i="3"/>
  <c r="CC178" i="3"/>
  <c r="CE182" i="3"/>
  <c r="CF179" i="3"/>
  <c r="O180" i="3"/>
  <c r="B184" i="3"/>
  <c r="BO204" i="3"/>
  <c r="AO193" i="3"/>
  <c r="AB202" i="3"/>
  <c r="CG206" i="3"/>
  <c r="CC207" i="3"/>
  <c r="BO215" i="3"/>
  <c r="BB214" i="3"/>
  <c r="BB180" i="3"/>
  <c r="AO202" i="3"/>
  <c r="AB204" i="3"/>
  <c r="AB178" i="3"/>
  <c r="CI203" i="3"/>
  <c r="CG207" i="3"/>
  <c r="CJ207" i="3"/>
  <c r="CD207" i="3"/>
  <c r="CC194" i="3"/>
  <c r="CH190" i="3"/>
  <c r="CJ190" i="3"/>
  <c r="CI192" i="3"/>
  <c r="CG184" i="3"/>
  <c r="CJ178" i="3"/>
  <c r="O182" i="3"/>
  <c r="BO178" i="3"/>
  <c r="AO190" i="3"/>
  <c r="CK204" i="3"/>
  <c r="BB184" i="3"/>
  <c r="CI207" i="3"/>
  <c r="CD204" i="3"/>
  <c r="CG190" i="3"/>
  <c r="CG195" i="3"/>
  <c r="CK180" i="3"/>
  <c r="CK181" i="3"/>
  <c r="O193" i="3"/>
  <c r="B194" i="3"/>
  <c r="BB182" i="3"/>
  <c r="CC206" i="3"/>
  <c r="CJ203" i="3"/>
  <c r="CC190" i="3"/>
  <c r="CC195" i="3"/>
  <c r="CG180" i="3"/>
  <c r="CG181" i="3"/>
  <c r="O191" i="3"/>
  <c r="B192" i="3"/>
  <c r="BB226" i="3"/>
  <c r="CG204" i="3"/>
  <c r="CH202" i="3"/>
  <c r="CF193" i="3"/>
  <c r="CK193" i="3"/>
  <c r="CE179" i="3"/>
  <c r="CE180" i="3"/>
  <c r="O214" i="3"/>
  <c r="B183" i="3"/>
  <c r="AO184" i="3"/>
  <c r="CI206" i="3"/>
  <c r="CH203" i="3"/>
  <c r="CJ194" i="3"/>
  <c r="CE190" i="3"/>
  <c r="O216" i="3"/>
  <c r="O179" i="3"/>
  <c r="CC182" i="3"/>
  <c r="AO195" i="3"/>
  <c r="BP228" i="3"/>
  <c r="BP205" i="3"/>
  <c r="BC181" i="3"/>
  <c r="BC182" i="3"/>
  <c r="AP204" i="3"/>
  <c r="AP181" i="3"/>
  <c r="AC216" i="3"/>
  <c r="B207" i="3"/>
  <c r="P178" i="3"/>
  <c r="P205" i="3"/>
  <c r="CD11" i="3"/>
  <c r="BB195" i="3"/>
  <c r="BP193" i="3"/>
  <c r="BP227" i="3"/>
  <c r="BC226" i="3"/>
  <c r="BC205" i="3"/>
  <c r="AP178" i="3"/>
  <c r="AP216" i="3"/>
  <c r="AC215" i="3"/>
  <c r="O207" i="3"/>
  <c r="P207" i="3"/>
  <c r="P204" i="3"/>
  <c r="CJ10" i="3"/>
  <c r="BO195" i="3"/>
  <c r="BP192" i="3"/>
  <c r="BP216" i="3"/>
  <c r="BC214" i="3"/>
  <c r="BC179" i="3"/>
  <c r="AP179" i="3"/>
  <c r="AP194" i="3"/>
  <c r="AC195" i="3"/>
  <c r="B217" i="3"/>
  <c r="P206" i="3"/>
  <c r="B229" i="3"/>
  <c r="CI12" i="3"/>
  <c r="AB217" i="3"/>
  <c r="BP202" i="3"/>
  <c r="BP182" i="3"/>
  <c r="BC227" i="3"/>
  <c r="BO190" i="3"/>
  <c r="BB216" i="3"/>
  <c r="BB181" i="3"/>
  <c r="AO203" i="3"/>
  <c r="AB206" i="3"/>
  <c r="AB180" i="3"/>
  <c r="CC204" i="3"/>
  <c r="CK207" i="3"/>
  <c r="CD208" i="3"/>
  <c r="CH207" i="3"/>
  <c r="CG194" i="3"/>
  <c r="CJ191" i="3"/>
  <c r="CD191" i="3"/>
  <c r="CC193" i="3"/>
  <c r="CK184" i="3"/>
  <c r="CG178" i="3"/>
  <c r="CD179" i="3"/>
  <c r="CG179" i="3"/>
  <c r="CJ179" i="3"/>
  <c r="O194" i="3"/>
  <c r="B216" i="3"/>
  <c r="B179" i="3"/>
  <c r="CB182" i="3"/>
  <c r="CC179" i="3"/>
  <c r="O202" i="3"/>
  <c r="B215" i="3"/>
  <c r="BO202" i="3"/>
  <c r="BB190" i="3"/>
  <c r="AO228" i="3"/>
  <c r="AB190" i="3"/>
  <c r="CE203" i="3"/>
  <c r="CK203" i="3"/>
  <c r="BO179" i="3"/>
  <c r="BB215" i="3"/>
  <c r="BB194" i="3"/>
  <c r="AO180" i="3"/>
  <c r="AB214" i="3"/>
  <c r="CG208" i="3"/>
  <c r="CC202" i="3"/>
  <c r="CK205" i="3"/>
  <c r="CD206" i="3"/>
  <c r="CJ204" i="3"/>
  <c r="CG192" i="3"/>
  <c r="CH195" i="3"/>
  <c r="CB193" i="3"/>
  <c r="CC191" i="3"/>
  <c r="CK182" i="3"/>
  <c r="CI180" i="3"/>
  <c r="B228" i="3"/>
  <c r="BB205" i="3"/>
  <c r="AB226" i="3"/>
  <c r="CH205" i="3"/>
  <c r="AO226" i="3"/>
  <c r="CF208" i="3"/>
  <c r="CF206" i="3"/>
  <c r="CJ196" i="3"/>
  <c r="CE192" i="3"/>
  <c r="CJ184" i="3"/>
  <c r="CI178" i="3"/>
  <c r="O178" i="3"/>
  <c r="B180" i="3"/>
  <c r="AO183" i="3"/>
  <c r="CF204" i="3"/>
  <c r="CB206" i="3"/>
  <c r="CF196" i="3"/>
  <c r="CK191" i="3"/>
  <c r="CF184" i="3"/>
  <c r="CE178" i="3"/>
  <c r="O215" i="3"/>
  <c r="B178" i="3"/>
  <c r="AO206" i="3"/>
  <c r="CE208" i="3"/>
  <c r="CB204" i="3"/>
  <c r="CD195" i="3"/>
  <c r="CI190" i="3"/>
  <c r="CD183" i="3"/>
  <c r="CJ183" i="3"/>
  <c r="O184" i="3"/>
  <c r="BO183" i="3"/>
  <c r="AB227" i="3"/>
  <c r="CH208" i="3"/>
  <c r="CK194" i="3"/>
  <c r="CH191" i="3"/>
  <c r="CB190" i="3"/>
  <c r="B181" i="3"/>
  <c r="CH179" i="3"/>
  <c r="CC183" i="3"/>
  <c r="AP217" i="3"/>
  <c r="BP180" i="3"/>
  <c r="BP181" i="3"/>
  <c r="BC180" i="3"/>
  <c r="BC194" i="3"/>
  <c r="AP214" i="3"/>
  <c r="AP193" i="3"/>
  <c r="AC181" i="3"/>
  <c r="B195" i="3"/>
  <c r="P215" i="3"/>
  <c r="CG10" i="3"/>
  <c r="CE10" i="3"/>
  <c r="AO217" i="3"/>
  <c r="BP183" i="3"/>
  <c r="BP215" i="3"/>
  <c r="BC206" i="3"/>
  <c r="BC178" i="3"/>
  <c r="AP228" i="3"/>
  <c r="AC179" i="3"/>
  <c r="AC182" i="3"/>
  <c r="O195" i="3"/>
  <c r="P190" i="3"/>
  <c r="CK10" i="3"/>
  <c r="CI10" i="3"/>
  <c r="BB217" i="3"/>
  <c r="BP226" i="3"/>
  <c r="BP179" i="3"/>
  <c r="BC202" i="3"/>
  <c r="AP180" i="3"/>
  <c r="AP192" i="3"/>
  <c r="AC178" i="3"/>
  <c r="AC205" i="3"/>
  <c r="O229" i="3"/>
  <c r="P226" i="3"/>
  <c r="CI11" i="3"/>
  <c r="CK11" i="3"/>
  <c r="BO217" i="3"/>
  <c r="BP191" i="3"/>
  <c r="BP207" i="3"/>
  <c r="BC217" i="3"/>
  <c r="BO180" i="3"/>
  <c r="BB202" i="3"/>
  <c r="BB179" i="3"/>
  <c r="AO182" i="3"/>
  <c r="AB216" i="3"/>
  <c r="CK208" i="3"/>
  <c r="CG202" i="3"/>
  <c r="CE206" i="3"/>
  <c r="CH206" i="3"/>
  <c r="CD205" i="3"/>
  <c r="CK192" i="3"/>
  <c r="CB196" i="3"/>
  <c r="CH194" i="3"/>
  <c r="CG191" i="3"/>
  <c r="CE183" i="3"/>
  <c r="CB184" i="3"/>
  <c r="CE184" i="3"/>
  <c r="CH184" i="3"/>
  <c r="CD178" i="3"/>
  <c r="O192" i="3"/>
  <c r="B206" i="3"/>
  <c r="CB10" i="3"/>
  <c r="CF180" i="3"/>
  <c r="CD184" i="3"/>
  <c r="O226" i="3"/>
  <c r="B204" i="3"/>
  <c r="BO184" i="3"/>
  <c r="BB228" i="3"/>
  <c r="AO178" i="3"/>
  <c r="AB193" i="3"/>
  <c r="CJ208" i="3"/>
  <c r="BO216" i="3"/>
  <c r="BO193" i="3"/>
  <c r="BB204" i="3"/>
  <c r="AO194" i="3"/>
  <c r="AO215" i="3"/>
  <c r="AB192" i="3"/>
  <c r="CK206" i="3"/>
  <c r="CJ206" i="3"/>
  <c r="CE204" i="3"/>
  <c r="CH204" i="3"/>
  <c r="CB202" i="3"/>
  <c r="CK190" i="3"/>
  <c r="CB194" i="3"/>
  <c r="CK195" i="3"/>
  <c r="CJ195" i="3"/>
  <c r="CI179" i="3"/>
  <c r="CH182" i="3"/>
  <c r="B191" i="3"/>
  <c r="BB183" i="3"/>
  <c r="AB205" i="3"/>
  <c r="CG205" i="3"/>
  <c r="AO216" i="3"/>
  <c r="CC205" i="3"/>
  <c r="CK196" i="3"/>
  <c r="CH193" i="3"/>
  <c r="CB195" i="3"/>
  <c r="CH181" i="3"/>
  <c r="CD182" i="3"/>
  <c r="O228" i="3"/>
  <c r="BO205" i="3"/>
  <c r="AO191" i="3"/>
  <c r="CG203" i="3"/>
  <c r="CG196" i="3"/>
  <c r="CD193" i="3"/>
  <c r="CJ193" i="3"/>
  <c r="CD181" i="3"/>
  <c r="CJ181" i="3"/>
  <c r="O183" i="3"/>
  <c r="BO191" i="3"/>
  <c r="AB215" i="3"/>
  <c r="CE202" i="3"/>
  <c r="CE195" i="3"/>
  <c r="CB192" i="3"/>
  <c r="CD190" i="3"/>
  <c r="CB180" i="3"/>
  <c r="CH180" i="3"/>
  <c r="B227" i="3"/>
  <c r="BB203" i="3"/>
  <c r="AB184" i="3"/>
  <c r="CF205" i="3"/>
  <c r="CI191" i="3"/>
  <c r="CI196" i="3"/>
  <c r="CK178" i="3"/>
  <c r="CJ182" i="3"/>
  <c r="CD180" i="3"/>
  <c r="O204" i="3"/>
  <c r="AB207" i="3"/>
  <c r="BP190" i="3"/>
  <c r="BP217" i="3"/>
  <c r="BC204" i="3"/>
  <c r="AP202" i="3"/>
  <c r="AP226" i="3"/>
  <c r="AC229" i="3"/>
  <c r="AC202" i="3"/>
  <c r="P179" i="3"/>
  <c r="P181" i="3"/>
  <c r="CH12" i="3"/>
  <c r="CC11" i="3"/>
  <c r="AO207" i="3"/>
  <c r="BP194" i="3"/>
  <c r="BP203" i="3"/>
  <c r="BC207" i="3"/>
  <c r="AQ216" i="3"/>
  <c r="AP183" i="3"/>
  <c r="AC184" i="3"/>
  <c r="AC190" i="3"/>
  <c r="P227" i="3"/>
  <c r="P229" i="3"/>
  <c r="CD12" i="3"/>
  <c r="CF10" i="3"/>
  <c r="BB207" i="3"/>
  <c r="BP214" i="3"/>
  <c r="BP184" i="3"/>
  <c r="BC192" i="3"/>
  <c r="AQ226" i="3"/>
  <c r="AP184" i="3"/>
  <c r="AC194" i="3"/>
  <c r="AC207" i="3"/>
  <c r="P214" i="3"/>
  <c r="P216" i="3"/>
  <c r="CJ11" i="3"/>
  <c r="CB11" i="3"/>
  <c r="BO207" i="3"/>
  <c r="BP206" i="3"/>
  <c r="BC228" i="3"/>
  <c r="BC191" i="3"/>
  <c r="BO227" i="3"/>
  <c r="AO204" i="3"/>
  <c r="CI204" i="3"/>
  <c r="CF194" i="3"/>
  <c r="CF182" i="3"/>
  <c r="O203" i="3"/>
  <c r="CB181" i="3"/>
  <c r="BB193" i="3"/>
  <c r="BO206" i="3"/>
  <c r="AB228" i="3"/>
  <c r="CI202" i="3"/>
  <c r="CF192" i="3"/>
  <c r="CB178" i="3"/>
  <c r="BO182" i="3"/>
  <c r="CF190" i="3"/>
  <c r="B214" i="3"/>
  <c r="CE193" i="3"/>
  <c r="CH178" i="3"/>
  <c r="CJ205" i="3"/>
  <c r="CG183" i="3"/>
  <c r="CK202" i="3"/>
  <c r="CK179" i="3"/>
  <c r="AB229" i="3"/>
  <c r="AQ227" i="3"/>
  <c r="P228" i="3"/>
  <c r="AO229" i="3"/>
  <c r="AP182" i="3"/>
  <c r="P192" i="3"/>
  <c r="BB229" i="3"/>
  <c r="AP229" i="3"/>
  <c r="P184" i="3"/>
  <c r="BO229" i="3"/>
  <c r="BC216" i="3"/>
  <c r="AP227" i="3"/>
  <c r="AP191" i="3"/>
  <c r="AC227" i="3"/>
  <c r="O217" i="3"/>
  <c r="P191" i="3"/>
  <c r="CC10" i="3"/>
  <c r="CD13" i="3"/>
  <c r="O206" i="3"/>
  <c r="AO179" i="3"/>
  <c r="CH183" i="3"/>
  <c r="CB179" i="3"/>
  <c r="AB191" i="3"/>
  <c r="CG193" i="3"/>
  <c r="BC193" i="3"/>
  <c r="BC183" i="3"/>
  <c r="BC184" i="3"/>
  <c r="AP203" i="3"/>
  <c r="AC192" i="3"/>
  <c r="P183" i="3"/>
  <c r="BO181" i="3"/>
  <c r="AB194" i="3"/>
  <c r="CB205" i="3"/>
  <c r="CE196" i="3"/>
  <c r="CI182" i="3"/>
  <c r="B193" i="3"/>
  <c r="O181" i="3"/>
  <c r="AO205" i="3"/>
  <c r="BO192" i="3"/>
  <c r="AB179" i="3"/>
  <c r="CB203" i="3"/>
  <c r="CE194" i="3"/>
  <c r="BO214" i="3"/>
  <c r="AB203" i="3"/>
  <c r="CC184" i="3"/>
  <c r="BO194" i="3"/>
  <c r="CD196" i="3"/>
  <c r="B203" i="3"/>
  <c r="CC192" i="3"/>
  <c r="O205" i="3"/>
  <c r="CD202" i="3"/>
  <c r="CF183" i="3"/>
  <c r="BP178" i="3"/>
  <c r="AP215" i="3"/>
  <c r="P195" i="3"/>
  <c r="BP229" i="3"/>
  <c r="AP190" i="3"/>
  <c r="P194" i="3"/>
  <c r="BP195" i="3"/>
  <c r="AP206" i="3"/>
  <c r="P217" i="3"/>
  <c r="BP204" i="3"/>
  <c r="AP205" i="3"/>
  <c r="AP195" i="3"/>
  <c r="AC217" i="3"/>
  <c r="AC226" i="3"/>
  <c r="P180" i="3"/>
  <c r="P182" i="3"/>
  <c r="CE11" i="3"/>
  <c r="CG11" i="3"/>
  <c r="AO214" i="3"/>
  <c r="CI181" i="3"/>
  <c r="BO226" i="3"/>
  <c r="CF202" i="3"/>
  <c r="AB182" i="3"/>
  <c r="CI184" i="3"/>
  <c r="BB178" i="3"/>
  <c r="AC203" i="3"/>
  <c r="AC206" i="3"/>
  <c r="AC191" i="3"/>
  <c r="BC195" i="3"/>
  <c r="AC214" i="3"/>
  <c r="CH11" i="3"/>
  <c r="BB206" i="3"/>
  <c r="CE207" i="3"/>
  <c r="CJ202" i="3"/>
  <c r="CH196" i="3"/>
  <c r="CB183" i="3"/>
  <c r="CE181" i="3"/>
  <c r="B182" i="3"/>
  <c r="CC208" i="3"/>
  <c r="BB191" i="3"/>
  <c r="CE205" i="3"/>
  <c r="CI195" i="3"/>
  <c r="CB191" i="3"/>
  <c r="AO227" i="3"/>
  <c r="CF207" i="3"/>
  <c r="CF178" i="3"/>
  <c r="AB183" i="3"/>
  <c r="CI183" i="3"/>
  <c r="BB227" i="3"/>
  <c r="CF191" i="3"/>
  <c r="B205" i="3"/>
  <c r="CH192" i="3"/>
  <c r="B226" i="3"/>
  <c r="BC215" i="3"/>
  <c r="AC183" i="3"/>
  <c r="CE12" i="3"/>
  <c r="BC229" i="3"/>
  <c r="AC180" i="3"/>
  <c r="CD10" i="3"/>
  <c r="BC203" i="3"/>
  <c r="AC204" i="3"/>
  <c r="CH10" i="3"/>
  <c r="BC190" i="3"/>
  <c r="AQ205" i="3"/>
  <c r="AP207" i="3"/>
  <c r="AC228" i="3"/>
  <c r="AC193" i="3"/>
  <c r="P193" i="3"/>
  <c r="P203" i="3"/>
  <c r="CF11" i="3"/>
  <c r="CK13" i="3"/>
  <c r="CB208" i="3"/>
  <c r="CE191" i="3"/>
  <c r="CK183" i="3"/>
  <c r="CI208" i="3"/>
  <c r="CD194" i="3"/>
  <c r="CI193" i="3"/>
  <c r="CB207" i="3"/>
  <c r="CG182" i="3"/>
  <c r="B202" i="3"/>
  <c r="CK12" i="3"/>
  <c r="CB34" i="3"/>
  <c r="AB195" i="3"/>
  <c r="AQ228" i="3"/>
  <c r="P202" i="3"/>
  <c r="O240" i="3" l="1"/>
  <c r="O252" i="3"/>
  <c r="BB239" i="3"/>
  <c r="BB251" i="3"/>
  <c r="B239" i="3"/>
  <c r="B251" i="3"/>
  <c r="B253" i="3"/>
  <c r="B241" i="3"/>
  <c r="O251" i="3"/>
  <c r="O239" i="3"/>
  <c r="BO239" i="3"/>
  <c r="BO251" i="3"/>
  <c r="AB251" i="3"/>
  <c r="AB239" i="3"/>
  <c r="AB240" i="3"/>
  <c r="AB252" i="3"/>
  <c r="AO253" i="3"/>
  <c r="AO241" i="3"/>
  <c r="AO252" i="3"/>
  <c r="AO240" i="3"/>
  <c r="BB241" i="3"/>
  <c r="BB253" i="3"/>
  <c r="BO252" i="3"/>
  <c r="BO240" i="3"/>
  <c r="AO251" i="3"/>
  <c r="AO239" i="3"/>
  <c r="O253" i="3"/>
  <c r="O241" i="3"/>
  <c r="B240" i="3"/>
  <c r="B252" i="3"/>
  <c r="AB253" i="3"/>
  <c r="AB241" i="3"/>
  <c r="BB252" i="3"/>
  <c r="BB240" i="3"/>
  <c r="BO241" i="3"/>
  <c r="BO253" i="3"/>
  <c r="BO254" i="3"/>
  <c r="BB254" i="3"/>
  <c r="AO254" i="3"/>
  <c r="AB254" i="3"/>
  <c r="BO242" i="3"/>
  <c r="BB242" i="3"/>
  <c r="AO242" i="3"/>
  <c r="AB242" i="3"/>
  <c r="BP240" i="3"/>
  <c r="BP252" i="3"/>
  <c r="BP242" i="3"/>
  <c r="BP254" i="3"/>
  <c r="BP251" i="3"/>
  <c r="BP239" i="3"/>
  <c r="BP253" i="3"/>
  <c r="BP241" i="3"/>
  <c r="BR4" i="3"/>
  <c r="BR5" i="3"/>
  <c r="BC251" i="3"/>
  <c r="BC239" i="3"/>
  <c r="BC240" i="3"/>
  <c r="BC252" i="3"/>
  <c r="BC253" i="3"/>
  <c r="BC241" i="3"/>
  <c r="BC242" i="3"/>
  <c r="BC254" i="3"/>
  <c r="BE5" i="3"/>
  <c r="BE4" i="3"/>
  <c r="AP254" i="3"/>
  <c r="AP242" i="3"/>
  <c r="AP252" i="3"/>
  <c r="AP240" i="3"/>
  <c r="AP239" i="3"/>
  <c r="AP251" i="3"/>
  <c r="AP241" i="3"/>
  <c r="AP253" i="3"/>
  <c r="AS4" i="3"/>
  <c r="AR5" i="3"/>
  <c r="AC242" i="3"/>
  <c r="AC254" i="3"/>
  <c r="AC253" i="3"/>
  <c r="AC241" i="3"/>
  <c r="AC239" i="3"/>
  <c r="AC251" i="3"/>
  <c r="AC240" i="3"/>
  <c r="AC252" i="3"/>
  <c r="AE5" i="3"/>
  <c r="AF4" i="3"/>
  <c r="O254" i="3"/>
  <c r="O242" i="3"/>
  <c r="B242" i="3"/>
  <c r="P242" i="3"/>
  <c r="P254" i="3"/>
  <c r="P251" i="3"/>
  <c r="P239" i="3"/>
  <c r="P240" i="3"/>
  <c r="P252" i="3"/>
  <c r="P253" i="3"/>
  <c r="P241" i="3"/>
  <c r="R4" i="3"/>
  <c r="R5" i="3"/>
  <c r="B254" i="3"/>
  <c r="L230" i="3"/>
  <c r="L218" i="3"/>
  <c r="L208" i="3"/>
  <c r="L196" i="3"/>
  <c r="CL14" i="3"/>
  <c r="CL35" i="3"/>
  <c r="CL36" i="3" s="1"/>
  <c r="CL37" i="3" s="1"/>
  <c r="CL38" i="3" s="1"/>
  <c r="CL39" i="3" s="1"/>
  <c r="CL40" i="3" s="1"/>
  <c r="CL41" i="3" s="1"/>
  <c r="CL42" i="3" s="1"/>
  <c r="CL43" i="3" s="1"/>
  <c r="CL44" i="3" s="1"/>
  <c r="CL45" i="3" s="1"/>
  <c r="CL46" i="3" s="1"/>
  <c r="CL47" i="3" s="1"/>
  <c r="CL48" i="3" s="1"/>
  <c r="CL49" i="3" s="1"/>
  <c r="CL50" i="3" s="1"/>
  <c r="CL51" i="3" s="1"/>
  <c r="CL52" i="3" s="1"/>
  <c r="BS5" i="3" l="1"/>
  <c r="BS4" i="3"/>
  <c r="BF4" i="3"/>
  <c r="BF5" i="3"/>
  <c r="AS5" i="3"/>
  <c r="AT4" i="3"/>
  <c r="AG4" i="3"/>
  <c r="AF5" i="3"/>
  <c r="S5" i="3"/>
  <c r="S4" i="3"/>
  <c r="L231" i="3"/>
  <c r="L219" i="3"/>
  <c r="CL15" i="3"/>
  <c r="CL60" i="3"/>
  <c r="CL61" i="3" s="1"/>
  <c r="CL62" i="3" s="1"/>
  <c r="CL63" i="3" s="1"/>
  <c r="CL64" i="3" s="1"/>
  <c r="CL65" i="3" s="1"/>
  <c r="CL66" i="3" s="1"/>
  <c r="CL67" i="3" s="1"/>
  <c r="CL68" i="3" s="1"/>
  <c r="CL69" i="3" s="1"/>
  <c r="CL70" i="3" s="1"/>
  <c r="CL71" i="3" s="1"/>
  <c r="CL72" i="3" s="1"/>
  <c r="CL73" i="3" s="1"/>
  <c r="CL74" i="3" s="1"/>
  <c r="CL75" i="3" s="1"/>
  <c r="CL76" i="3" s="1"/>
  <c r="CL77" i="3" s="1"/>
  <c r="L106" i="3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83" i="3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C5" i="3"/>
  <c r="C4" i="3"/>
  <c r="L60" i="3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BT4" i="3" l="1"/>
  <c r="BT5" i="3"/>
  <c r="BG5" i="3"/>
  <c r="BG4" i="3"/>
  <c r="AT5" i="3"/>
  <c r="AU4" i="3"/>
  <c r="AH4" i="3"/>
  <c r="AG5" i="3"/>
  <c r="D5" i="3"/>
  <c r="D4" i="3"/>
  <c r="T4" i="3"/>
  <c r="T5" i="3"/>
  <c r="L232" i="3"/>
  <c r="L220" i="3"/>
  <c r="CL16" i="3"/>
  <c r="AB208" i="3"/>
  <c r="BP218" i="3"/>
  <c r="BQ193" i="3"/>
  <c r="BQ183" i="3"/>
  <c r="BD192" i="3"/>
  <c r="BD216" i="3"/>
  <c r="AQ204" i="3"/>
  <c r="AQ178" i="3"/>
  <c r="AQ190" i="3"/>
  <c r="AD203" i="3"/>
  <c r="AE216" i="3"/>
  <c r="O208" i="3"/>
  <c r="Q179" i="3"/>
  <c r="B230" i="3"/>
  <c r="CD38" i="3"/>
  <c r="CI13" i="3"/>
  <c r="CD34" i="3"/>
  <c r="AP208" i="3"/>
  <c r="AC218" i="3"/>
  <c r="BQ228" i="3"/>
  <c r="BQ203" i="3"/>
  <c r="BD228" i="3"/>
  <c r="BD180" i="3"/>
  <c r="AQ191" i="3"/>
  <c r="AQ193" i="3"/>
  <c r="AQ207" i="3"/>
  <c r="AD183" i="3"/>
  <c r="AD178" i="3"/>
  <c r="O230" i="3"/>
  <c r="Q192" i="3"/>
  <c r="Q183" i="3"/>
  <c r="CE37" i="3"/>
  <c r="CJ38" i="3"/>
  <c r="CB12" i="3"/>
  <c r="CF38" i="3"/>
  <c r="AO196" i="3"/>
  <c r="AO230" i="3"/>
  <c r="BQ204" i="3"/>
  <c r="BQ190" i="3"/>
  <c r="BD214" i="3"/>
  <c r="BD195" i="3"/>
  <c r="AQ179" i="3"/>
  <c r="AR229" i="3"/>
  <c r="AE193" i="3"/>
  <c r="AD216" i="3"/>
  <c r="B196" i="3"/>
  <c r="Q193" i="3"/>
  <c r="Q204" i="3"/>
  <c r="CF36" i="3"/>
  <c r="CE36" i="3"/>
  <c r="CK37" i="3"/>
  <c r="CB37" i="3"/>
  <c r="BC196" i="3"/>
  <c r="BC230" i="3"/>
  <c r="BQ218" i="3"/>
  <c r="BQ184" i="3"/>
  <c r="BD226" i="3"/>
  <c r="BD217" i="3"/>
  <c r="AR227" i="3"/>
  <c r="AR202" i="3"/>
  <c r="AD196" i="3"/>
  <c r="AD181" i="3"/>
  <c r="B218" i="3"/>
  <c r="Q194" i="3"/>
  <c r="CC12" i="3"/>
  <c r="CG35" i="3"/>
  <c r="Q206" i="3"/>
  <c r="CK38" i="3"/>
  <c r="CC38" i="3"/>
  <c r="AB219" i="3"/>
  <c r="BR179" i="3"/>
  <c r="BR229" i="3"/>
  <c r="BR226" i="3"/>
  <c r="BE215" i="3"/>
  <c r="BE230" i="3"/>
  <c r="AR178" i="3"/>
  <c r="AE178" i="3"/>
  <c r="AE183" i="3"/>
  <c r="AF192" i="3"/>
  <c r="C204" i="3"/>
  <c r="P219" i="3"/>
  <c r="R214" i="3"/>
  <c r="R180" i="3"/>
  <c r="CG59" i="3"/>
  <c r="CH14" i="3"/>
  <c r="CB60" i="3"/>
  <c r="CI62" i="3"/>
  <c r="B105" i="3"/>
  <c r="AP219" i="3"/>
  <c r="AO231" i="3"/>
  <c r="BR205" i="3"/>
  <c r="BR231" i="3"/>
  <c r="BE229" i="3"/>
  <c r="BE231" i="3"/>
  <c r="AR206" i="3"/>
  <c r="AE226" i="3"/>
  <c r="AE229" i="3"/>
  <c r="AE208" i="3"/>
  <c r="C205" i="3"/>
  <c r="P231" i="3"/>
  <c r="R217" i="3"/>
  <c r="R208" i="3"/>
  <c r="CB38" i="3"/>
  <c r="CH64" i="3"/>
  <c r="CE63" i="3"/>
  <c r="CI61" i="3"/>
  <c r="CB64" i="3"/>
  <c r="BC219" i="3"/>
  <c r="BB231" i="3"/>
  <c r="BR181" i="3"/>
  <c r="BR215" i="3"/>
  <c r="BE216" i="3"/>
  <c r="BE205" i="3"/>
  <c r="AR215" i="3"/>
  <c r="AE203" i="3"/>
  <c r="AE205" i="3"/>
  <c r="AF226" i="3"/>
  <c r="C207" i="3"/>
  <c r="O231" i="3"/>
  <c r="R204" i="3"/>
  <c r="R218" i="3"/>
  <c r="CK14" i="3"/>
  <c r="CJ14" i="3"/>
  <c r="CE14" i="3"/>
  <c r="CF61" i="3"/>
  <c r="CF64" i="3"/>
  <c r="BQ219" i="3"/>
  <c r="AC196" i="3"/>
  <c r="BO218" i="3"/>
  <c r="BQ229" i="3"/>
  <c r="BQ208" i="3"/>
  <c r="BD229" i="3"/>
  <c r="BD179" i="3"/>
  <c r="AR208" i="3"/>
  <c r="AR230" i="3"/>
  <c r="AD208" i="3"/>
  <c r="AD206" i="3"/>
  <c r="AD214" i="3"/>
  <c r="Q205" i="3"/>
  <c r="Q216" i="3"/>
  <c r="CE34" i="3"/>
  <c r="CG13" i="3"/>
  <c r="CG34" i="3"/>
  <c r="CD35" i="3"/>
  <c r="AO208" i="3"/>
  <c r="AB218" i="3"/>
  <c r="BQ180" i="3"/>
  <c r="BQ227" i="3"/>
  <c r="BD190" i="3"/>
  <c r="BD207" i="3"/>
  <c r="AQ218" i="3"/>
  <c r="AQ194" i="3"/>
  <c r="AD180" i="3"/>
  <c r="AD195" i="3"/>
  <c r="AE218" i="3"/>
  <c r="Q226" i="3"/>
  <c r="Q207" i="3"/>
  <c r="CF12" i="3"/>
  <c r="CE13" i="3"/>
  <c r="CB13" i="3"/>
  <c r="CH34" i="3"/>
  <c r="BC208" i="3"/>
  <c r="AP218" i="3"/>
  <c r="BQ215" i="3"/>
  <c r="BQ195" i="3"/>
  <c r="BD215" i="3"/>
  <c r="BD183" i="3"/>
  <c r="AQ203" i="3"/>
  <c r="AQ230" i="3"/>
  <c r="AQ206" i="3"/>
  <c r="AD190" i="3"/>
  <c r="AD226" i="3"/>
  <c r="P208" i="3"/>
  <c r="Q217" i="3"/>
  <c r="Q202" i="3"/>
  <c r="CI38" i="3"/>
  <c r="CG38" i="3"/>
  <c r="CF13" i="3"/>
  <c r="CB59" i="3"/>
  <c r="BB196" i="3"/>
  <c r="BB230" i="3"/>
  <c r="BQ194" i="3"/>
  <c r="BQ178" i="3"/>
  <c r="BD227" i="3"/>
  <c r="AQ182" i="3"/>
  <c r="AQ192" i="3"/>
  <c r="AQ184" i="3"/>
  <c r="AE192" i="3"/>
  <c r="AD215" i="3"/>
  <c r="O196" i="3"/>
  <c r="Q208" i="3"/>
  <c r="CC34" i="3"/>
  <c r="CF35" i="3"/>
  <c r="CB36" i="3"/>
  <c r="Q218" i="3"/>
  <c r="CH13" i="3"/>
  <c r="AD231" i="3"/>
  <c r="BR190" i="3"/>
  <c r="BR195" i="3"/>
  <c r="BE192" i="3"/>
  <c r="BE184" i="3"/>
  <c r="AR207" i="3"/>
  <c r="AR180" i="3"/>
  <c r="AE204" i="3"/>
  <c r="AE206" i="3"/>
  <c r="C229" i="3"/>
  <c r="C217" i="3"/>
  <c r="C183" i="3"/>
  <c r="R215" i="3"/>
  <c r="R229" i="3"/>
  <c r="CG61" i="3"/>
  <c r="CH60" i="3"/>
  <c r="CK64" i="3"/>
  <c r="CD63" i="3"/>
  <c r="B59" i="3"/>
  <c r="AO219" i="3"/>
  <c r="BR178" i="3"/>
  <c r="BR228" i="3"/>
  <c r="BE227" i="3"/>
  <c r="BE191" i="3"/>
  <c r="BE178" i="3"/>
  <c r="AR191" i="3"/>
  <c r="AF207" i="3"/>
  <c r="AE217" i="3"/>
  <c r="AE180" i="3"/>
  <c r="C206" i="3"/>
  <c r="B219" i="3"/>
  <c r="R193" i="3"/>
  <c r="R219" i="3"/>
  <c r="CK59" i="3"/>
  <c r="CD59" i="3"/>
  <c r="CE61" i="3"/>
  <c r="CE62" i="3"/>
  <c r="C82" i="3"/>
  <c r="BB219" i="3"/>
  <c r="BR227" i="3"/>
  <c r="BR203" i="3"/>
  <c r="BE214" i="3"/>
  <c r="BE202" i="3"/>
  <c r="AR183" i="3"/>
  <c r="AR195" i="3"/>
  <c r="AE182" i="3"/>
  <c r="AE214" i="3"/>
  <c r="AF230" i="3"/>
  <c r="C208" i="3"/>
  <c r="O219" i="3"/>
  <c r="R184" i="3"/>
  <c r="R206" i="3"/>
  <c r="CK60" i="3"/>
  <c r="CH59" i="3"/>
  <c r="CD62" i="3"/>
  <c r="CI63" i="3"/>
  <c r="B82" i="3"/>
  <c r="BP219" i="3"/>
  <c r="BP196" i="3"/>
  <c r="BP230" i="3"/>
  <c r="BQ230" i="3"/>
  <c r="BQ216" i="3"/>
  <c r="BD208" i="3"/>
  <c r="BD204" i="3"/>
  <c r="AR196" i="3"/>
  <c r="AR216" i="3"/>
  <c r="AD194" i="3"/>
  <c r="AD204" i="3"/>
  <c r="O218" i="3"/>
  <c r="Q229" i="3"/>
  <c r="Q182" i="3"/>
  <c r="CC35" i="3"/>
  <c r="CB35" i="3"/>
  <c r="CG36" i="3"/>
  <c r="CJ37" i="3"/>
  <c r="AQ196" i="3"/>
  <c r="AC230" i="3"/>
  <c r="BQ179" i="3"/>
  <c r="BQ214" i="3"/>
  <c r="BD184" i="3"/>
  <c r="BD182" i="3"/>
  <c r="AR218" i="3"/>
  <c r="AR217" i="3"/>
  <c r="AD229" i="3"/>
  <c r="AD227" i="3"/>
  <c r="AE207" i="3"/>
  <c r="Q180" i="3"/>
  <c r="Q191" i="3"/>
  <c r="CI34" i="3"/>
  <c r="CF34" i="3"/>
  <c r="CK34" i="3"/>
  <c r="CH36" i="3"/>
  <c r="BB208" i="3"/>
  <c r="AO218" i="3"/>
  <c r="BQ226" i="3"/>
  <c r="BQ205" i="3"/>
  <c r="BD194" i="3"/>
  <c r="BD203" i="3"/>
  <c r="AQ217" i="3"/>
  <c r="AQ195" i="3"/>
  <c r="AD179" i="3"/>
  <c r="AD218" i="3"/>
  <c r="AE190" i="3"/>
  <c r="Q228" i="3"/>
  <c r="Q214" i="3"/>
  <c r="CJ13" i="3"/>
  <c r="CJ12" i="3"/>
  <c r="CG12" i="3"/>
  <c r="CI35" i="3"/>
  <c r="BP208" i="3"/>
  <c r="BC218" i="3"/>
  <c r="BQ202" i="3"/>
  <c r="BQ181" i="3"/>
  <c r="BD202" i="3"/>
  <c r="BD206" i="3"/>
  <c r="AQ208" i="3"/>
  <c r="AQ215" i="3"/>
  <c r="AQ214" i="3"/>
  <c r="AD202" i="3"/>
  <c r="AD205" i="3"/>
  <c r="B208" i="3"/>
  <c r="Q190" i="3"/>
  <c r="CH35" i="3"/>
  <c r="CE35" i="3"/>
  <c r="CH37" i="3"/>
  <c r="Q178" i="3"/>
  <c r="AD219" i="3"/>
  <c r="AC231" i="3"/>
  <c r="BR196" i="3"/>
  <c r="BR191" i="3"/>
  <c r="BE196" i="3"/>
  <c r="BE179" i="3"/>
  <c r="AR205" i="3"/>
  <c r="AS227" i="3"/>
  <c r="AF205" i="3"/>
  <c r="AF215" i="3"/>
  <c r="C190" i="3"/>
  <c r="C218" i="3"/>
  <c r="C182" i="3"/>
  <c r="R195" i="3"/>
  <c r="R202" i="3"/>
  <c r="CC62" i="3"/>
  <c r="CC61" i="3"/>
  <c r="CE59" i="3"/>
  <c r="CF60" i="3"/>
  <c r="B10" i="3"/>
  <c r="AQ231" i="3"/>
  <c r="BR214" i="3"/>
  <c r="BR207" i="3"/>
  <c r="BE182" i="3"/>
  <c r="BE181" i="3"/>
  <c r="AR219" i="3"/>
  <c r="AR214" i="3"/>
  <c r="AE191" i="3"/>
  <c r="AE194" i="3"/>
  <c r="C191" i="3"/>
  <c r="C219" i="3"/>
  <c r="C179" i="3"/>
  <c r="R227" i="3"/>
  <c r="R205" i="3"/>
  <c r="CD61" i="3"/>
  <c r="CD60" i="3"/>
  <c r="CF14" i="3"/>
  <c r="CB14" i="3"/>
  <c r="C34" i="3"/>
  <c r="BD231" i="3"/>
  <c r="BR217" i="3"/>
  <c r="BR230" i="3"/>
  <c r="BE207" i="3"/>
  <c r="BE217" i="3"/>
  <c r="AR190" i="3"/>
  <c r="AR181" i="3"/>
  <c r="AF208" i="3"/>
  <c r="AE215" i="3"/>
  <c r="C193" i="3"/>
  <c r="C214" i="3"/>
  <c r="C178" i="3"/>
  <c r="R192" i="3"/>
  <c r="R191" i="3"/>
  <c r="CK62" i="3"/>
  <c r="CH61" i="3"/>
  <c r="CI14" i="3"/>
  <c r="CG14" i="3"/>
  <c r="AC208" i="3"/>
  <c r="BO196" i="3"/>
  <c r="BO230" i="3"/>
  <c r="BQ191" i="3"/>
  <c r="BD178" i="3"/>
  <c r="BD205" i="3"/>
  <c r="AQ181" i="3"/>
  <c r="AQ229" i="3"/>
  <c r="AQ183" i="3"/>
  <c r="AD184" i="3"/>
  <c r="AD192" i="3"/>
  <c r="P230" i="3"/>
  <c r="Q215" i="3"/>
  <c r="Q184" i="3"/>
  <c r="CI37" i="3"/>
  <c r="CD37" i="3"/>
  <c r="CC37" i="3"/>
  <c r="CE38" i="3"/>
  <c r="AB196" i="3"/>
  <c r="AB230" i="3"/>
  <c r="BQ217" i="3"/>
  <c r="BQ192" i="3"/>
  <c r="BD218" i="3"/>
  <c r="BD193" i="3"/>
  <c r="AQ180" i="3"/>
  <c r="AR194" i="3"/>
  <c r="AD217" i="3"/>
  <c r="AD193" i="3"/>
  <c r="P196" i="3"/>
  <c r="Q203" i="3"/>
  <c r="Q196" i="3"/>
  <c r="CI36" i="3"/>
  <c r="CJ36" i="3"/>
  <c r="CD36" i="3"/>
  <c r="CF37" i="3"/>
  <c r="AP196" i="3"/>
  <c r="AP230" i="3"/>
  <c r="BQ206" i="3"/>
  <c r="BQ196" i="3"/>
  <c r="BD181" i="3"/>
  <c r="BD230" i="3"/>
  <c r="AR193" i="3"/>
  <c r="AR204" i="3"/>
  <c r="AD228" i="3"/>
  <c r="AD182" i="3"/>
  <c r="P218" i="3"/>
  <c r="Q227" i="3"/>
  <c r="Q195" i="3"/>
  <c r="CJ35" i="3"/>
  <c r="CJ34" i="3"/>
  <c r="CK35" i="3"/>
  <c r="CK36" i="3"/>
  <c r="BO208" i="3"/>
  <c r="BB218" i="3"/>
  <c r="BQ207" i="3"/>
  <c r="BQ182" i="3"/>
  <c r="BD191" i="3"/>
  <c r="BD196" i="3"/>
  <c r="AR226" i="3"/>
  <c r="AQ202" i="3"/>
  <c r="AD230" i="3"/>
  <c r="AD207" i="3"/>
  <c r="AD191" i="3"/>
  <c r="Q230" i="3"/>
  <c r="CC13" i="3"/>
  <c r="Q181" i="3"/>
  <c r="CC36" i="3"/>
  <c r="CG37" i="3"/>
  <c r="CH38" i="3"/>
  <c r="AC219" i="3"/>
  <c r="AB231" i="3"/>
  <c r="BR206" i="3"/>
  <c r="BR180" i="3"/>
  <c r="BE208" i="3"/>
  <c r="BE183" i="3"/>
  <c r="AS190" i="3"/>
  <c r="AE231" i="3"/>
  <c r="AE202" i="3"/>
  <c r="AE196" i="3"/>
  <c r="C203" i="3"/>
  <c r="Q231" i="3"/>
  <c r="R230" i="3"/>
  <c r="R231" i="3"/>
  <c r="C231" i="3"/>
  <c r="CE64" i="3"/>
  <c r="CK63" i="3"/>
  <c r="CC60" i="3"/>
  <c r="CC63" i="3"/>
  <c r="AQ219" i="3"/>
  <c r="AP231" i="3"/>
  <c r="BR204" i="3"/>
  <c r="BR216" i="3"/>
  <c r="BE180" i="3"/>
  <c r="BE228" i="3"/>
  <c r="AR231" i="3"/>
  <c r="AS193" i="3"/>
  <c r="AF195" i="3"/>
  <c r="AF202" i="3"/>
  <c r="C192" i="3"/>
  <c r="C227" i="3"/>
  <c r="C184" i="3"/>
  <c r="R207" i="3"/>
  <c r="R226" i="3"/>
  <c r="CF63" i="3"/>
  <c r="CJ62" i="3"/>
  <c r="CI59" i="3"/>
  <c r="CJ61" i="3"/>
  <c r="BD219" i="3"/>
  <c r="BC231" i="3"/>
  <c r="BR183" i="3"/>
  <c r="BR218" i="3"/>
  <c r="BE218" i="3"/>
  <c r="BE194" i="3"/>
  <c r="AS228" i="3"/>
  <c r="AR192" i="3"/>
  <c r="AE181" i="3"/>
  <c r="AF194" i="3"/>
  <c r="C194" i="3"/>
  <c r="C226" i="3"/>
  <c r="R179" i="3"/>
  <c r="R183" i="3"/>
  <c r="R190" i="3"/>
  <c r="CB63" i="3"/>
  <c r="CF62" i="3"/>
  <c r="CJ60" i="3"/>
  <c r="BO219" i="3"/>
  <c r="BR219" i="3"/>
  <c r="BR192" i="3"/>
  <c r="BE206" i="3"/>
  <c r="BE190" i="3"/>
  <c r="AR182" i="3"/>
  <c r="AR184" i="3"/>
  <c r="AE179" i="3"/>
  <c r="AE230" i="3"/>
  <c r="C230" i="3"/>
  <c r="C215" i="3"/>
  <c r="C181" i="3"/>
  <c r="R228" i="3"/>
  <c r="R196" i="3"/>
  <c r="CE60" i="3"/>
  <c r="CI60" i="3"/>
  <c r="CG63" i="3"/>
  <c r="CH63" i="3"/>
  <c r="C59" i="3"/>
  <c r="R203" i="3"/>
  <c r="CG62" i="3"/>
  <c r="C10" i="3"/>
  <c r="CH62" i="3"/>
  <c r="BQ231" i="3"/>
  <c r="BR182" i="3"/>
  <c r="BR202" i="3"/>
  <c r="BE195" i="3"/>
  <c r="BE226" i="3"/>
  <c r="AR228" i="3"/>
  <c r="AS192" i="3"/>
  <c r="AF231" i="3"/>
  <c r="AF228" i="3"/>
  <c r="C195" i="3"/>
  <c r="C216" i="3"/>
  <c r="C180" i="3"/>
  <c r="R194" i="3"/>
  <c r="CK61" i="3"/>
  <c r="B34" i="3"/>
  <c r="BP231" i="3"/>
  <c r="BR194" i="3"/>
  <c r="BR208" i="3"/>
  <c r="BE219" i="3"/>
  <c r="BE204" i="3"/>
  <c r="AS214" i="3"/>
  <c r="AR203" i="3"/>
  <c r="AE195" i="3"/>
  <c r="AE228" i="3"/>
  <c r="C196" i="3"/>
  <c r="C228" i="3"/>
  <c r="R178" i="3"/>
  <c r="R182" i="3"/>
  <c r="B231" i="3"/>
  <c r="CI64" i="3"/>
  <c r="CB62" i="3"/>
  <c r="CG60" i="3"/>
  <c r="CJ63" i="3"/>
  <c r="CD14" i="3"/>
  <c r="AE219" i="3"/>
  <c r="BO231" i="3"/>
  <c r="BR184" i="3"/>
  <c r="BR193" i="3"/>
  <c r="BE203" i="3"/>
  <c r="BE193" i="3"/>
  <c r="AR179" i="3"/>
  <c r="AE227" i="3"/>
  <c r="AE184" i="3"/>
  <c r="AF218" i="3"/>
  <c r="C202" i="3"/>
  <c r="Q219" i="3"/>
  <c r="R216" i="3"/>
  <c r="R181" i="3"/>
  <c r="CC59" i="3"/>
  <c r="CC14" i="3"/>
  <c r="CF59" i="3"/>
  <c r="CB61" i="3"/>
  <c r="C105" i="3"/>
  <c r="CJ59" i="3"/>
  <c r="AQ232" i="3"/>
  <c r="AQ220" i="3"/>
  <c r="BS194" i="3"/>
  <c r="BS190" i="3"/>
  <c r="BF178" i="3"/>
  <c r="BF194" i="3"/>
  <c r="BF192" i="3"/>
  <c r="AS196" i="3"/>
  <c r="AS218" i="3"/>
  <c r="AF181" i="3"/>
  <c r="AF184" i="3"/>
  <c r="D204" i="3"/>
  <c r="D228" i="3"/>
  <c r="R232" i="3"/>
  <c r="S208" i="3"/>
  <c r="S202" i="3"/>
  <c r="C232" i="3"/>
  <c r="CF39" i="3"/>
  <c r="D60" i="3"/>
  <c r="BB232" i="3"/>
  <c r="AO220" i="3"/>
  <c r="BS226" i="3"/>
  <c r="BS231" i="3"/>
  <c r="BF220" i="3"/>
  <c r="BF228" i="3"/>
  <c r="AS182" i="3"/>
  <c r="AS181" i="3"/>
  <c r="AF178" i="3"/>
  <c r="AF219" i="3"/>
  <c r="D192" i="3"/>
  <c r="D218" i="3"/>
  <c r="D179" i="3"/>
  <c r="S195" i="3"/>
  <c r="S184" i="3"/>
  <c r="CC15" i="3"/>
  <c r="J11" i="3"/>
  <c r="BQ232" i="3"/>
  <c r="BD220" i="3"/>
  <c r="BS202" i="3"/>
  <c r="BS184" i="3"/>
  <c r="BF214" i="3"/>
  <c r="BF184" i="3"/>
  <c r="AS179" i="3"/>
  <c r="AS180" i="3"/>
  <c r="AT203" i="3"/>
  <c r="AF190" i="3"/>
  <c r="AG232" i="3"/>
  <c r="D202" i="3"/>
  <c r="C220" i="3"/>
  <c r="P232" i="3"/>
  <c r="S219" i="3"/>
  <c r="S182" i="3"/>
  <c r="CH39" i="3"/>
  <c r="B60" i="3"/>
  <c r="AC232" i="3"/>
  <c r="BQ220" i="3"/>
  <c r="BS183" i="3"/>
  <c r="AP232" i="3"/>
  <c r="AC220" i="3"/>
  <c r="BS207" i="3"/>
  <c r="BS178" i="3"/>
  <c r="BF217" i="3"/>
  <c r="BF216" i="3"/>
  <c r="AS217" i="3"/>
  <c r="AS206" i="3"/>
  <c r="AT191" i="3"/>
  <c r="AF191" i="3"/>
  <c r="D82" i="3"/>
  <c r="D203" i="3"/>
  <c r="P220" i="3"/>
  <c r="S218" i="3"/>
  <c r="S205" i="3"/>
  <c r="CG15" i="3"/>
  <c r="CG39" i="3"/>
  <c r="BE232" i="3"/>
  <c r="BE220" i="3"/>
  <c r="BS214" i="3"/>
  <c r="BS203" i="3"/>
  <c r="BS181" i="3"/>
  <c r="BF183" i="3"/>
  <c r="BF179" i="3"/>
  <c r="AT204" i="3"/>
  <c r="AS195" i="3"/>
  <c r="AF183" i="3"/>
  <c r="AG226" i="3"/>
  <c r="D193" i="3"/>
  <c r="D219" i="3"/>
  <c r="D182" i="3"/>
  <c r="S204" i="3"/>
  <c r="S196" i="3"/>
  <c r="S183" i="3"/>
  <c r="CD15" i="3"/>
  <c r="J60" i="3"/>
  <c r="BP232" i="3"/>
  <c r="BC220" i="3"/>
  <c r="BS192" i="3"/>
  <c r="BS204" i="3"/>
  <c r="BF206" i="3"/>
  <c r="BF195" i="3"/>
  <c r="AS204" i="3"/>
  <c r="AS207" i="3"/>
  <c r="AT227" i="3"/>
  <c r="AF179" i="3"/>
  <c r="D231" i="3"/>
  <c r="D207" i="3"/>
  <c r="O220" i="3"/>
  <c r="S191" i="3"/>
  <c r="S179" i="3"/>
  <c r="B232" i="3"/>
  <c r="CJ15" i="3"/>
  <c r="I60" i="3"/>
  <c r="AB232" i="3"/>
  <c r="BP220" i="3"/>
  <c r="BS182" i="3"/>
  <c r="AO232" i="3"/>
  <c r="AB220" i="3"/>
  <c r="BS218" i="3"/>
  <c r="BS232" i="3"/>
  <c r="BF180" i="3"/>
  <c r="BF191" i="3"/>
  <c r="AS219" i="3"/>
  <c r="AS191" i="3"/>
  <c r="AF217" i="3"/>
  <c r="AF203" i="3"/>
  <c r="D229" i="3"/>
  <c r="D216" i="3"/>
  <c r="D34" i="3"/>
  <c r="S217" i="3"/>
  <c r="S190" i="3"/>
  <c r="CH15" i="3"/>
  <c r="CD39" i="3"/>
  <c r="BD232" i="3"/>
  <c r="AR220" i="3"/>
  <c r="BS193" i="3"/>
  <c r="BS230" i="3"/>
  <c r="BF227" i="3"/>
  <c r="BF182" i="3"/>
  <c r="BF230" i="3"/>
  <c r="AS183" i="3"/>
  <c r="AT229" i="3"/>
  <c r="AF182" i="3"/>
  <c r="AF229" i="3"/>
  <c r="D206" i="3"/>
  <c r="R220" i="3"/>
  <c r="Q232" i="3"/>
  <c r="S214" i="3"/>
  <c r="S192" i="3"/>
  <c r="CC64" i="3"/>
  <c r="CJ64" i="3"/>
  <c r="I35" i="3"/>
  <c r="BO232" i="3"/>
  <c r="BB220" i="3"/>
  <c r="BS191" i="3"/>
  <c r="BS205" i="3"/>
  <c r="BF219" i="3"/>
  <c r="BF207" i="3"/>
  <c r="AS203" i="3"/>
  <c r="AS178" i="3"/>
  <c r="AF216" i="3"/>
  <c r="AF232" i="3"/>
  <c r="D194" i="3"/>
  <c r="D220" i="3"/>
  <c r="D183" i="3"/>
  <c r="S180" i="3"/>
  <c r="S229" i="3"/>
  <c r="CI15" i="3"/>
  <c r="CF15" i="3"/>
  <c r="AE232" i="3"/>
  <c r="AE220" i="3"/>
  <c r="BO220" i="3"/>
  <c r="BS229" i="3"/>
  <c r="AR232" i="3"/>
  <c r="BS228" i="3"/>
  <c r="AS232" i="3"/>
  <c r="D217" i="3"/>
  <c r="S220" i="3"/>
  <c r="AP220" i="3"/>
  <c r="BF203" i="3"/>
  <c r="AF204" i="3"/>
  <c r="CB39" i="3"/>
  <c r="BS219" i="3"/>
  <c r="AS231" i="3"/>
  <c r="D195" i="3"/>
  <c r="S232" i="3"/>
  <c r="AD232" i="3"/>
  <c r="BS180" i="3"/>
  <c r="BF226" i="3"/>
  <c r="BF229" i="3"/>
  <c r="AS184" i="3"/>
  <c r="AS226" i="3"/>
  <c r="AT230" i="3"/>
  <c r="AF206" i="3"/>
  <c r="D59" i="3"/>
  <c r="D208" i="3"/>
  <c r="Q220" i="3"/>
  <c r="O232" i="3"/>
  <c r="S206" i="3"/>
  <c r="S181" i="3"/>
  <c r="D232" i="3"/>
  <c r="CK39" i="3"/>
  <c r="J35" i="3"/>
  <c r="BS216" i="3"/>
  <c r="AS230" i="3"/>
  <c r="BF218" i="3"/>
  <c r="CJ39" i="3"/>
  <c r="BF205" i="3"/>
  <c r="AS216" i="3"/>
  <c r="D190" i="3"/>
  <c r="S228" i="3"/>
  <c r="CE39" i="3"/>
  <c r="AF220" i="3"/>
  <c r="BF202" i="3"/>
  <c r="AG229" i="3"/>
  <c r="D180" i="3"/>
  <c r="CD64" i="3"/>
  <c r="BS196" i="3"/>
  <c r="AS229" i="3"/>
  <c r="D105" i="3"/>
  <c r="S227" i="3"/>
  <c r="BR232" i="3"/>
  <c r="BS179" i="3"/>
  <c r="AS220" i="3"/>
  <c r="D226" i="3"/>
  <c r="S207" i="3"/>
  <c r="AD220" i="3"/>
  <c r="BS215" i="3"/>
  <c r="BF208" i="3"/>
  <c r="BF193" i="3"/>
  <c r="AS215" i="3"/>
  <c r="AS202" i="3"/>
  <c r="AF196" i="3"/>
  <c r="AF180" i="3"/>
  <c r="D230" i="3"/>
  <c r="D214" i="3"/>
  <c r="D10" i="3"/>
  <c r="S178" i="3"/>
  <c r="S203" i="3"/>
  <c r="CB15" i="3"/>
  <c r="CK15" i="3"/>
  <c r="CI39" i="3"/>
  <c r="D191" i="3"/>
  <c r="BC232" i="3"/>
  <c r="B220" i="3"/>
  <c r="BS217" i="3"/>
  <c r="BS195" i="3"/>
  <c r="BF196" i="3"/>
  <c r="AF227" i="3"/>
  <c r="D227" i="3"/>
  <c r="S194" i="3"/>
  <c r="BS227" i="3"/>
  <c r="BF190" i="3"/>
  <c r="AG218" i="3"/>
  <c r="S230" i="3"/>
  <c r="C60" i="3"/>
  <c r="BS220" i="3"/>
  <c r="AS205" i="3"/>
  <c r="D205" i="3"/>
  <c r="S193" i="3"/>
  <c r="BR220" i="3"/>
  <c r="BF231" i="3"/>
  <c r="AF193" i="3"/>
  <c r="D184" i="3"/>
  <c r="CG64" i="3"/>
  <c r="BS208" i="3"/>
  <c r="BS206" i="3"/>
  <c r="BF232" i="3"/>
  <c r="BF215" i="3"/>
  <c r="AT216" i="3"/>
  <c r="AS194" i="3"/>
  <c r="AG192" i="3"/>
  <c r="AG215" i="3"/>
  <c r="D196" i="3"/>
  <c r="D215" i="3"/>
  <c r="D178" i="3"/>
  <c r="S215" i="3"/>
  <c r="S231" i="3"/>
  <c r="CE15" i="3"/>
  <c r="AT196" i="3"/>
  <c r="S226" i="3"/>
  <c r="BF204" i="3"/>
  <c r="CC39" i="3"/>
  <c r="AG203" i="3"/>
  <c r="BF181" i="3"/>
  <c r="AS208" i="3"/>
  <c r="AF214" i="3"/>
  <c r="D181" i="3"/>
  <c r="S216" i="3"/>
  <c r="I11" i="3"/>
  <c r="R254" i="3" l="1"/>
  <c r="R242" i="3"/>
  <c r="AR240" i="3"/>
  <c r="AR252" i="3"/>
  <c r="BO256" i="3"/>
  <c r="B256" i="3"/>
  <c r="R243" i="3"/>
  <c r="R255" i="3"/>
  <c r="R239" i="3"/>
  <c r="R251" i="3"/>
  <c r="BP256" i="3"/>
  <c r="C253" i="3"/>
  <c r="C241" i="3"/>
  <c r="BR243" i="3"/>
  <c r="BR255" i="3"/>
  <c r="C129" i="3"/>
  <c r="C153" i="3"/>
  <c r="C242" i="3"/>
  <c r="C254" i="3"/>
  <c r="AE252" i="3"/>
  <c r="AE240" i="3"/>
  <c r="AR255" i="3"/>
  <c r="AR243" i="3"/>
  <c r="BO244" i="3"/>
  <c r="R256" i="3"/>
  <c r="R244" i="3"/>
  <c r="R252" i="3"/>
  <c r="R240" i="3"/>
  <c r="AE242" i="3"/>
  <c r="AE254" i="3"/>
  <c r="BR256" i="3"/>
  <c r="BR244" i="3"/>
  <c r="BC256" i="3"/>
  <c r="BE241" i="3"/>
  <c r="BE253" i="3"/>
  <c r="AP256" i="3"/>
  <c r="BE256" i="3"/>
  <c r="BE244" i="3"/>
  <c r="BR241" i="3"/>
  <c r="BR253" i="3"/>
  <c r="AB256" i="3"/>
  <c r="AC244" i="3"/>
  <c r="Q254" i="3"/>
  <c r="Q242" i="3"/>
  <c r="BQ243" i="3"/>
  <c r="BQ255" i="3"/>
  <c r="BB243" i="3"/>
  <c r="P243" i="3"/>
  <c r="AD243" i="3"/>
  <c r="AD255" i="3"/>
  <c r="BD242" i="3"/>
  <c r="BD254" i="3"/>
  <c r="AP255" i="3"/>
  <c r="AQ253" i="3"/>
  <c r="AQ241" i="3"/>
  <c r="AB255" i="3"/>
  <c r="P255" i="3"/>
  <c r="AQ256" i="3"/>
  <c r="AQ244" i="3"/>
  <c r="AQ254" i="3"/>
  <c r="AQ242" i="3"/>
  <c r="BD251" i="3"/>
  <c r="BD239" i="3"/>
  <c r="BO255" i="3"/>
  <c r="C251" i="3"/>
  <c r="C239" i="3"/>
  <c r="AR242" i="3"/>
  <c r="AR254" i="3"/>
  <c r="C252" i="3"/>
  <c r="C240" i="3"/>
  <c r="BE254" i="3"/>
  <c r="BE242" i="3"/>
  <c r="BE243" i="3"/>
  <c r="BE255" i="3"/>
  <c r="B153" i="3"/>
  <c r="B129" i="3"/>
  <c r="C243" i="3"/>
  <c r="C255" i="3"/>
  <c r="BE252" i="3"/>
  <c r="BE240" i="3"/>
  <c r="AC256" i="3"/>
  <c r="Q239" i="3"/>
  <c r="Q251" i="3"/>
  <c r="BQ242" i="3"/>
  <c r="BQ254" i="3"/>
  <c r="BC243" i="3"/>
  <c r="AD252" i="3"/>
  <c r="AD240" i="3"/>
  <c r="AO243" i="3"/>
  <c r="Q241" i="3"/>
  <c r="Q253" i="3"/>
  <c r="BD255" i="3"/>
  <c r="BD243" i="3"/>
  <c r="BQ240" i="3"/>
  <c r="BQ252" i="3"/>
  <c r="AC255" i="3"/>
  <c r="Q255" i="3"/>
  <c r="Q243" i="3"/>
  <c r="O243" i="3"/>
  <c r="BP255" i="3"/>
  <c r="BP244" i="3"/>
  <c r="O244" i="3"/>
  <c r="AE243" i="3"/>
  <c r="AE255" i="3"/>
  <c r="AR244" i="3"/>
  <c r="AR256" i="3"/>
  <c r="BB244" i="3"/>
  <c r="B244" i="3"/>
  <c r="AE253" i="3"/>
  <c r="AE241" i="3"/>
  <c r="BE239" i="3"/>
  <c r="BE251" i="3"/>
  <c r="BR239" i="3"/>
  <c r="BR251" i="3"/>
  <c r="AO244" i="3"/>
  <c r="C244" i="3"/>
  <c r="C256" i="3"/>
  <c r="AR253" i="3"/>
  <c r="AR241" i="3"/>
  <c r="AQ243" i="3"/>
  <c r="AQ255" i="3"/>
  <c r="BQ251" i="3"/>
  <c r="BQ239" i="3"/>
  <c r="BB255" i="3"/>
  <c r="BD256" i="3"/>
  <c r="BD244" i="3"/>
  <c r="AP243" i="3"/>
  <c r="AD241" i="3"/>
  <c r="AD253" i="3"/>
  <c r="BQ241" i="3"/>
  <c r="BQ253" i="3"/>
  <c r="AB243" i="3"/>
  <c r="BD240" i="3"/>
  <c r="BD252" i="3"/>
  <c r="BO243" i="3"/>
  <c r="O256" i="3"/>
  <c r="BR254" i="3"/>
  <c r="BR242" i="3"/>
  <c r="BB256" i="3"/>
  <c r="BC244" i="3"/>
  <c r="P256" i="3"/>
  <c r="AO256" i="3"/>
  <c r="AP244" i="3"/>
  <c r="R241" i="3"/>
  <c r="R253" i="3"/>
  <c r="P244" i="3"/>
  <c r="AE256" i="3"/>
  <c r="AE244" i="3"/>
  <c r="AE239" i="3"/>
  <c r="AE251" i="3"/>
  <c r="AR251" i="3"/>
  <c r="AR239" i="3"/>
  <c r="BR252" i="3"/>
  <c r="BR240" i="3"/>
  <c r="AB244" i="3"/>
  <c r="B243" i="3"/>
  <c r="AD254" i="3"/>
  <c r="AD242" i="3"/>
  <c r="BC255" i="3"/>
  <c r="AQ252" i="3"/>
  <c r="AQ240" i="3"/>
  <c r="AO255" i="3"/>
  <c r="Q256" i="3"/>
  <c r="Q244" i="3"/>
  <c r="O255" i="3"/>
  <c r="AD251" i="3"/>
  <c r="AD239" i="3"/>
  <c r="AD256" i="3"/>
  <c r="AD244" i="3"/>
  <c r="BD241" i="3"/>
  <c r="BD253" i="3"/>
  <c r="AC243" i="3"/>
  <c r="B255" i="3"/>
  <c r="Q240" i="3"/>
  <c r="Q252" i="3"/>
  <c r="AQ251" i="3"/>
  <c r="AQ239" i="3"/>
  <c r="BQ256" i="3"/>
  <c r="BQ244" i="3"/>
  <c r="BP243" i="3"/>
  <c r="BO245" i="3"/>
  <c r="BB245" i="3"/>
  <c r="AO245" i="3"/>
  <c r="AB245" i="3"/>
  <c r="BP245" i="3"/>
  <c r="BC245" i="3"/>
  <c r="AP245" i="3"/>
  <c r="AC245" i="3"/>
  <c r="BQ245" i="3"/>
  <c r="BD245" i="3"/>
  <c r="AR245" i="3"/>
  <c r="AQ245" i="3"/>
  <c r="AD245" i="3"/>
  <c r="BR245" i="3"/>
  <c r="BE245" i="3"/>
  <c r="AE245" i="3"/>
  <c r="BO257" i="3"/>
  <c r="BB257" i="3"/>
  <c r="AO257" i="3"/>
  <c r="AB257" i="3"/>
  <c r="BP257" i="3"/>
  <c r="BC257" i="3"/>
  <c r="AP257" i="3"/>
  <c r="AC257" i="3"/>
  <c r="BQ257" i="3"/>
  <c r="BD257" i="3"/>
  <c r="AQ257" i="3"/>
  <c r="AD257" i="3"/>
  <c r="BR257" i="3"/>
  <c r="BE257" i="3"/>
  <c r="AR257" i="3"/>
  <c r="AE257" i="3"/>
  <c r="BS252" i="3"/>
  <c r="BS240" i="3"/>
  <c r="BS254" i="3"/>
  <c r="BS242" i="3"/>
  <c r="BS239" i="3"/>
  <c r="BS251" i="3"/>
  <c r="BS241" i="3"/>
  <c r="BS253" i="3"/>
  <c r="BS245" i="3"/>
  <c r="BS257" i="3"/>
  <c r="BS243" i="3"/>
  <c r="BS255" i="3"/>
  <c r="BS256" i="3"/>
  <c r="BS244" i="3"/>
  <c r="BU5" i="3"/>
  <c r="BU4" i="3"/>
  <c r="BF252" i="3"/>
  <c r="BF240" i="3"/>
  <c r="BF245" i="3"/>
  <c r="BF257" i="3"/>
  <c r="BF243" i="3"/>
  <c r="BF255" i="3"/>
  <c r="BF256" i="3"/>
  <c r="BF244" i="3"/>
  <c r="BF241" i="3"/>
  <c r="BF253" i="3"/>
  <c r="BF239" i="3"/>
  <c r="BF251" i="3"/>
  <c r="BF254" i="3"/>
  <c r="BF242" i="3"/>
  <c r="BH5" i="3"/>
  <c r="BH4" i="3"/>
  <c r="AS251" i="3"/>
  <c r="AS239" i="3"/>
  <c r="AS254" i="3"/>
  <c r="AS242" i="3"/>
  <c r="AS253" i="3"/>
  <c r="AS241" i="3"/>
  <c r="AS244" i="3"/>
  <c r="AS256" i="3"/>
  <c r="AS255" i="3"/>
  <c r="AS243" i="3"/>
  <c r="AS257" i="3"/>
  <c r="AS245" i="3"/>
  <c r="AS252" i="3"/>
  <c r="AS240" i="3"/>
  <c r="AU5" i="3"/>
  <c r="AV4" i="3"/>
  <c r="AF257" i="3"/>
  <c r="AF245" i="3"/>
  <c r="AF253" i="3"/>
  <c r="AF241" i="3"/>
  <c r="AF240" i="3"/>
  <c r="AF252" i="3"/>
  <c r="AF255" i="3"/>
  <c r="AF243" i="3"/>
  <c r="AF242" i="3"/>
  <c r="AF254" i="3"/>
  <c r="AF244" i="3"/>
  <c r="AF256" i="3"/>
  <c r="AF251" i="3"/>
  <c r="AF239" i="3"/>
  <c r="AI4" i="3"/>
  <c r="AH5" i="3"/>
  <c r="O257" i="3"/>
  <c r="P257" i="3"/>
  <c r="Q257" i="3"/>
  <c r="R257" i="3"/>
  <c r="D242" i="3"/>
  <c r="D254" i="3"/>
  <c r="D245" i="3"/>
  <c r="D243" i="3"/>
  <c r="D255" i="3"/>
  <c r="D253" i="3"/>
  <c r="D241" i="3"/>
  <c r="D239" i="3"/>
  <c r="D251" i="3"/>
  <c r="D244" i="3"/>
  <c r="D256" i="3"/>
  <c r="D252" i="3"/>
  <c r="D240" i="3"/>
  <c r="D129" i="3"/>
  <c r="D153" i="3"/>
  <c r="O245" i="3"/>
  <c r="B245" i="3"/>
  <c r="P245" i="3"/>
  <c r="Q245" i="3"/>
  <c r="C245" i="3"/>
  <c r="R245" i="3"/>
  <c r="E5" i="3"/>
  <c r="E4" i="3"/>
  <c r="V60" i="3"/>
  <c r="AI60" i="3" s="1"/>
  <c r="AV60" i="3" s="1"/>
  <c r="BI60" i="3" s="1"/>
  <c r="BV60" i="3" s="1"/>
  <c r="W60" i="3"/>
  <c r="AJ60" i="3" s="1"/>
  <c r="AW60" i="3" s="1"/>
  <c r="BJ60" i="3" s="1"/>
  <c r="BW60" i="3" s="1"/>
  <c r="V35" i="3"/>
  <c r="AI35" i="3" s="1"/>
  <c r="AV35" i="3" s="1"/>
  <c r="BI35" i="3" s="1"/>
  <c r="BV35" i="3" s="1"/>
  <c r="W35" i="3"/>
  <c r="AJ35" i="3" s="1"/>
  <c r="AW35" i="3" s="1"/>
  <c r="BJ35" i="3" s="1"/>
  <c r="BW35" i="3" s="1"/>
  <c r="V11" i="3"/>
  <c r="AI11" i="3" s="1"/>
  <c r="AV11" i="3" s="1"/>
  <c r="BI11" i="3" s="1"/>
  <c r="BV11" i="3" s="1"/>
  <c r="W11" i="3"/>
  <c r="AJ11" i="3" s="1"/>
  <c r="AW11" i="3" s="1"/>
  <c r="BJ11" i="3" s="1"/>
  <c r="BW11" i="3" s="1"/>
  <c r="S244" i="3"/>
  <c r="S256" i="3"/>
  <c r="S255" i="3"/>
  <c r="S243" i="3"/>
  <c r="S257" i="3"/>
  <c r="S245" i="3"/>
  <c r="S242" i="3"/>
  <c r="S254" i="3"/>
  <c r="S240" i="3"/>
  <c r="S252" i="3"/>
  <c r="S251" i="3"/>
  <c r="S239" i="3"/>
  <c r="S253" i="3"/>
  <c r="S241" i="3"/>
  <c r="U5" i="3"/>
  <c r="U4" i="3"/>
  <c r="C257" i="3"/>
  <c r="D257" i="3"/>
  <c r="B257" i="3"/>
  <c r="CL17" i="3"/>
  <c r="I154" i="3"/>
  <c r="J154" i="3"/>
  <c r="I130" i="3"/>
  <c r="J130" i="3"/>
  <c r="L35" i="3"/>
  <c r="L11" i="3"/>
  <c r="P105" i="3"/>
  <c r="O34" i="3"/>
  <c r="P59" i="3"/>
  <c r="P34" i="3"/>
  <c r="O10" i="3"/>
  <c r="O105" i="3"/>
  <c r="BT214" i="3"/>
  <c r="BT193" i="3"/>
  <c r="BG192" i="3"/>
  <c r="BG194" i="3"/>
  <c r="AT194" i="3"/>
  <c r="AU192" i="3"/>
  <c r="AT202" i="3"/>
  <c r="AT179" i="3"/>
  <c r="AH214" i="3"/>
  <c r="E34" i="3"/>
  <c r="E190" i="3"/>
  <c r="E218" i="3"/>
  <c r="T203" i="3"/>
  <c r="T182" i="3"/>
  <c r="CD16" i="3"/>
  <c r="CK40" i="3"/>
  <c r="E35" i="3"/>
  <c r="B83" i="3"/>
  <c r="E193" i="3"/>
  <c r="T179" i="3"/>
  <c r="T204" i="3"/>
  <c r="CE16" i="3"/>
  <c r="B35" i="3"/>
  <c r="BT208" i="3"/>
  <c r="BT219" i="3"/>
  <c r="BG204" i="3"/>
  <c r="AU191" i="3"/>
  <c r="AT178" i="3"/>
  <c r="AG216" i="3"/>
  <c r="E59" i="3"/>
  <c r="E215" i="3"/>
  <c r="T193" i="3"/>
  <c r="CG65" i="3"/>
  <c r="E83" i="3"/>
  <c r="BT192" i="3"/>
  <c r="BT206" i="3"/>
  <c r="BG214" i="3"/>
  <c r="AT205" i="3"/>
  <c r="AT181" i="3"/>
  <c r="AG214" i="3"/>
  <c r="AG195" i="3"/>
  <c r="E82" i="3"/>
  <c r="E217" i="3"/>
  <c r="T183" i="3"/>
  <c r="CF65" i="3"/>
  <c r="I83" i="3"/>
  <c r="Q34" i="3"/>
  <c r="BT182" i="3"/>
  <c r="BT232" i="3"/>
  <c r="BG229" i="3"/>
  <c r="BG208" i="3"/>
  <c r="AU231" i="3"/>
  <c r="AT182" i="3"/>
  <c r="AU195" i="3"/>
  <c r="AH226" i="3"/>
  <c r="AG208" i="3"/>
  <c r="E179" i="3"/>
  <c r="T178" i="3"/>
  <c r="CH16" i="3"/>
  <c r="BT179" i="3"/>
  <c r="BG193" i="3"/>
  <c r="AT206" i="3"/>
  <c r="AG220" i="3"/>
  <c r="E194" i="3"/>
  <c r="T231" i="3"/>
  <c r="C83" i="3"/>
  <c r="BT184" i="3"/>
  <c r="BG206" i="3"/>
  <c r="AU219" i="3"/>
  <c r="E216" i="3"/>
  <c r="T184" i="3"/>
  <c r="BT191" i="3"/>
  <c r="AU229" i="3"/>
  <c r="E60" i="3"/>
  <c r="T195" i="3"/>
  <c r="CE65" i="3"/>
  <c r="E220" i="3"/>
  <c r="T194" i="3"/>
  <c r="BT220" i="3"/>
  <c r="AU215" i="3"/>
  <c r="AH208" i="3"/>
  <c r="T206" i="3"/>
  <c r="BT216" i="3"/>
  <c r="AU205" i="3"/>
  <c r="AH195" i="3"/>
  <c r="T208" i="3"/>
  <c r="BT215" i="3"/>
  <c r="BG217" i="3"/>
  <c r="AT218" i="3"/>
  <c r="AG196" i="3"/>
  <c r="T207" i="3"/>
  <c r="AT195" i="3"/>
  <c r="T229" i="3"/>
  <c r="BG219" i="3"/>
  <c r="E183" i="3"/>
  <c r="Q105" i="3"/>
  <c r="BT190" i="3"/>
  <c r="BT183" i="3"/>
  <c r="BG202" i="3"/>
  <c r="BG180" i="3"/>
  <c r="AU217" i="3"/>
  <c r="AT232" i="3"/>
  <c r="AU214" i="3"/>
  <c r="AU203" i="3"/>
  <c r="AG228" i="3"/>
  <c r="E184" i="3"/>
  <c r="E191" i="3"/>
  <c r="E219" i="3"/>
  <c r="T215" i="3"/>
  <c r="T205" i="3"/>
  <c r="CD40" i="3"/>
  <c r="CK16" i="3"/>
  <c r="I106" i="3"/>
  <c r="E180" i="3"/>
  <c r="E206" i="3"/>
  <c r="T202" i="3"/>
  <c r="T214" i="3"/>
  <c r="CD65" i="3"/>
  <c r="D11" i="3"/>
  <c r="BT203" i="3"/>
  <c r="BG231" i="3"/>
  <c r="BG227" i="3"/>
  <c r="AU194" i="3"/>
  <c r="AU216" i="3"/>
  <c r="AG231" i="3"/>
  <c r="AG217" i="3"/>
  <c r="E230" i="3"/>
  <c r="E226" i="3"/>
  <c r="T191" i="3"/>
  <c r="CI16" i="3"/>
  <c r="D35" i="3"/>
  <c r="BT217" i="3"/>
  <c r="BG205" i="3"/>
  <c r="BG190" i="3"/>
  <c r="AU207" i="3"/>
  <c r="AT190" i="3"/>
  <c r="AG190" i="3"/>
  <c r="AG193" i="3"/>
  <c r="E229" i="3"/>
  <c r="O60" i="3"/>
  <c r="T218" i="3"/>
  <c r="CC40" i="3"/>
  <c r="C35" i="3"/>
  <c r="BT181" i="3"/>
  <c r="BT205" i="3"/>
  <c r="BT229" i="3"/>
  <c r="BG207" i="3"/>
  <c r="BG183" i="3"/>
  <c r="AU218" i="3"/>
  <c r="AU190" i="3"/>
  <c r="AU193" i="3"/>
  <c r="AG205" i="3"/>
  <c r="E192" i="3"/>
  <c r="T181" i="3"/>
  <c r="D83" i="3"/>
  <c r="BT226" i="3"/>
  <c r="AT193" i="3"/>
  <c r="AU230" i="3"/>
  <c r="AG182" i="3"/>
  <c r="E214" i="3"/>
  <c r="T226" i="3"/>
  <c r="Q59" i="3"/>
  <c r="BG179" i="3"/>
  <c r="AU204" i="3"/>
  <c r="AU202" i="3"/>
  <c r="E10" i="3"/>
  <c r="E227" i="3"/>
  <c r="CB40" i="3"/>
  <c r="P10" i="3"/>
  <c r="BT180" i="3"/>
  <c r="BG191" i="3"/>
  <c r="AU226" i="3"/>
  <c r="AG204" i="3"/>
  <c r="E204" i="3"/>
  <c r="CE40" i="3"/>
  <c r="E232" i="3"/>
  <c r="CC16" i="3"/>
  <c r="BG203" i="3"/>
  <c r="AT207" i="3"/>
  <c r="E195" i="3"/>
  <c r="CC65" i="3"/>
  <c r="BG226" i="3"/>
  <c r="AT184" i="3"/>
  <c r="T216" i="3"/>
  <c r="D106" i="3"/>
  <c r="BG215" i="3"/>
  <c r="AU228" i="3"/>
  <c r="AG178" i="3"/>
  <c r="E207" i="3"/>
  <c r="Q82" i="3"/>
  <c r="AG194" i="3"/>
  <c r="BT227" i="3"/>
  <c r="AG227" i="3"/>
  <c r="CI40" i="3"/>
  <c r="O82" i="3"/>
  <c r="O59" i="3"/>
  <c r="BT195" i="3"/>
  <c r="BT207" i="3"/>
  <c r="BG228" i="3"/>
  <c r="BG230" i="3"/>
  <c r="BG218" i="3"/>
  <c r="AT215" i="3"/>
  <c r="AT219" i="3"/>
  <c r="AT231" i="3"/>
  <c r="AG183" i="3"/>
  <c r="AG179" i="3"/>
  <c r="AG181" i="3"/>
  <c r="E105" i="3"/>
  <c r="E205" i="3"/>
  <c r="T180" i="3"/>
  <c r="T220" i="3"/>
  <c r="T232" i="3"/>
  <c r="CK65" i="3"/>
  <c r="CJ65" i="3"/>
  <c r="E106" i="3"/>
  <c r="E231" i="3"/>
  <c r="E228" i="3"/>
  <c r="T217" i="3"/>
  <c r="CH65" i="3"/>
  <c r="J106" i="3"/>
  <c r="Q10" i="3"/>
  <c r="BT204" i="3"/>
  <c r="BG181" i="3"/>
  <c r="AT183" i="3"/>
  <c r="AU232" i="3"/>
  <c r="AG191" i="3"/>
  <c r="E178" i="3"/>
  <c r="E208" i="3"/>
  <c r="T227" i="3"/>
  <c r="CB16" i="3"/>
  <c r="CJ40" i="3"/>
  <c r="B106" i="3"/>
  <c r="BT218" i="3"/>
  <c r="BG178" i="3"/>
  <c r="AU227" i="3"/>
  <c r="AT226" i="3"/>
  <c r="AG219" i="3"/>
  <c r="E182" i="3"/>
  <c r="E203" i="3"/>
  <c r="T230" i="3"/>
  <c r="CG16" i="3"/>
  <c r="CG40" i="3"/>
  <c r="C106" i="3"/>
  <c r="BT178" i="3"/>
  <c r="BT196" i="3"/>
  <c r="BG195" i="3"/>
  <c r="BG216" i="3"/>
  <c r="AT180" i="3"/>
  <c r="AT208" i="3"/>
  <c r="AT214" i="3"/>
  <c r="AU220" i="3"/>
  <c r="AG184" i="3"/>
  <c r="AG230" i="3"/>
  <c r="P60" i="3"/>
  <c r="CI65" i="3"/>
  <c r="BT228" i="3"/>
  <c r="BG182" i="3"/>
  <c r="AT192" i="3"/>
  <c r="AG207" i="3"/>
  <c r="E181" i="3"/>
  <c r="T228" i="3"/>
  <c r="CF16" i="3"/>
  <c r="BT230" i="3"/>
  <c r="BG184" i="3"/>
  <c r="AU208" i="3"/>
  <c r="AG206" i="3"/>
  <c r="E196" i="3"/>
  <c r="T192" i="3"/>
  <c r="CH40" i="3"/>
  <c r="AG202" i="3"/>
  <c r="E11" i="3"/>
  <c r="P82" i="3"/>
  <c r="BT231" i="3"/>
  <c r="BG196" i="3"/>
  <c r="AU196" i="3"/>
  <c r="AH227" i="3"/>
  <c r="Q60" i="3"/>
  <c r="T190" i="3"/>
  <c r="C11" i="3"/>
  <c r="CJ16" i="3"/>
  <c r="J83" i="3"/>
  <c r="BG232" i="3"/>
  <c r="AH192" i="3"/>
  <c r="T219" i="3"/>
  <c r="B11" i="3"/>
  <c r="AT220" i="3"/>
  <c r="AG180" i="3"/>
  <c r="E202" i="3"/>
  <c r="CB65" i="3"/>
  <c r="BT202" i="3"/>
  <c r="BG220" i="3"/>
  <c r="AT217" i="3"/>
  <c r="AH196" i="3"/>
  <c r="BT194" i="3"/>
  <c r="AU206" i="3"/>
  <c r="CF40" i="3"/>
  <c r="AT228" i="3"/>
  <c r="T196" i="3"/>
  <c r="P129" i="3" l="1"/>
  <c r="P153" i="3"/>
  <c r="O129" i="3"/>
  <c r="O153" i="3"/>
  <c r="Q153" i="3"/>
  <c r="Q129" i="3"/>
  <c r="BT244" i="3"/>
  <c r="BT256" i="3"/>
  <c r="BT257" i="3"/>
  <c r="BT245" i="3"/>
  <c r="BT240" i="3"/>
  <c r="BT252" i="3"/>
  <c r="BT255" i="3"/>
  <c r="BT243" i="3"/>
  <c r="BT251" i="3"/>
  <c r="BT239" i="3"/>
  <c r="BT242" i="3"/>
  <c r="BT254" i="3"/>
  <c r="BT253" i="3"/>
  <c r="BT241" i="3"/>
  <c r="BV154" i="3"/>
  <c r="BV130" i="3"/>
  <c r="BV4" i="3"/>
  <c r="BW130" i="3"/>
  <c r="BW154" i="3"/>
  <c r="BV5" i="3"/>
  <c r="BG244" i="3"/>
  <c r="BG256" i="3"/>
  <c r="BG253" i="3"/>
  <c r="BG241" i="3"/>
  <c r="BG257" i="3"/>
  <c r="BG245" i="3"/>
  <c r="BG251" i="3"/>
  <c r="BG239" i="3"/>
  <c r="BG242" i="3"/>
  <c r="BG254" i="3"/>
  <c r="BG255" i="3"/>
  <c r="BG243" i="3"/>
  <c r="BG240" i="3"/>
  <c r="BG252" i="3"/>
  <c r="BI154" i="3"/>
  <c r="BI130" i="3"/>
  <c r="BI4" i="3"/>
  <c r="BJ154" i="3"/>
  <c r="BJ130" i="3"/>
  <c r="BI5" i="3"/>
  <c r="AT252" i="3"/>
  <c r="AT240" i="3"/>
  <c r="AT245" i="3"/>
  <c r="AT257" i="3"/>
  <c r="AT254" i="3"/>
  <c r="AT242" i="3"/>
  <c r="AT239" i="3"/>
  <c r="AT251" i="3"/>
  <c r="AT243" i="3"/>
  <c r="AT255" i="3"/>
  <c r="AT256" i="3"/>
  <c r="AT244" i="3"/>
  <c r="AT241" i="3"/>
  <c r="AT253" i="3"/>
  <c r="AV130" i="3"/>
  <c r="AV154" i="3"/>
  <c r="AW4" i="3"/>
  <c r="AV5" i="3"/>
  <c r="AW154" i="3"/>
  <c r="AW130" i="3"/>
  <c r="AG242" i="3"/>
  <c r="AG254" i="3"/>
  <c r="AG255" i="3"/>
  <c r="AG243" i="3"/>
  <c r="AG245" i="3"/>
  <c r="AG257" i="3"/>
  <c r="AG240" i="3"/>
  <c r="AG252" i="3"/>
  <c r="AG241" i="3"/>
  <c r="AG253" i="3"/>
  <c r="AG251" i="3"/>
  <c r="AG239" i="3"/>
  <c r="AG256" i="3"/>
  <c r="AG244" i="3"/>
  <c r="AJ154" i="3"/>
  <c r="AJ130" i="3"/>
  <c r="AI5" i="3"/>
  <c r="AJ4" i="3"/>
  <c r="AI130" i="3"/>
  <c r="AI154" i="3"/>
  <c r="E244" i="3"/>
  <c r="E256" i="3"/>
  <c r="E242" i="3"/>
  <c r="E254" i="3"/>
  <c r="E252" i="3"/>
  <c r="E240" i="3"/>
  <c r="E245" i="3"/>
  <c r="E257" i="3"/>
  <c r="E243" i="3"/>
  <c r="E255" i="3"/>
  <c r="E239" i="3"/>
  <c r="E251" i="3"/>
  <c r="E253" i="3"/>
  <c r="E241" i="3"/>
  <c r="E153" i="3"/>
  <c r="E129" i="3"/>
  <c r="F4" i="3"/>
  <c r="F5" i="3"/>
  <c r="V106" i="3"/>
  <c r="AI106" i="3" s="1"/>
  <c r="AV106" i="3" s="1"/>
  <c r="BI106" i="3" s="1"/>
  <c r="BV106" i="3" s="1"/>
  <c r="W106" i="3"/>
  <c r="AJ106" i="3" s="1"/>
  <c r="AW106" i="3" s="1"/>
  <c r="BJ106" i="3" s="1"/>
  <c r="BW106" i="3" s="1"/>
  <c r="W83" i="3"/>
  <c r="AJ83" i="3" s="1"/>
  <c r="AW83" i="3" s="1"/>
  <c r="BJ83" i="3" s="1"/>
  <c r="BW83" i="3" s="1"/>
  <c r="V83" i="3"/>
  <c r="AI83" i="3" s="1"/>
  <c r="AV83" i="3" s="1"/>
  <c r="BI83" i="3" s="1"/>
  <c r="BV83" i="3" s="1"/>
  <c r="W154" i="3"/>
  <c r="W130" i="3"/>
  <c r="V154" i="3"/>
  <c r="V130" i="3"/>
  <c r="T257" i="3"/>
  <c r="T245" i="3"/>
  <c r="T242" i="3"/>
  <c r="T254" i="3"/>
  <c r="T255" i="3"/>
  <c r="T243" i="3"/>
  <c r="T244" i="3"/>
  <c r="T256" i="3"/>
  <c r="T251" i="3"/>
  <c r="T239" i="3"/>
  <c r="T240" i="3"/>
  <c r="T252" i="3"/>
  <c r="T253" i="3"/>
  <c r="T241" i="3"/>
  <c r="V4" i="3"/>
  <c r="V5" i="3"/>
  <c r="CL18" i="3"/>
  <c r="B154" i="3"/>
  <c r="C154" i="3"/>
  <c r="D154" i="3"/>
  <c r="E154" i="3"/>
  <c r="B130" i="3"/>
  <c r="C130" i="3"/>
  <c r="D130" i="3"/>
  <c r="E130" i="3"/>
  <c r="L12" i="3"/>
  <c r="L36" i="3"/>
  <c r="AC82" i="3"/>
  <c r="AC10" i="3"/>
  <c r="AB34" i="3"/>
  <c r="BU229" i="3"/>
  <c r="BU192" i="3"/>
  <c r="BH232" i="3"/>
  <c r="BH226" i="3"/>
  <c r="BH196" i="3"/>
  <c r="AH215" i="3"/>
  <c r="AH190" i="3"/>
  <c r="F60" i="3"/>
  <c r="F203" i="3"/>
  <c r="F11" i="3"/>
  <c r="Q83" i="3"/>
  <c r="U220" i="3"/>
  <c r="U196" i="3"/>
  <c r="CK66" i="3"/>
  <c r="CG66" i="3"/>
  <c r="J61" i="3"/>
  <c r="I107" i="3"/>
  <c r="BU179" i="3"/>
  <c r="F83" i="3"/>
  <c r="P106" i="3"/>
  <c r="U228" i="3"/>
  <c r="I61" i="3"/>
  <c r="BU232" i="3"/>
  <c r="BU226" i="3"/>
  <c r="BU195" i="3"/>
  <c r="BH215" i="3"/>
  <c r="BH182" i="3"/>
  <c r="AH194" i="3"/>
  <c r="AH183" i="3"/>
  <c r="AI218" i="3"/>
  <c r="F196" i="3"/>
  <c r="F226" i="3"/>
  <c r="O106" i="3"/>
  <c r="U192" i="3"/>
  <c r="U191" i="3"/>
  <c r="U184" i="3"/>
  <c r="CE66" i="3"/>
  <c r="I36" i="3"/>
  <c r="G107" i="3"/>
  <c r="BU207" i="3"/>
  <c r="BH202" i="3"/>
  <c r="AI232" i="3"/>
  <c r="Q106" i="3"/>
  <c r="CJ17" i="3"/>
  <c r="F107" i="3"/>
  <c r="BU219" i="3"/>
  <c r="BU208" i="3"/>
  <c r="BU181" i="3"/>
  <c r="BH191" i="3"/>
  <c r="BH228" i="3"/>
  <c r="AH184" i="3"/>
  <c r="AH202" i="3"/>
  <c r="F106" i="3"/>
  <c r="F195" i="3"/>
  <c r="F228" i="3"/>
  <c r="R106" i="3"/>
  <c r="U227" i="3"/>
  <c r="U179" i="3"/>
  <c r="CK17" i="3"/>
  <c r="CF41" i="3"/>
  <c r="D61" i="3"/>
  <c r="C107" i="3"/>
  <c r="BU216" i="3"/>
  <c r="BH195" i="3"/>
  <c r="AH230" i="3"/>
  <c r="F218" i="3"/>
  <c r="U180" i="3"/>
  <c r="CJ41" i="3"/>
  <c r="AH217" i="3"/>
  <c r="U181" i="3"/>
  <c r="R11" i="3"/>
  <c r="AB59" i="3"/>
  <c r="AC105" i="3"/>
  <c r="AD59" i="3"/>
  <c r="BU214" i="3"/>
  <c r="BU182" i="3"/>
  <c r="BH220" i="3"/>
  <c r="BH231" i="3"/>
  <c r="AU183" i="3"/>
  <c r="AI230" i="3"/>
  <c r="AH231" i="3"/>
  <c r="F105" i="3"/>
  <c r="F208" i="3"/>
  <c r="F178" i="3"/>
  <c r="O35" i="3"/>
  <c r="U207" i="3"/>
  <c r="U203" i="3"/>
  <c r="CF17" i="3"/>
  <c r="CI17" i="3"/>
  <c r="F61" i="3"/>
  <c r="C84" i="3"/>
  <c r="BH227" i="3"/>
  <c r="AU180" i="3"/>
  <c r="F229" i="3"/>
  <c r="Q35" i="3"/>
  <c r="CB41" i="3"/>
  <c r="H107" i="3"/>
  <c r="BU191" i="3"/>
  <c r="BU203" i="3"/>
  <c r="BH219" i="3"/>
  <c r="BH208" i="3"/>
  <c r="BH192" i="3"/>
  <c r="AC60" i="3"/>
  <c r="AH232" i="3"/>
  <c r="F232" i="3"/>
  <c r="F205" i="3"/>
  <c r="F35" i="3"/>
  <c r="P83" i="3"/>
  <c r="U216" i="3"/>
  <c r="U217" i="3"/>
  <c r="CH41" i="3"/>
  <c r="CH17" i="3"/>
  <c r="I12" i="3"/>
  <c r="G84" i="3"/>
  <c r="BU202" i="3"/>
  <c r="F192" i="3"/>
  <c r="U206" i="3"/>
  <c r="CI66" i="3"/>
  <c r="AD34" i="3"/>
  <c r="BU190" i="3"/>
  <c r="BU193" i="3"/>
  <c r="BH206" i="3"/>
  <c r="BH229" i="3"/>
  <c r="BH180" i="3"/>
  <c r="AD60" i="3"/>
  <c r="AI215" i="3"/>
  <c r="AH178" i="3"/>
  <c r="F59" i="3"/>
  <c r="F204" i="3"/>
  <c r="F10" i="3"/>
  <c r="P35" i="3"/>
  <c r="U183" i="3"/>
  <c r="U219" i="3"/>
  <c r="CG41" i="3"/>
  <c r="CD41" i="3"/>
  <c r="H36" i="3"/>
  <c r="D107" i="3"/>
  <c r="BU205" i="3"/>
  <c r="BH179" i="3"/>
  <c r="F179" i="3"/>
  <c r="B61" i="3"/>
  <c r="AB82" i="3"/>
  <c r="AB105" i="3"/>
  <c r="AC34" i="3"/>
  <c r="R59" i="3"/>
  <c r="BU227" i="3"/>
  <c r="BU196" i="3"/>
  <c r="BH184" i="3"/>
  <c r="BH217" i="3"/>
  <c r="AU181" i="3"/>
  <c r="AH182" i="3"/>
  <c r="AH206" i="3"/>
  <c r="AH181" i="3"/>
  <c r="F191" i="3"/>
  <c r="F219" i="3"/>
  <c r="F181" i="3"/>
  <c r="U208" i="3"/>
  <c r="U230" i="3"/>
  <c r="U193" i="3"/>
  <c r="CJ66" i="3"/>
  <c r="H12" i="3"/>
  <c r="C61" i="3"/>
  <c r="R10" i="3"/>
  <c r="BH204" i="3"/>
  <c r="AH193" i="3"/>
  <c r="F206" i="3"/>
  <c r="U229" i="3"/>
  <c r="CC17" i="3"/>
  <c r="AD82" i="3"/>
  <c r="BU178" i="3"/>
  <c r="BU230" i="3"/>
  <c r="BH216" i="3"/>
  <c r="BH194" i="3"/>
  <c r="AU178" i="3"/>
  <c r="AI194" i="3"/>
  <c r="AH207" i="3"/>
  <c r="F231" i="3"/>
  <c r="F202" i="3"/>
  <c r="F182" i="3"/>
  <c r="R35" i="3"/>
  <c r="U232" i="3"/>
  <c r="U231" i="3"/>
  <c r="CD66" i="3"/>
  <c r="CF66" i="3"/>
  <c r="J12" i="3"/>
  <c r="BU206" i="3"/>
  <c r="BH205" i="3"/>
  <c r="AI231" i="3"/>
  <c r="F217" i="3"/>
  <c r="U205" i="3"/>
  <c r="CD17" i="3"/>
  <c r="AD10" i="3"/>
  <c r="BU180" i="3"/>
  <c r="BU204" i="3"/>
  <c r="BH207" i="3"/>
  <c r="BH178" i="3"/>
  <c r="AH191" i="3"/>
  <c r="AB60" i="3"/>
  <c r="AH229" i="3"/>
  <c r="F230" i="3"/>
  <c r="F215" i="3"/>
  <c r="F184" i="3"/>
  <c r="O11" i="3"/>
  <c r="U178" i="3"/>
  <c r="U214" i="3"/>
  <c r="CC66" i="3"/>
  <c r="CH66" i="3"/>
  <c r="J36" i="3"/>
  <c r="B84" i="3"/>
  <c r="BU220" i="3"/>
  <c r="AU182" i="3"/>
  <c r="F82" i="3"/>
  <c r="R83" i="3"/>
  <c r="U202" i="3"/>
  <c r="H61" i="3"/>
  <c r="AB10" i="3"/>
  <c r="AC59" i="3"/>
  <c r="R105" i="3"/>
  <c r="BU194" i="3"/>
  <c r="BU218" i="3"/>
  <c r="BH214" i="3"/>
  <c r="BH183" i="3"/>
  <c r="AU179" i="3"/>
  <c r="AH219" i="3"/>
  <c r="AH180" i="3"/>
  <c r="AH220" i="3"/>
  <c r="F194" i="3"/>
  <c r="F220" i="3"/>
  <c r="O83" i="3"/>
  <c r="U195" i="3"/>
  <c r="U218" i="3"/>
  <c r="CE17" i="3"/>
  <c r="CB17" i="3"/>
  <c r="G61" i="3"/>
  <c r="E84" i="3"/>
  <c r="AD105" i="3"/>
  <c r="BH193" i="3"/>
  <c r="AH216" i="3"/>
  <c r="F227" i="3"/>
  <c r="U204" i="3"/>
  <c r="CB66" i="3"/>
  <c r="R60" i="3"/>
  <c r="BU231" i="3"/>
  <c r="BU184" i="3"/>
  <c r="BH181" i="3"/>
  <c r="BH203" i="3"/>
  <c r="AU184" i="3"/>
  <c r="AH179" i="3"/>
  <c r="AH228" i="3"/>
  <c r="AI205" i="3"/>
  <c r="F193" i="3"/>
  <c r="F214" i="3"/>
  <c r="F183" i="3"/>
  <c r="Q11" i="3"/>
  <c r="U190" i="3"/>
  <c r="U182" i="3"/>
  <c r="CK41" i="3"/>
  <c r="CE41" i="3"/>
  <c r="G12" i="3"/>
  <c r="BU217" i="3"/>
  <c r="BH190" i="3"/>
  <c r="AH218" i="3"/>
  <c r="F34" i="3"/>
  <c r="U226" i="3"/>
  <c r="E61" i="3"/>
  <c r="R34" i="3"/>
  <c r="BU215" i="3"/>
  <c r="BU228" i="3"/>
  <c r="BH230" i="3"/>
  <c r="BH218" i="3"/>
  <c r="AH203" i="3"/>
  <c r="AH204" i="3"/>
  <c r="AI204" i="3"/>
  <c r="F190" i="3"/>
  <c r="F216" i="3"/>
  <c r="F180" i="3"/>
  <c r="P11" i="3"/>
  <c r="U215" i="3"/>
  <c r="U194" i="3"/>
  <c r="CC41" i="3"/>
  <c r="CI41" i="3"/>
  <c r="G36" i="3"/>
  <c r="R82" i="3"/>
  <c r="BU183" i="3"/>
  <c r="AH205" i="3"/>
  <c r="F207" i="3"/>
  <c r="CG17" i="3"/>
  <c r="AB153" i="3" l="1"/>
  <c r="AB129" i="3"/>
  <c r="AC153" i="3"/>
  <c r="AC129" i="3"/>
  <c r="AD129" i="3"/>
  <c r="AD153" i="3"/>
  <c r="R153" i="3"/>
  <c r="R129" i="3"/>
  <c r="BU244" i="3"/>
  <c r="BU256" i="3"/>
  <c r="BU242" i="3"/>
  <c r="BU254" i="3"/>
  <c r="BU257" i="3"/>
  <c r="BU245" i="3"/>
  <c r="BU255" i="3"/>
  <c r="BU243" i="3"/>
  <c r="BU240" i="3"/>
  <c r="BU252" i="3"/>
  <c r="BU253" i="3"/>
  <c r="BU241" i="3"/>
  <c r="BU251" i="3"/>
  <c r="BU239" i="3"/>
  <c r="BW5" i="3"/>
  <c r="BW4" i="3"/>
  <c r="BH253" i="3"/>
  <c r="BH241" i="3"/>
  <c r="BH255" i="3"/>
  <c r="BH243" i="3"/>
  <c r="BH244" i="3"/>
  <c r="BH256" i="3"/>
  <c r="BH240" i="3"/>
  <c r="BH252" i="3"/>
  <c r="BH251" i="3"/>
  <c r="BH239" i="3"/>
  <c r="BH242" i="3"/>
  <c r="BH254" i="3"/>
  <c r="BH257" i="3"/>
  <c r="BH245" i="3"/>
  <c r="BJ5" i="3"/>
  <c r="BJ4" i="3"/>
  <c r="AU256" i="3"/>
  <c r="AU244" i="3"/>
  <c r="AU239" i="3"/>
  <c r="AU251" i="3"/>
  <c r="AU252" i="3"/>
  <c r="AU240" i="3"/>
  <c r="AU253" i="3"/>
  <c r="AU241" i="3"/>
  <c r="AU257" i="3"/>
  <c r="AU245" i="3"/>
  <c r="AU254" i="3"/>
  <c r="AU242" i="3"/>
  <c r="AU255" i="3"/>
  <c r="AU243" i="3"/>
  <c r="AW5" i="3"/>
  <c r="AX4" i="3"/>
  <c r="AH254" i="3"/>
  <c r="AH242" i="3"/>
  <c r="AH239" i="3"/>
  <c r="AH251" i="3"/>
  <c r="AH256" i="3"/>
  <c r="AH244" i="3"/>
  <c r="AH241" i="3"/>
  <c r="AH253" i="3"/>
  <c r="AH245" i="3"/>
  <c r="AH257" i="3"/>
  <c r="AH252" i="3"/>
  <c r="AH240" i="3"/>
  <c r="AH243" i="3"/>
  <c r="AH255" i="3"/>
  <c r="AK4" i="3"/>
  <c r="AJ5" i="3"/>
  <c r="F253" i="3"/>
  <c r="F241" i="3"/>
  <c r="F244" i="3"/>
  <c r="F256" i="3"/>
  <c r="F242" i="3"/>
  <c r="F254" i="3"/>
  <c r="F240" i="3"/>
  <c r="F252" i="3"/>
  <c r="F245" i="3"/>
  <c r="F257" i="3"/>
  <c r="F243" i="3"/>
  <c r="F255" i="3"/>
  <c r="F239" i="3"/>
  <c r="F251" i="3"/>
  <c r="F129" i="3"/>
  <c r="F153" i="3"/>
  <c r="F154" i="3"/>
  <c r="F130" i="3"/>
  <c r="G5" i="3"/>
  <c r="G4" i="3"/>
  <c r="V107" i="3"/>
  <c r="AI107" i="3" s="1"/>
  <c r="AV107" i="3" s="1"/>
  <c r="BI107" i="3" s="1"/>
  <c r="BV107" i="3" s="1"/>
  <c r="U107" i="3"/>
  <c r="AH107" i="3" s="1"/>
  <c r="AU107" i="3" s="1"/>
  <c r="BH107" i="3" s="1"/>
  <c r="BU107" i="3" s="1"/>
  <c r="T107" i="3"/>
  <c r="AG107" i="3" s="1"/>
  <c r="AT107" i="3" s="1"/>
  <c r="BG107" i="3" s="1"/>
  <c r="BT107" i="3" s="1"/>
  <c r="T84" i="3"/>
  <c r="AG84" i="3" s="1"/>
  <c r="AT84" i="3" s="1"/>
  <c r="BG84" i="3" s="1"/>
  <c r="BT84" i="3" s="1"/>
  <c r="U61" i="3"/>
  <c r="AH61" i="3" s="1"/>
  <c r="AU61" i="3" s="1"/>
  <c r="BH61" i="3" s="1"/>
  <c r="BU61" i="3" s="1"/>
  <c r="V61" i="3"/>
  <c r="AI61" i="3" s="1"/>
  <c r="AV61" i="3" s="1"/>
  <c r="BI61" i="3" s="1"/>
  <c r="BV61" i="3" s="1"/>
  <c r="W61" i="3"/>
  <c r="AJ61" i="3" s="1"/>
  <c r="AW61" i="3" s="1"/>
  <c r="BJ61" i="3" s="1"/>
  <c r="BW61" i="3" s="1"/>
  <c r="T61" i="3"/>
  <c r="AG61" i="3" s="1"/>
  <c r="AT61" i="3" s="1"/>
  <c r="BG61" i="3" s="1"/>
  <c r="BT61" i="3" s="1"/>
  <c r="T36" i="3"/>
  <c r="AG36" i="3" s="1"/>
  <c r="AT36" i="3" s="1"/>
  <c r="BG36" i="3" s="1"/>
  <c r="BT36" i="3" s="1"/>
  <c r="W36" i="3"/>
  <c r="AJ36" i="3" s="1"/>
  <c r="AW36" i="3" s="1"/>
  <c r="BJ36" i="3" s="1"/>
  <c r="BW36" i="3" s="1"/>
  <c r="U36" i="3"/>
  <c r="AH36" i="3" s="1"/>
  <c r="AU36" i="3" s="1"/>
  <c r="BH36" i="3" s="1"/>
  <c r="BU36" i="3" s="1"/>
  <c r="V36" i="3"/>
  <c r="AI36" i="3" s="1"/>
  <c r="AV36" i="3" s="1"/>
  <c r="BI36" i="3" s="1"/>
  <c r="BV36" i="3" s="1"/>
  <c r="T12" i="3"/>
  <c r="AG12" i="3" s="1"/>
  <c r="AT12" i="3" s="1"/>
  <c r="BG12" i="3" s="1"/>
  <c r="BT12" i="3" s="1"/>
  <c r="W12" i="3"/>
  <c r="AJ12" i="3" s="1"/>
  <c r="AW12" i="3" s="1"/>
  <c r="BJ12" i="3" s="1"/>
  <c r="BW12" i="3" s="1"/>
  <c r="V12" i="3"/>
  <c r="AI12" i="3" s="1"/>
  <c r="AV12" i="3" s="1"/>
  <c r="BI12" i="3" s="1"/>
  <c r="BV12" i="3" s="1"/>
  <c r="U12" i="3"/>
  <c r="AH12" i="3" s="1"/>
  <c r="AU12" i="3" s="1"/>
  <c r="BH12" i="3" s="1"/>
  <c r="BU12" i="3" s="1"/>
  <c r="P154" i="3"/>
  <c r="P130" i="3"/>
  <c r="Q154" i="3"/>
  <c r="Q130" i="3"/>
  <c r="R154" i="3"/>
  <c r="R130" i="3"/>
  <c r="O154" i="3"/>
  <c r="O130" i="3"/>
  <c r="U245" i="3"/>
  <c r="U257" i="3"/>
  <c r="U243" i="3"/>
  <c r="U255" i="3"/>
  <c r="U254" i="3"/>
  <c r="U242" i="3"/>
  <c r="U252" i="3"/>
  <c r="U240" i="3"/>
  <c r="U239" i="3"/>
  <c r="U251" i="3"/>
  <c r="U241" i="3"/>
  <c r="U253" i="3"/>
  <c r="U256" i="3"/>
  <c r="U244" i="3"/>
  <c r="W5" i="3"/>
  <c r="W4" i="3"/>
  <c r="CL19" i="3"/>
  <c r="G155" i="3"/>
  <c r="G131" i="3"/>
  <c r="J155" i="3"/>
  <c r="J131" i="3"/>
  <c r="I155" i="3"/>
  <c r="I131" i="3"/>
  <c r="H155" i="3"/>
  <c r="H131" i="3"/>
  <c r="AP59" i="3"/>
  <c r="AP34" i="3"/>
  <c r="AO59" i="3"/>
  <c r="AP10" i="3"/>
  <c r="S106" i="3"/>
  <c r="S105" i="3"/>
  <c r="BV220" i="3"/>
  <c r="BV191" i="3"/>
  <c r="BI226" i="3"/>
  <c r="BI203" i="3"/>
  <c r="BI231" i="3"/>
  <c r="AV216" i="3"/>
  <c r="AV204" i="3"/>
  <c r="AV178" i="3"/>
  <c r="AV180" i="3"/>
  <c r="AJ228" i="3"/>
  <c r="AC35" i="3"/>
  <c r="AI190" i="3"/>
  <c r="AI208" i="3"/>
  <c r="G181" i="3"/>
  <c r="G191" i="3"/>
  <c r="G219" i="3"/>
  <c r="Q61" i="3"/>
  <c r="V195" i="3"/>
  <c r="V204" i="3"/>
  <c r="CD18" i="3"/>
  <c r="CC18" i="3"/>
  <c r="B107" i="3"/>
  <c r="S11" i="3"/>
  <c r="BI229" i="3"/>
  <c r="AV218" i="3"/>
  <c r="AI219" i="3"/>
  <c r="AI202" i="3"/>
  <c r="AQ34" i="3"/>
  <c r="BV216" i="3"/>
  <c r="BV196" i="3"/>
  <c r="BI178" i="3"/>
  <c r="AW202" i="3"/>
  <c r="AV214" i="3"/>
  <c r="AW194" i="3"/>
  <c r="AD106" i="3"/>
  <c r="AI226" i="3"/>
  <c r="AC83" i="3"/>
  <c r="AJ217" i="3"/>
  <c r="AI183" i="3"/>
  <c r="G232" i="3"/>
  <c r="G207" i="3"/>
  <c r="P107" i="3"/>
  <c r="V193" i="3"/>
  <c r="V232" i="3"/>
  <c r="CD42" i="3"/>
  <c r="CB18" i="3"/>
  <c r="B62" i="3"/>
  <c r="E107" i="3"/>
  <c r="BV203" i="3"/>
  <c r="BI227" i="3"/>
  <c r="AV208" i="3"/>
  <c r="AI181" i="3"/>
  <c r="G11" i="3"/>
  <c r="AE105" i="3"/>
  <c r="BV215" i="3"/>
  <c r="BV214" i="3"/>
  <c r="BI219" i="3"/>
  <c r="AV181" i="3"/>
  <c r="AV193" i="3"/>
  <c r="AV194" i="3"/>
  <c r="AV202" i="3"/>
  <c r="AC106" i="3"/>
  <c r="AC11" i="3"/>
  <c r="AD11" i="3"/>
  <c r="AJ195" i="3"/>
  <c r="G34" i="3"/>
  <c r="G230" i="3"/>
  <c r="G215" i="3"/>
  <c r="P61" i="3"/>
  <c r="V192" i="3"/>
  <c r="V203" i="3"/>
  <c r="CF18" i="3"/>
  <c r="CJ67" i="3"/>
  <c r="C36" i="3"/>
  <c r="S59" i="3"/>
  <c r="BV190" i="3"/>
  <c r="AV219" i="3"/>
  <c r="AW196" i="3"/>
  <c r="AB35" i="3"/>
  <c r="G218" i="3"/>
  <c r="CI67" i="3"/>
  <c r="G229" i="3"/>
  <c r="G203" i="3"/>
  <c r="CI18" i="3"/>
  <c r="G217" i="3"/>
  <c r="G204" i="3"/>
  <c r="CE42" i="3"/>
  <c r="CE18" i="3"/>
  <c r="AO105" i="3"/>
  <c r="AO34" i="3"/>
  <c r="AP82" i="3"/>
  <c r="AQ10" i="3"/>
  <c r="AQ59" i="3"/>
  <c r="BV183" i="3"/>
  <c r="BV204" i="3"/>
  <c r="BI194" i="3"/>
  <c r="AW232" i="3"/>
  <c r="AV182" i="3"/>
  <c r="AV195" i="3"/>
  <c r="AW214" i="3"/>
  <c r="AJ207" i="3"/>
  <c r="AJ218" i="3"/>
  <c r="AD83" i="3"/>
  <c r="AI179" i="3"/>
  <c r="G182" i="3"/>
  <c r="G192" i="3"/>
  <c r="G220" i="3"/>
  <c r="V178" i="3"/>
  <c r="V231" i="3"/>
  <c r="V207" i="3"/>
  <c r="CC67" i="3"/>
  <c r="F62" i="3"/>
  <c r="F12" i="3"/>
  <c r="BV202" i="3"/>
  <c r="BI228" i="3"/>
  <c r="AV227" i="3"/>
  <c r="AB11" i="3"/>
  <c r="G180" i="3"/>
  <c r="AQ82" i="3"/>
  <c r="BV192" i="3"/>
  <c r="BV232" i="3"/>
  <c r="BI195" i="3"/>
  <c r="BI190" i="3"/>
  <c r="BI205" i="3"/>
  <c r="AV206" i="3"/>
  <c r="AV228" i="3"/>
  <c r="AV196" i="3"/>
  <c r="AJ215" i="3"/>
  <c r="AJ226" i="3"/>
  <c r="AI196" i="3"/>
  <c r="AJ194" i="3"/>
  <c r="G10" i="3"/>
  <c r="G231" i="3"/>
  <c r="G208" i="3"/>
  <c r="R84" i="3"/>
  <c r="V220" i="3"/>
  <c r="V227" i="3"/>
  <c r="CG67" i="3"/>
  <c r="CF67" i="3"/>
  <c r="B36" i="3"/>
  <c r="AQ105" i="3"/>
  <c r="BV193" i="3"/>
  <c r="BI196" i="3"/>
  <c r="AV226" i="3"/>
  <c r="AJ231" i="3"/>
  <c r="S10" i="3"/>
  <c r="BV179" i="3"/>
  <c r="BV208" i="3"/>
  <c r="BV218" i="3"/>
  <c r="BI182" i="3"/>
  <c r="BI193" i="3"/>
  <c r="AV215" i="3"/>
  <c r="AW226" i="3"/>
  <c r="AV190" i="3"/>
  <c r="AV220" i="3"/>
  <c r="AJ202" i="3"/>
  <c r="AE106" i="3"/>
  <c r="AB106" i="3"/>
  <c r="AI193" i="3"/>
  <c r="G178" i="3"/>
  <c r="G195" i="3"/>
  <c r="G216" i="3"/>
  <c r="R61" i="3"/>
  <c r="V183" i="3"/>
  <c r="V205" i="3"/>
  <c r="CF42" i="3"/>
  <c r="CC42" i="3"/>
  <c r="F84" i="3"/>
  <c r="BV182" i="3"/>
  <c r="BI179" i="3"/>
  <c r="AV217" i="3"/>
  <c r="AV205" i="3"/>
  <c r="AI178" i="3"/>
  <c r="V179" i="3"/>
  <c r="CB67" i="3"/>
  <c r="V229" i="3"/>
  <c r="G228" i="3"/>
  <c r="CJ42" i="3"/>
  <c r="V191" i="3"/>
  <c r="O84" i="3"/>
  <c r="CK42" i="3"/>
  <c r="AO10" i="3"/>
  <c r="AO82" i="3"/>
  <c r="AE60" i="3"/>
  <c r="BV227" i="3"/>
  <c r="BV195" i="3"/>
  <c r="BV205" i="3"/>
  <c r="BI218" i="3"/>
  <c r="BI214" i="3"/>
  <c r="BI208" i="3"/>
  <c r="AW206" i="3"/>
  <c r="AV207" i="3"/>
  <c r="AW228" i="3"/>
  <c r="AW217" i="3"/>
  <c r="AI191" i="3"/>
  <c r="AI182" i="3"/>
  <c r="AJ230" i="3"/>
  <c r="AI216" i="3"/>
  <c r="G60" i="3"/>
  <c r="G205" i="3"/>
  <c r="S107" i="3"/>
  <c r="V202" i="3"/>
  <c r="V180" i="3"/>
  <c r="CH18" i="3"/>
  <c r="CE67" i="3"/>
  <c r="G62" i="3"/>
  <c r="E12" i="3"/>
  <c r="BV207" i="3"/>
  <c r="BI216" i="3"/>
  <c r="AW219" i="3"/>
  <c r="AE35" i="3"/>
  <c r="AE82" i="3"/>
  <c r="S60" i="3"/>
  <c r="BV231" i="3"/>
  <c r="BV178" i="3"/>
  <c r="BI180" i="3"/>
  <c r="BI191" i="3"/>
  <c r="AV179" i="3"/>
  <c r="AV191" i="3"/>
  <c r="AV203" i="3"/>
  <c r="AJ192" i="3"/>
  <c r="AJ190" i="3"/>
  <c r="AI227" i="3"/>
  <c r="AI207" i="3"/>
  <c r="G183" i="3"/>
  <c r="G193" i="3"/>
  <c r="G214" i="3"/>
  <c r="S61" i="3"/>
  <c r="V218" i="3"/>
  <c r="V214" i="3"/>
  <c r="CH42" i="3"/>
  <c r="CG42" i="3"/>
  <c r="J107" i="3"/>
  <c r="AE59" i="3"/>
  <c r="BI207" i="3"/>
  <c r="AW218" i="3"/>
  <c r="AQ60" i="3"/>
  <c r="AI180" i="3"/>
  <c r="S34" i="3"/>
  <c r="BV194" i="3"/>
  <c r="BV184" i="3"/>
  <c r="BI220" i="3"/>
  <c r="BI183" i="3"/>
  <c r="BI181" i="3"/>
  <c r="AW208" i="3"/>
  <c r="AP60" i="3"/>
  <c r="AW205" i="3"/>
  <c r="AW207" i="3"/>
  <c r="AJ193" i="3"/>
  <c r="AJ208" i="3"/>
  <c r="AI217" i="3"/>
  <c r="AJ205" i="3"/>
  <c r="G83" i="3"/>
  <c r="G196" i="3"/>
  <c r="G226" i="3"/>
  <c r="V217" i="3"/>
  <c r="V190" i="3"/>
  <c r="CJ18" i="3"/>
  <c r="CK18" i="3"/>
  <c r="E62" i="3"/>
  <c r="B12" i="3"/>
  <c r="BV180" i="3"/>
  <c r="AV184" i="3"/>
  <c r="AJ220" i="3"/>
  <c r="G179" i="3"/>
  <c r="V182" i="3"/>
  <c r="H84" i="3"/>
  <c r="E36" i="3"/>
  <c r="V194" i="3"/>
  <c r="C62" i="3"/>
  <c r="CH67" i="3"/>
  <c r="V228" i="3"/>
  <c r="D84" i="3"/>
  <c r="AP105" i="3"/>
  <c r="S82" i="3"/>
  <c r="AE10" i="3"/>
  <c r="BV219" i="3"/>
  <c r="BV230" i="3"/>
  <c r="BI206" i="3"/>
  <c r="AO60" i="3"/>
  <c r="AW204" i="3"/>
  <c r="AV230" i="3"/>
  <c r="AW227" i="3"/>
  <c r="AE83" i="3"/>
  <c r="AI192" i="3"/>
  <c r="AI203" i="3"/>
  <c r="AJ214" i="3"/>
  <c r="G35" i="3"/>
  <c r="G105" i="3"/>
  <c r="G206" i="3"/>
  <c r="P84" i="3"/>
  <c r="V215" i="3"/>
  <c r="V196" i="3"/>
  <c r="CK67" i="3"/>
  <c r="CB42" i="3"/>
  <c r="D36" i="3"/>
  <c r="S35" i="3"/>
  <c r="BI202" i="3"/>
  <c r="AW216" i="3"/>
  <c r="AW230" i="3"/>
  <c r="AJ227" i="3"/>
  <c r="AE34" i="3"/>
  <c r="BV226" i="3"/>
  <c r="BV181" i="3"/>
  <c r="BI217" i="3"/>
  <c r="BI230" i="3"/>
  <c r="AV231" i="3"/>
  <c r="AW220" i="3"/>
  <c r="AW231" i="3"/>
  <c r="AW193" i="3"/>
  <c r="AI206" i="3"/>
  <c r="AI228" i="3"/>
  <c r="AB83" i="3"/>
  <c r="AI229" i="3"/>
  <c r="G184" i="3"/>
  <c r="G194" i="3"/>
  <c r="G227" i="3"/>
  <c r="V230" i="3"/>
  <c r="V208" i="3"/>
  <c r="V216" i="3"/>
  <c r="CD67" i="3"/>
  <c r="D62" i="3"/>
  <c r="C12" i="3"/>
  <c r="BV217" i="3"/>
  <c r="BI232" i="3"/>
  <c r="AV229" i="3"/>
  <c r="AD35" i="3"/>
  <c r="AI220" i="3"/>
  <c r="S83" i="3"/>
  <c r="BV206" i="3"/>
  <c r="BV228" i="3"/>
  <c r="BI192" i="3"/>
  <c r="BI204" i="3"/>
  <c r="BI215" i="3"/>
  <c r="AV192" i="3"/>
  <c r="AV232" i="3"/>
  <c r="AW191" i="3"/>
  <c r="AE11" i="3"/>
  <c r="AI184" i="3"/>
  <c r="AJ191" i="3"/>
  <c r="AJ204" i="3"/>
  <c r="AI195" i="3"/>
  <c r="G59" i="3"/>
  <c r="G202" i="3"/>
  <c r="Q107" i="3"/>
  <c r="V184" i="3"/>
  <c r="V219" i="3"/>
  <c r="CI42" i="3"/>
  <c r="CG18" i="3"/>
  <c r="J84" i="3"/>
  <c r="I84" i="3"/>
  <c r="BV229" i="3"/>
  <c r="BI184" i="3"/>
  <c r="AV183" i="3"/>
  <c r="AI214" i="3"/>
  <c r="G190" i="3"/>
  <c r="V226" i="3"/>
  <c r="F36" i="3"/>
  <c r="G106" i="3"/>
  <c r="V181" i="3"/>
  <c r="D12" i="3"/>
  <c r="G82" i="3"/>
  <c r="V206" i="3"/>
  <c r="O61" i="3"/>
  <c r="AO129" i="3" l="1"/>
  <c r="AO153" i="3"/>
  <c r="AP129" i="3"/>
  <c r="AP153" i="3"/>
  <c r="S129" i="3"/>
  <c r="S153" i="3"/>
  <c r="S154" i="3"/>
  <c r="S130" i="3"/>
  <c r="AE129" i="3"/>
  <c r="AE153" i="3"/>
  <c r="AQ129" i="3"/>
  <c r="AQ153" i="3"/>
  <c r="BV239" i="3"/>
  <c r="BV251" i="3"/>
  <c r="BV245" i="3"/>
  <c r="BV257" i="3"/>
  <c r="BV254" i="3"/>
  <c r="BV242" i="3"/>
  <c r="BV256" i="3"/>
  <c r="BV244" i="3"/>
  <c r="BV241" i="3"/>
  <c r="BV253" i="3"/>
  <c r="BV243" i="3"/>
  <c r="BV255" i="3"/>
  <c r="BV252" i="3"/>
  <c r="BV240" i="3"/>
  <c r="BX4" i="3"/>
  <c r="BX5" i="3"/>
  <c r="BU131" i="3"/>
  <c r="BU155" i="3"/>
  <c r="BV155" i="3"/>
  <c r="BV131" i="3"/>
  <c r="BW155" i="3"/>
  <c r="BW131" i="3"/>
  <c r="BT131" i="3"/>
  <c r="BT155" i="3"/>
  <c r="BI254" i="3"/>
  <c r="BI242" i="3"/>
  <c r="BI245" i="3"/>
  <c r="BI257" i="3"/>
  <c r="BI256" i="3"/>
  <c r="BI244" i="3"/>
  <c r="BI241" i="3"/>
  <c r="BI253" i="3"/>
  <c r="BI243" i="3"/>
  <c r="BI255" i="3"/>
  <c r="BI252" i="3"/>
  <c r="BI240" i="3"/>
  <c r="BI239" i="3"/>
  <c r="BI251" i="3"/>
  <c r="BG155" i="3"/>
  <c r="BG131" i="3"/>
  <c r="BH155" i="3"/>
  <c r="BH131" i="3"/>
  <c r="BK4" i="3"/>
  <c r="BI131" i="3"/>
  <c r="BI155" i="3"/>
  <c r="BJ131" i="3"/>
  <c r="BJ155" i="3"/>
  <c r="BK5" i="3"/>
  <c r="AV253" i="3"/>
  <c r="AV241" i="3"/>
  <c r="AV251" i="3"/>
  <c r="AV239" i="3"/>
  <c r="AV244" i="3"/>
  <c r="AV256" i="3"/>
  <c r="AV255" i="3"/>
  <c r="AV243" i="3"/>
  <c r="AV257" i="3"/>
  <c r="AV245" i="3"/>
  <c r="AV240" i="3"/>
  <c r="AV252" i="3"/>
  <c r="AV242" i="3"/>
  <c r="AV254" i="3"/>
  <c r="AT131" i="3"/>
  <c r="AT155" i="3"/>
  <c r="AU155" i="3"/>
  <c r="AU131" i="3"/>
  <c r="AW131" i="3"/>
  <c r="AW155" i="3"/>
  <c r="AV131" i="3"/>
  <c r="AV155" i="3"/>
  <c r="AX5" i="3"/>
  <c r="AI244" i="3"/>
  <c r="AI256" i="3"/>
  <c r="AI240" i="3"/>
  <c r="AI252" i="3"/>
  <c r="AI239" i="3"/>
  <c r="AI251" i="3"/>
  <c r="AI241" i="3"/>
  <c r="AI253" i="3"/>
  <c r="AD154" i="3"/>
  <c r="AD130" i="3"/>
  <c r="AI243" i="3"/>
  <c r="AI255" i="3"/>
  <c r="AB154" i="3"/>
  <c r="AB130" i="3"/>
  <c r="AC130" i="3"/>
  <c r="AC154" i="3"/>
  <c r="AI254" i="3"/>
  <c r="AI242" i="3"/>
  <c r="AI245" i="3"/>
  <c r="AI257" i="3"/>
  <c r="AE130" i="3"/>
  <c r="AE154" i="3"/>
  <c r="AG155" i="3"/>
  <c r="AG131" i="3"/>
  <c r="AI131" i="3"/>
  <c r="AI155" i="3"/>
  <c r="AJ155" i="3"/>
  <c r="AJ131" i="3"/>
  <c r="AK5" i="3"/>
  <c r="AH155" i="3"/>
  <c r="AH131" i="3"/>
  <c r="G245" i="3"/>
  <c r="G257" i="3"/>
  <c r="G243" i="3"/>
  <c r="G255" i="3"/>
  <c r="G253" i="3"/>
  <c r="G241" i="3"/>
  <c r="G251" i="3"/>
  <c r="G239" i="3"/>
  <c r="G244" i="3"/>
  <c r="G256" i="3"/>
  <c r="G242" i="3"/>
  <c r="G254" i="3"/>
  <c r="G252" i="3"/>
  <c r="G240" i="3"/>
  <c r="G129" i="3"/>
  <c r="G153" i="3"/>
  <c r="G154" i="3"/>
  <c r="G130" i="3"/>
  <c r="H4" i="3"/>
  <c r="H5" i="3"/>
  <c r="W107" i="3"/>
  <c r="AJ107" i="3" s="1"/>
  <c r="AW107" i="3" s="1"/>
  <c r="BJ107" i="3" s="1"/>
  <c r="BW107" i="3" s="1"/>
  <c r="V84" i="3"/>
  <c r="AI84" i="3" s="1"/>
  <c r="AV84" i="3" s="1"/>
  <c r="BI84" i="3" s="1"/>
  <c r="BV84" i="3" s="1"/>
  <c r="U84" i="3"/>
  <c r="AH84" i="3" s="1"/>
  <c r="AU84" i="3" s="1"/>
  <c r="BH84" i="3" s="1"/>
  <c r="BU84" i="3" s="1"/>
  <c r="W84" i="3"/>
  <c r="AJ84" i="3" s="1"/>
  <c r="AW84" i="3" s="1"/>
  <c r="BJ84" i="3" s="1"/>
  <c r="BW84" i="3" s="1"/>
  <c r="U155" i="3"/>
  <c r="U131" i="3"/>
  <c r="V155" i="3"/>
  <c r="V131" i="3"/>
  <c r="W155" i="3"/>
  <c r="W131" i="3"/>
  <c r="T155" i="3"/>
  <c r="T131" i="3"/>
  <c r="V241" i="3"/>
  <c r="V253" i="3"/>
  <c r="V254" i="3"/>
  <c r="V242" i="3"/>
  <c r="V243" i="3"/>
  <c r="V255" i="3"/>
  <c r="V256" i="3"/>
  <c r="V244" i="3"/>
  <c r="V245" i="3"/>
  <c r="V257" i="3"/>
  <c r="V239" i="3"/>
  <c r="V251" i="3"/>
  <c r="V252" i="3"/>
  <c r="V240" i="3"/>
  <c r="X4" i="3"/>
  <c r="X5" i="3"/>
  <c r="CL20" i="3"/>
  <c r="D155" i="3"/>
  <c r="E155" i="3"/>
  <c r="B155" i="3"/>
  <c r="F155" i="3"/>
  <c r="C155" i="3"/>
  <c r="D131" i="3"/>
  <c r="E131" i="3"/>
  <c r="B131" i="3"/>
  <c r="F131" i="3"/>
  <c r="C131" i="3"/>
  <c r="L13" i="3"/>
  <c r="L37" i="3"/>
  <c r="BC105" i="3"/>
  <c r="BC34" i="3"/>
  <c r="T11" i="3"/>
  <c r="BD59" i="3"/>
  <c r="BW206" i="3"/>
  <c r="BW196" i="3"/>
  <c r="BD60" i="3"/>
  <c r="BJ191" i="3"/>
  <c r="BJ194" i="3"/>
  <c r="AX203" i="3"/>
  <c r="AW229" i="3"/>
  <c r="AJ229" i="3"/>
  <c r="AK217" i="3"/>
  <c r="H35" i="3"/>
  <c r="H82" i="3"/>
  <c r="H207" i="3"/>
  <c r="S84" i="3"/>
  <c r="Q12" i="3"/>
  <c r="W232" i="3"/>
  <c r="W184" i="3"/>
  <c r="CE43" i="3"/>
  <c r="CD43" i="3"/>
  <c r="G63" i="3"/>
  <c r="D13" i="3"/>
  <c r="BW214" i="3"/>
  <c r="BJ204" i="3"/>
  <c r="AW181" i="3"/>
  <c r="AJ216" i="3"/>
  <c r="H215" i="3"/>
  <c r="W195" i="3"/>
  <c r="H108" i="3"/>
  <c r="T34" i="3"/>
  <c r="AF105" i="3"/>
  <c r="BW180" i="3"/>
  <c r="BW179" i="3"/>
  <c r="BJ218" i="3"/>
  <c r="BJ192" i="3"/>
  <c r="AW182" i="3"/>
  <c r="AR35" i="3"/>
  <c r="AF107" i="3"/>
  <c r="AC61" i="3"/>
  <c r="AK205" i="3"/>
  <c r="H180" i="3"/>
  <c r="H190" i="3"/>
  <c r="H218" i="3"/>
  <c r="R62" i="3"/>
  <c r="W191" i="3"/>
  <c r="W206" i="3"/>
  <c r="CI19" i="3"/>
  <c r="CK19" i="3"/>
  <c r="F108" i="3"/>
  <c r="D63" i="3"/>
  <c r="AF83" i="3"/>
  <c r="BW203" i="3"/>
  <c r="BJ203" i="3"/>
  <c r="AP11" i="3"/>
  <c r="AC107" i="3"/>
  <c r="H191" i="3"/>
  <c r="W182" i="3"/>
  <c r="CC43" i="3"/>
  <c r="AF59" i="3"/>
  <c r="BD34" i="3"/>
  <c r="BW220" i="3"/>
  <c r="BW229" i="3"/>
  <c r="BW183" i="3"/>
  <c r="BJ179" i="3"/>
  <c r="BJ196" i="3"/>
  <c r="AP83" i="3"/>
  <c r="AX226" i="3"/>
  <c r="AO106" i="3"/>
  <c r="AB61" i="3"/>
  <c r="AJ178" i="3"/>
  <c r="AK218" i="3"/>
  <c r="H182" i="3"/>
  <c r="H192" i="3"/>
  <c r="H220" i="3"/>
  <c r="Q36" i="3"/>
  <c r="W202" i="3"/>
  <c r="W231" i="3"/>
  <c r="CF43" i="3"/>
  <c r="CH43" i="3"/>
  <c r="G108" i="3"/>
  <c r="B108" i="3"/>
  <c r="AR34" i="3"/>
  <c r="BB60" i="3"/>
  <c r="AQ11" i="3"/>
  <c r="H227" i="3"/>
  <c r="T82" i="3"/>
  <c r="BD10" i="3"/>
  <c r="BJ207" i="3"/>
  <c r="AX193" i="3"/>
  <c r="AK229" i="3"/>
  <c r="H229" i="3"/>
  <c r="W203" i="3"/>
  <c r="CE68" i="3"/>
  <c r="I38" i="3"/>
  <c r="H181" i="3"/>
  <c r="W196" i="3"/>
  <c r="BW218" i="3"/>
  <c r="BW232" i="3"/>
  <c r="AW203" i="3"/>
  <c r="AJ181" i="3"/>
  <c r="H195" i="3"/>
  <c r="W228" i="3"/>
  <c r="CB19" i="3"/>
  <c r="T10" i="3"/>
  <c r="AW195" i="3"/>
  <c r="W181" i="3"/>
  <c r="BW226" i="3"/>
  <c r="BJ230" i="3"/>
  <c r="AW180" i="3"/>
  <c r="AE84" i="3"/>
  <c r="H62" i="3"/>
  <c r="P12" i="3"/>
  <c r="CD19" i="3"/>
  <c r="E63" i="3"/>
  <c r="AD61" i="3"/>
  <c r="S62" i="3"/>
  <c r="BB82" i="3"/>
  <c r="BC82" i="3"/>
  <c r="BC59" i="3"/>
  <c r="BB10" i="3"/>
  <c r="BB34" i="3"/>
  <c r="BC10" i="3"/>
  <c r="T83" i="3"/>
  <c r="AR82" i="3"/>
  <c r="BW194" i="3"/>
  <c r="BW208" i="3"/>
  <c r="BJ208" i="3"/>
  <c r="BJ228" i="3"/>
  <c r="AP35" i="3"/>
  <c r="AR83" i="3"/>
  <c r="AJ184" i="3"/>
  <c r="AE61" i="3"/>
  <c r="AJ232" i="3"/>
  <c r="H179" i="3"/>
  <c r="H193" i="3"/>
  <c r="H217" i="3"/>
  <c r="R36" i="3"/>
  <c r="W214" i="3"/>
  <c r="W179" i="3"/>
  <c r="CI43" i="3"/>
  <c r="CJ19" i="3"/>
  <c r="C108" i="3"/>
  <c r="B63" i="3"/>
  <c r="BW207" i="3"/>
  <c r="BJ226" i="3"/>
  <c r="AQ106" i="3"/>
  <c r="AK230" i="3"/>
  <c r="H59" i="3"/>
  <c r="P36" i="3"/>
  <c r="CC19" i="3"/>
  <c r="F13" i="3"/>
  <c r="BD82" i="3"/>
  <c r="AF106" i="3"/>
  <c r="BW181" i="3"/>
  <c r="BJ232" i="3"/>
  <c r="BJ214" i="3"/>
  <c r="AO35" i="3"/>
  <c r="AX196" i="3"/>
  <c r="AQ83" i="3"/>
  <c r="AK215" i="3"/>
  <c r="AF61" i="3"/>
  <c r="AJ196" i="3"/>
  <c r="H60" i="3"/>
  <c r="H208" i="3"/>
  <c r="R107" i="3"/>
  <c r="R12" i="3"/>
  <c r="W190" i="3"/>
  <c r="W217" i="3"/>
  <c r="CE19" i="3"/>
  <c r="CF68" i="3"/>
  <c r="I14" i="3"/>
  <c r="H13" i="3"/>
  <c r="T35" i="3"/>
  <c r="BW195" i="3"/>
  <c r="BJ216" i="3"/>
  <c r="AK202" i="3"/>
  <c r="H11" i="3"/>
  <c r="P62" i="3"/>
  <c r="W220" i="3"/>
  <c r="F63" i="3"/>
  <c r="AF10" i="3"/>
  <c r="T60" i="3"/>
  <c r="BW184" i="3"/>
  <c r="BW227" i="3"/>
  <c r="BW193" i="3"/>
  <c r="BJ229" i="3"/>
  <c r="BJ231" i="3"/>
  <c r="AO11" i="3"/>
  <c r="AR106" i="3"/>
  <c r="AK190" i="3"/>
  <c r="AK195" i="3"/>
  <c r="AJ179" i="3"/>
  <c r="AK226" i="3"/>
  <c r="H232" i="3"/>
  <c r="H203" i="3"/>
  <c r="O107" i="3"/>
  <c r="W226" i="3"/>
  <c r="W216" i="3"/>
  <c r="W219" i="3"/>
  <c r="CK68" i="3"/>
  <c r="CD68" i="3"/>
  <c r="I63" i="3"/>
  <c r="E13" i="3"/>
  <c r="BW182" i="3"/>
  <c r="AW192" i="3"/>
  <c r="AB84" i="3"/>
  <c r="H230" i="3"/>
  <c r="W229" i="3"/>
  <c r="CJ68" i="3"/>
  <c r="B13" i="3"/>
  <c r="H63" i="3"/>
  <c r="BJ184" i="3"/>
  <c r="AJ180" i="3"/>
  <c r="W178" i="3"/>
  <c r="AK203" i="3"/>
  <c r="E85" i="3"/>
  <c r="BJ227" i="3"/>
  <c r="AK231" i="3"/>
  <c r="H216" i="3"/>
  <c r="W218" i="3"/>
  <c r="D108" i="3"/>
  <c r="BJ181" i="3"/>
  <c r="Q84" i="3"/>
  <c r="AR59" i="3"/>
  <c r="BW230" i="3"/>
  <c r="BJ193" i="3"/>
  <c r="AK208" i="3"/>
  <c r="H183" i="3"/>
  <c r="O36" i="3"/>
  <c r="CK43" i="3"/>
  <c r="C63" i="3"/>
  <c r="BW192" i="3"/>
  <c r="AK232" i="3"/>
  <c r="H85" i="3"/>
  <c r="AF11" i="3"/>
  <c r="BW205" i="3"/>
  <c r="AR11" i="3"/>
  <c r="AJ183" i="3"/>
  <c r="H194" i="3"/>
  <c r="W194" i="3"/>
  <c r="CH68" i="3"/>
  <c r="AR10" i="3"/>
  <c r="H184" i="3"/>
  <c r="J38" i="3"/>
  <c r="BB105" i="3"/>
  <c r="BB59" i="3"/>
  <c r="AF34" i="3"/>
  <c r="AF35" i="3"/>
  <c r="BW215" i="3"/>
  <c r="BW216" i="3"/>
  <c r="BJ178" i="3"/>
  <c r="BJ182" i="3"/>
  <c r="AW184" i="3"/>
  <c r="AW178" i="3"/>
  <c r="AK219" i="3"/>
  <c r="AJ219" i="3"/>
  <c r="AK191" i="3"/>
  <c r="H106" i="3"/>
  <c r="H202" i="3"/>
  <c r="H226" i="3"/>
  <c r="S36" i="3"/>
  <c r="W204" i="3"/>
  <c r="W193" i="3"/>
  <c r="CI68" i="3"/>
  <c r="CG68" i="3"/>
  <c r="C85" i="3"/>
  <c r="D85" i="3"/>
  <c r="BW217" i="3"/>
  <c r="BJ219" i="3"/>
  <c r="AO83" i="3"/>
  <c r="AJ203" i="3"/>
  <c r="H196" i="3"/>
  <c r="W230" i="3"/>
  <c r="CB68" i="3"/>
  <c r="T106" i="3"/>
  <c r="T105" i="3"/>
  <c r="BW204" i="3"/>
  <c r="BW191" i="3"/>
  <c r="BW231" i="3"/>
  <c r="BJ217" i="3"/>
  <c r="BJ215" i="3"/>
  <c r="AP106" i="3"/>
  <c r="AW183" i="3"/>
  <c r="AW179" i="3"/>
  <c r="AK206" i="3"/>
  <c r="AK192" i="3"/>
  <c r="H10" i="3"/>
  <c r="H105" i="3"/>
  <c r="H204" i="3"/>
  <c r="Q62" i="3"/>
  <c r="O12" i="3"/>
  <c r="W208" i="3"/>
  <c r="W180" i="3"/>
  <c r="CG43" i="3"/>
  <c r="CJ43" i="3"/>
  <c r="J14" i="3"/>
  <c r="G13" i="3"/>
  <c r="BW219" i="3"/>
  <c r="BJ220" i="3"/>
  <c r="AX216" i="3"/>
  <c r="AJ206" i="3"/>
  <c r="H83" i="3"/>
  <c r="S12" i="3"/>
  <c r="CC68" i="3"/>
  <c r="E108" i="3"/>
  <c r="BD105" i="3"/>
  <c r="AF82" i="3"/>
  <c r="BW202" i="3"/>
  <c r="BW228" i="3"/>
  <c r="BJ202" i="3"/>
  <c r="BC60" i="3"/>
  <c r="BJ190" i="3"/>
  <c r="AX229" i="3"/>
  <c r="AW190" i="3"/>
  <c r="AK228" i="3"/>
  <c r="AD107" i="3"/>
  <c r="AK216" i="3"/>
  <c r="H34" i="3"/>
  <c r="H231" i="3"/>
  <c r="H206" i="3"/>
  <c r="O62" i="3"/>
  <c r="W205" i="3"/>
  <c r="W207" i="3"/>
  <c r="CH19" i="3"/>
  <c r="CB43" i="3"/>
  <c r="B85" i="3"/>
  <c r="T59" i="3"/>
  <c r="AX215" i="3"/>
  <c r="H205" i="3"/>
  <c r="CF19" i="3"/>
  <c r="W215" i="3"/>
  <c r="AF60" i="3"/>
  <c r="BW190" i="3"/>
  <c r="BJ206" i="3"/>
  <c r="AC84" i="3"/>
  <c r="H178" i="3"/>
  <c r="T62" i="3"/>
  <c r="W183" i="3"/>
  <c r="G85" i="3"/>
  <c r="AK207" i="3"/>
  <c r="J63" i="3"/>
  <c r="AR60" i="3"/>
  <c r="BJ183" i="3"/>
  <c r="AW215" i="3"/>
  <c r="AJ182" i="3"/>
  <c r="H219" i="3"/>
  <c r="W227" i="3"/>
  <c r="F85" i="3"/>
  <c r="BJ180" i="3"/>
  <c r="H214" i="3"/>
  <c r="AR105" i="3"/>
  <c r="BW178" i="3"/>
  <c r="BJ195" i="3"/>
  <c r="AQ35" i="3"/>
  <c r="AK204" i="3"/>
  <c r="H228" i="3"/>
  <c r="W192" i="3"/>
  <c r="C13" i="3"/>
  <c r="BJ205" i="3"/>
  <c r="CG19" i="3"/>
  <c r="BC153" i="3" l="1"/>
  <c r="BC129" i="3"/>
  <c r="BB129" i="3"/>
  <c r="BB153" i="3"/>
  <c r="AR129" i="3"/>
  <c r="AR153" i="3"/>
  <c r="AF154" i="3"/>
  <c r="AF130" i="3"/>
  <c r="AF153" i="3"/>
  <c r="AF129" i="3"/>
  <c r="T129" i="3"/>
  <c r="T153" i="3"/>
  <c r="BD153" i="3"/>
  <c r="BD129" i="3"/>
  <c r="T130" i="3"/>
  <c r="T154" i="3"/>
  <c r="BW243" i="3"/>
  <c r="BW255" i="3"/>
  <c r="BW252" i="3"/>
  <c r="BW240" i="3"/>
  <c r="BW256" i="3"/>
  <c r="BW244" i="3"/>
  <c r="BW254" i="3"/>
  <c r="BW242" i="3"/>
  <c r="BW239" i="3"/>
  <c r="BW251" i="3"/>
  <c r="BW245" i="3"/>
  <c r="BW257" i="3"/>
  <c r="BW241" i="3"/>
  <c r="BW253" i="3"/>
  <c r="BJ254" i="3"/>
  <c r="BJ242" i="3"/>
  <c r="BJ243" i="3"/>
  <c r="BJ255" i="3"/>
  <c r="BJ241" i="3"/>
  <c r="BJ253" i="3"/>
  <c r="BJ256" i="3"/>
  <c r="BJ244" i="3"/>
  <c r="BJ239" i="3"/>
  <c r="BJ251" i="3"/>
  <c r="BJ245" i="3"/>
  <c r="BJ257" i="3"/>
  <c r="BJ252" i="3"/>
  <c r="BJ240" i="3"/>
  <c r="AW252" i="3"/>
  <c r="AW240" i="3"/>
  <c r="AQ130" i="3"/>
  <c r="AQ154" i="3"/>
  <c r="AW239" i="3"/>
  <c r="AW251" i="3"/>
  <c r="AW242" i="3"/>
  <c r="AW254" i="3"/>
  <c r="AP130" i="3"/>
  <c r="AP154" i="3"/>
  <c r="AW241" i="3"/>
  <c r="AW253" i="3"/>
  <c r="AW256" i="3"/>
  <c r="AW244" i="3"/>
  <c r="AO154" i="3"/>
  <c r="AO130" i="3"/>
  <c r="AW255" i="3"/>
  <c r="AW243" i="3"/>
  <c r="AW257" i="3"/>
  <c r="AW245" i="3"/>
  <c r="AR154" i="3"/>
  <c r="AR130" i="3"/>
  <c r="AJ255" i="3"/>
  <c r="AJ243" i="3"/>
  <c r="AJ253" i="3"/>
  <c r="AJ241" i="3"/>
  <c r="AJ240" i="3"/>
  <c r="AJ252" i="3"/>
  <c r="AJ251" i="3"/>
  <c r="AJ239" i="3"/>
  <c r="AJ242" i="3"/>
  <c r="AJ254" i="3"/>
  <c r="AJ244" i="3"/>
  <c r="AJ256" i="3"/>
  <c r="AJ257" i="3"/>
  <c r="AJ245" i="3"/>
  <c r="H244" i="3"/>
  <c r="H256" i="3"/>
  <c r="H252" i="3"/>
  <c r="H240" i="3"/>
  <c r="H245" i="3"/>
  <c r="H257" i="3"/>
  <c r="H243" i="3"/>
  <c r="H255" i="3"/>
  <c r="H241" i="3"/>
  <c r="H253" i="3"/>
  <c r="H251" i="3"/>
  <c r="H239" i="3"/>
  <c r="H242" i="3"/>
  <c r="H254" i="3"/>
  <c r="H153" i="3"/>
  <c r="H129" i="3"/>
  <c r="H154" i="3"/>
  <c r="H130" i="3"/>
  <c r="I4" i="3"/>
  <c r="I5" i="3"/>
  <c r="W63" i="3"/>
  <c r="AJ63" i="3" s="1"/>
  <c r="AW63" i="3" s="1"/>
  <c r="BJ63" i="3" s="1"/>
  <c r="BW63" i="3" s="1"/>
  <c r="V63" i="3"/>
  <c r="AI63" i="3" s="1"/>
  <c r="AV63" i="3" s="1"/>
  <c r="BI63" i="3" s="1"/>
  <c r="BV63" i="3" s="1"/>
  <c r="W38" i="3"/>
  <c r="AJ38" i="3" s="1"/>
  <c r="AW38" i="3" s="1"/>
  <c r="BJ38" i="3" s="1"/>
  <c r="BW38" i="3" s="1"/>
  <c r="V38" i="3"/>
  <c r="AI38" i="3" s="1"/>
  <c r="AV38" i="3" s="1"/>
  <c r="BI38" i="3" s="1"/>
  <c r="BV38" i="3" s="1"/>
  <c r="W14" i="3"/>
  <c r="AJ14" i="3" s="1"/>
  <c r="AW14" i="3" s="1"/>
  <c r="BJ14" i="3" s="1"/>
  <c r="BW14" i="3" s="1"/>
  <c r="V14" i="3"/>
  <c r="AI14" i="3" s="1"/>
  <c r="AV14" i="3" s="1"/>
  <c r="BI14" i="3" s="1"/>
  <c r="BV14" i="3" s="1"/>
  <c r="O155" i="3"/>
  <c r="O131" i="3"/>
  <c r="Q155" i="3"/>
  <c r="Q131" i="3"/>
  <c r="S131" i="3"/>
  <c r="S155" i="3"/>
  <c r="P155" i="3"/>
  <c r="P131" i="3"/>
  <c r="R155" i="3"/>
  <c r="R131" i="3"/>
  <c r="W244" i="3"/>
  <c r="W256" i="3"/>
  <c r="W253" i="3"/>
  <c r="W241" i="3"/>
  <c r="W257" i="3"/>
  <c r="W245" i="3"/>
  <c r="W240" i="3"/>
  <c r="W252" i="3"/>
  <c r="W242" i="3"/>
  <c r="W254" i="3"/>
  <c r="W251" i="3"/>
  <c r="W239" i="3"/>
  <c r="W255" i="3"/>
  <c r="W243" i="3"/>
  <c r="CL21" i="3"/>
  <c r="B156" i="3"/>
  <c r="F156" i="3"/>
  <c r="C156" i="3"/>
  <c r="G156" i="3"/>
  <c r="D156" i="3"/>
  <c r="H156" i="3"/>
  <c r="E156" i="3"/>
  <c r="J157" i="3"/>
  <c r="I157" i="3"/>
  <c r="B132" i="3"/>
  <c r="F132" i="3"/>
  <c r="C132" i="3"/>
  <c r="G132" i="3"/>
  <c r="D132" i="3"/>
  <c r="H132" i="3"/>
  <c r="E132" i="3"/>
  <c r="J133" i="3"/>
  <c r="I133" i="3"/>
  <c r="L14" i="3"/>
  <c r="L38" i="3"/>
  <c r="BO59" i="3"/>
  <c r="BP34" i="3"/>
  <c r="U11" i="3"/>
  <c r="AG106" i="3"/>
  <c r="BX178" i="3"/>
  <c r="BX179" i="3"/>
  <c r="BX192" i="3"/>
  <c r="BK206" i="3"/>
  <c r="BC35" i="3"/>
  <c r="AX178" i="3"/>
  <c r="AX181" i="3"/>
  <c r="AX204" i="3"/>
  <c r="AE12" i="3"/>
  <c r="I10" i="3"/>
  <c r="I231" i="3"/>
  <c r="I207" i="3"/>
  <c r="S108" i="3"/>
  <c r="O63" i="3"/>
  <c r="X204" i="3"/>
  <c r="X191" i="3"/>
  <c r="CB44" i="3"/>
  <c r="CD69" i="3"/>
  <c r="I37" i="3"/>
  <c r="C38" i="3"/>
  <c r="BX219" i="3"/>
  <c r="BE10" i="3"/>
  <c r="AG35" i="3"/>
  <c r="U59" i="3"/>
  <c r="BX232" i="3"/>
  <c r="BP60" i="3"/>
  <c r="BX228" i="3"/>
  <c r="BE35" i="3"/>
  <c r="BE11" i="3"/>
  <c r="BK182" i="3"/>
  <c r="AO84" i="3"/>
  <c r="AX179" i="3"/>
  <c r="AX183" i="3"/>
  <c r="AK220" i="3"/>
  <c r="AK193" i="3"/>
  <c r="I182" i="3"/>
  <c r="I194" i="3"/>
  <c r="I215" i="3"/>
  <c r="U85" i="3"/>
  <c r="R13" i="3"/>
  <c r="X192" i="3"/>
  <c r="X217" i="3"/>
  <c r="CK44" i="3"/>
  <c r="CI44" i="3"/>
  <c r="G86" i="3"/>
  <c r="B38" i="3"/>
  <c r="U105" i="3"/>
  <c r="BX203" i="3"/>
  <c r="AS11" i="3"/>
  <c r="AG34" i="3"/>
  <c r="AS34" i="3"/>
  <c r="BX208" i="3"/>
  <c r="BX218" i="3"/>
  <c r="BE106" i="3"/>
  <c r="BK232" i="3"/>
  <c r="BK229" i="3"/>
  <c r="BK204" i="3"/>
  <c r="AX202" i="3"/>
  <c r="AR84" i="3"/>
  <c r="AK196" i="3"/>
  <c r="AK214" i="3"/>
  <c r="I13" i="3"/>
  <c r="I105" i="3"/>
  <c r="I205" i="3"/>
  <c r="R85" i="3"/>
  <c r="S13" i="3"/>
  <c r="X193" i="3"/>
  <c r="X205" i="3"/>
  <c r="CC20" i="3"/>
  <c r="CK69" i="3"/>
  <c r="H109" i="3"/>
  <c r="G38" i="3"/>
  <c r="J86" i="3"/>
  <c r="BE60" i="3"/>
  <c r="BK205" i="3"/>
  <c r="AX219" i="3"/>
  <c r="I178" i="3"/>
  <c r="O13" i="3"/>
  <c r="CE20" i="3"/>
  <c r="BK217" i="3"/>
  <c r="X203" i="3"/>
  <c r="BK219" i="3"/>
  <c r="AE62" i="3"/>
  <c r="I217" i="3"/>
  <c r="X218" i="3"/>
  <c r="F38" i="3"/>
  <c r="I82" i="3"/>
  <c r="BK215" i="3"/>
  <c r="I108" i="3"/>
  <c r="X180" i="3"/>
  <c r="CE69" i="3"/>
  <c r="AX228" i="3"/>
  <c r="F37" i="3"/>
  <c r="BP10" i="3"/>
  <c r="AG60" i="3"/>
  <c r="BK220" i="3"/>
  <c r="BK190" i="3"/>
  <c r="AD84" i="3"/>
  <c r="I193" i="3"/>
  <c r="X219" i="3"/>
  <c r="CJ20" i="3"/>
  <c r="BE59" i="3"/>
  <c r="AS106" i="3"/>
  <c r="BX202" i="3"/>
  <c r="BK231" i="3"/>
  <c r="AX217" i="3"/>
  <c r="AK227" i="3"/>
  <c r="I208" i="3"/>
  <c r="CH44" i="3"/>
  <c r="CI20" i="3"/>
  <c r="BX191" i="3"/>
  <c r="BQ10" i="3"/>
  <c r="BO60" i="3"/>
  <c r="BK216" i="3"/>
  <c r="AP84" i="3"/>
  <c r="AK180" i="3"/>
  <c r="S63" i="3"/>
  <c r="X215" i="3"/>
  <c r="F14" i="3"/>
  <c r="BX217" i="3"/>
  <c r="I216" i="3"/>
  <c r="AD12" i="3"/>
  <c r="I179" i="3"/>
  <c r="BO105" i="3"/>
  <c r="BO34" i="3"/>
  <c r="BP59" i="3"/>
  <c r="BP105" i="3"/>
  <c r="AG59" i="3"/>
  <c r="AG10" i="3"/>
  <c r="U35" i="3"/>
  <c r="BX193" i="3"/>
  <c r="BX214" i="3"/>
  <c r="BK179" i="3"/>
  <c r="BK227" i="3"/>
  <c r="BK192" i="3"/>
  <c r="AX194" i="3"/>
  <c r="AX214" i="3"/>
  <c r="AF12" i="3"/>
  <c r="AE107" i="3"/>
  <c r="I180" i="3"/>
  <c r="I192" i="3"/>
  <c r="I220" i="3"/>
  <c r="P85" i="3"/>
  <c r="P13" i="3"/>
  <c r="X227" i="3"/>
  <c r="X181" i="3"/>
  <c r="CF69" i="3"/>
  <c r="CJ44" i="3"/>
  <c r="J109" i="3"/>
  <c r="I86" i="3"/>
  <c r="BX220" i="3"/>
  <c r="U62" i="3"/>
  <c r="AS83" i="3"/>
  <c r="AS35" i="3"/>
  <c r="BX206" i="3"/>
  <c r="BX226" i="3"/>
  <c r="BD35" i="3"/>
  <c r="BK195" i="3"/>
  <c r="BK228" i="3"/>
  <c r="BK218" i="3"/>
  <c r="AX184" i="3"/>
  <c r="AX230" i="3"/>
  <c r="AX227" i="3"/>
  <c r="AB36" i="3"/>
  <c r="AD36" i="3"/>
  <c r="I85" i="3"/>
  <c r="I195" i="3"/>
  <c r="I228" i="3"/>
  <c r="Q85" i="3"/>
  <c r="X216" i="3"/>
  <c r="X220" i="3"/>
  <c r="CH20" i="3"/>
  <c r="CB69" i="3"/>
  <c r="C37" i="3"/>
  <c r="H14" i="3"/>
  <c r="F109" i="3"/>
  <c r="U82" i="3"/>
  <c r="BC106" i="3"/>
  <c r="U83" i="3"/>
  <c r="U106" i="3"/>
  <c r="BQ60" i="3"/>
  <c r="BX231" i="3"/>
  <c r="BX230" i="3"/>
  <c r="BB35" i="3"/>
  <c r="BK207" i="3"/>
  <c r="BK196" i="3"/>
  <c r="AS61" i="3"/>
  <c r="AP107" i="3"/>
  <c r="AQ61" i="3"/>
  <c r="AB107" i="3"/>
  <c r="AF36" i="3"/>
  <c r="I184" i="3"/>
  <c r="I190" i="3"/>
  <c r="I218" i="3"/>
  <c r="P63" i="3"/>
  <c r="X179" i="3"/>
  <c r="X183" i="3"/>
  <c r="X208" i="3"/>
  <c r="CI69" i="3"/>
  <c r="H37" i="3"/>
  <c r="B14" i="3"/>
  <c r="E38" i="3"/>
  <c r="D38" i="3"/>
  <c r="BX194" i="3"/>
  <c r="BC11" i="3"/>
  <c r="AX206" i="3"/>
  <c r="I229" i="3"/>
  <c r="X178" i="3"/>
  <c r="E37" i="3"/>
  <c r="BK230" i="3"/>
  <c r="CK20" i="3"/>
  <c r="AX192" i="3"/>
  <c r="AK183" i="3"/>
  <c r="T85" i="3"/>
  <c r="CD20" i="3"/>
  <c r="BK226" i="3"/>
  <c r="T63" i="3"/>
  <c r="BE83" i="3"/>
  <c r="I202" i="3"/>
  <c r="X184" i="3"/>
  <c r="H86" i="3"/>
  <c r="AK179" i="3"/>
  <c r="BQ59" i="3"/>
  <c r="BX204" i="3"/>
  <c r="AX180" i="3"/>
  <c r="AK194" i="3"/>
  <c r="I226" i="3"/>
  <c r="Q13" i="3"/>
  <c r="CB20" i="3"/>
  <c r="D109" i="3"/>
  <c r="BQ105" i="3"/>
  <c r="BX229" i="3"/>
  <c r="BK183" i="3"/>
  <c r="AX208" i="3"/>
  <c r="AK184" i="3"/>
  <c r="Q108" i="3"/>
  <c r="X194" i="3"/>
  <c r="D37" i="3"/>
  <c r="E109" i="3"/>
  <c r="U60" i="3"/>
  <c r="BX180" i="3"/>
  <c r="BB83" i="3"/>
  <c r="AX207" i="3"/>
  <c r="I181" i="3"/>
  <c r="I219" i="3"/>
  <c r="CF20" i="3"/>
  <c r="B37" i="3"/>
  <c r="U34" i="3"/>
  <c r="AK182" i="3"/>
  <c r="G109" i="3"/>
  <c r="AX231" i="3"/>
  <c r="BO10" i="3"/>
  <c r="BO82" i="3"/>
  <c r="BQ34" i="3"/>
  <c r="AG105" i="3"/>
  <c r="AG83" i="3"/>
  <c r="BX196" i="3"/>
  <c r="BX182" i="3"/>
  <c r="BK191" i="3"/>
  <c r="BK203" i="3"/>
  <c r="AP61" i="3"/>
  <c r="AX232" i="3"/>
  <c r="AX182" i="3"/>
  <c r="AK181" i="3"/>
  <c r="AE36" i="3"/>
  <c r="I232" i="3"/>
  <c r="I206" i="3"/>
  <c r="T108" i="3"/>
  <c r="U63" i="3"/>
  <c r="X229" i="3"/>
  <c r="X230" i="3"/>
  <c r="X226" i="3"/>
  <c r="CG69" i="3"/>
  <c r="G37" i="3"/>
  <c r="C14" i="3"/>
  <c r="BE82" i="3"/>
  <c r="BB106" i="3"/>
  <c r="BE105" i="3"/>
  <c r="BQ82" i="3"/>
  <c r="AG82" i="3"/>
  <c r="BX181" i="3"/>
  <c r="BX227" i="3"/>
  <c r="BK194" i="3"/>
  <c r="BD11" i="3"/>
  <c r="BD83" i="3"/>
  <c r="BK214" i="3"/>
  <c r="AR61" i="3"/>
  <c r="AX190" i="3"/>
  <c r="AK178" i="3"/>
  <c r="AG62" i="3"/>
  <c r="I34" i="3"/>
  <c r="I230" i="3"/>
  <c r="I214" i="3"/>
  <c r="O108" i="3"/>
  <c r="R63" i="3"/>
  <c r="X214" i="3"/>
  <c r="X231" i="3"/>
  <c r="CG44" i="3"/>
  <c r="CH69" i="3"/>
  <c r="I109" i="3"/>
  <c r="E86" i="3"/>
  <c r="AS10" i="3"/>
  <c r="BX205" i="3"/>
  <c r="AS82" i="3"/>
  <c r="AS105" i="3"/>
  <c r="AS60" i="3"/>
  <c r="BX190" i="3"/>
  <c r="BX195" i="3"/>
  <c r="BX207" i="3"/>
  <c r="BK193" i="3"/>
  <c r="BK181" i="3"/>
  <c r="BB11" i="3"/>
  <c r="AS107" i="3"/>
  <c r="AX195" i="3"/>
  <c r="AC62" i="3"/>
  <c r="AD62" i="3"/>
  <c r="AB62" i="3"/>
  <c r="I62" i="3"/>
  <c r="I204" i="3"/>
  <c r="U108" i="3"/>
  <c r="T13" i="3"/>
  <c r="X232" i="3"/>
  <c r="X182" i="3"/>
  <c r="CJ69" i="3"/>
  <c r="CE44" i="3"/>
  <c r="C109" i="3"/>
  <c r="F86" i="3"/>
  <c r="E14" i="3"/>
  <c r="AS59" i="3"/>
  <c r="BX215" i="3"/>
  <c r="AO61" i="3"/>
  <c r="AF84" i="3"/>
  <c r="P108" i="3"/>
  <c r="CC44" i="3"/>
  <c r="B86" i="3"/>
  <c r="I203" i="3"/>
  <c r="BC83" i="3"/>
  <c r="AF62" i="3"/>
  <c r="I196" i="3"/>
  <c r="X228" i="3"/>
  <c r="D86" i="3"/>
  <c r="AC12" i="3"/>
  <c r="G14" i="3"/>
  <c r="AX218" i="3"/>
  <c r="S85" i="3"/>
  <c r="CD44" i="3"/>
  <c r="BK202" i="3"/>
  <c r="X207" i="3"/>
  <c r="BP82" i="3"/>
  <c r="U10" i="3"/>
  <c r="BX184" i="3"/>
  <c r="BK184" i="3"/>
  <c r="AQ107" i="3"/>
  <c r="I183" i="3"/>
  <c r="O85" i="3"/>
  <c r="X202" i="3"/>
  <c r="BX183" i="3"/>
  <c r="AG11" i="3"/>
  <c r="BK178" i="3"/>
  <c r="BK180" i="3"/>
  <c r="AC36" i="3"/>
  <c r="I59" i="3"/>
  <c r="Q63" i="3"/>
  <c r="X206" i="3"/>
  <c r="D14" i="3"/>
  <c r="BE34" i="3"/>
  <c r="BX216" i="3"/>
  <c r="BK208" i="3"/>
  <c r="AX220" i="3"/>
  <c r="AB12" i="3"/>
  <c r="I191" i="3"/>
  <c r="X195" i="3"/>
  <c r="CF44" i="3"/>
  <c r="C86" i="3"/>
  <c r="BD106" i="3"/>
  <c r="X190" i="3"/>
  <c r="B109" i="3"/>
  <c r="CC69" i="3"/>
  <c r="I227" i="3"/>
  <c r="X196" i="3"/>
  <c r="U13" i="3"/>
  <c r="AX205" i="3"/>
  <c r="AX191" i="3"/>
  <c r="CG20" i="3"/>
  <c r="H38" i="3"/>
  <c r="R108" i="3"/>
  <c r="BO153" i="3" l="1"/>
  <c r="BO129" i="3"/>
  <c r="BP153" i="3"/>
  <c r="BP129" i="3"/>
  <c r="BQ129" i="3"/>
  <c r="BQ153" i="3"/>
  <c r="AS154" i="3"/>
  <c r="AS130" i="3"/>
  <c r="AS129" i="3"/>
  <c r="AS153" i="3"/>
  <c r="AG154" i="3"/>
  <c r="AG130" i="3"/>
  <c r="BE129" i="3"/>
  <c r="BE153" i="3"/>
  <c r="U153" i="3"/>
  <c r="U129" i="3"/>
  <c r="AG153" i="3"/>
  <c r="AG129" i="3"/>
  <c r="U154" i="3"/>
  <c r="U130" i="3"/>
  <c r="BX255" i="3"/>
  <c r="BX243" i="3"/>
  <c r="BX244" i="3"/>
  <c r="BX256" i="3"/>
  <c r="BX240" i="3"/>
  <c r="BX252" i="3"/>
  <c r="BX253" i="3"/>
  <c r="BX241" i="3"/>
  <c r="BX242" i="3"/>
  <c r="BX254" i="3"/>
  <c r="BX257" i="3"/>
  <c r="BX245" i="3"/>
  <c r="BX251" i="3"/>
  <c r="BX239" i="3"/>
  <c r="BW157" i="3"/>
  <c r="BW133" i="3"/>
  <c r="BV133" i="3"/>
  <c r="BV157" i="3"/>
  <c r="BK253" i="3"/>
  <c r="BK241" i="3"/>
  <c r="BB154" i="3"/>
  <c r="BB130" i="3"/>
  <c r="BK255" i="3"/>
  <c r="BK243" i="3"/>
  <c r="BK257" i="3"/>
  <c r="BK245" i="3"/>
  <c r="BK242" i="3"/>
  <c r="BK254" i="3"/>
  <c r="BE130" i="3"/>
  <c r="BE154" i="3"/>
  <c r="BC130" i="3"/>
  <c r="BC154" i="3"/>
  <c r="BD130" i="3"/>
  <c r="BD154" i="3"/>
  <c r="BK244" i="3"/>
  <c r="BK256" i="3"/>
  <c r="BK251" i="3"/>
  <c r="BK239" i="3"/>
  <c r="BK240" i="3"/>
  <c r="BK252" i="3"/>
  <c r="BI157" i="3"/>
  <c r="BI133" i="3"/>
  <c r="BJ133" i="3"/>
  <c r="BJ157" i="3"/>
  <c r="AX256" i="3"/>
  <c r="AX244" i="3"/>
  <c r="AX243" i="3"/>
  <c r="AX255" i="3"/>
  <c r="AX254" i="3"/>
  <c r="AX242" i="3"/>
  <c r="AX252" i="3"/>
  <c r="AX240" i="3"/>
  <c r="AX241" i="3"/>
  <c r="AX253" i="3"/>
  <c r="AX245" i="3"/>
  <c r="AX257" i="3"/>
  <c r="AX239" i="3"/>
  <c r="AX251" i="3"/>
  <c r="AW133" i="3"/>
  <c r="AW157" i="3"/>
  <c r="AV157" i="3"/>
  <c r="AV133" i="3"/>
  <c r="AK240" i="3"/>
  <c r="AK252" i="3"/>
  <c r="AK253" i="3"/>
  <c r="AK241" i="3"/>
  <c r="AK244" i="3"/>
  <c r="AK256" i="3"/>
  <c r="AD155" i="3"/>
  <c r="AD131" i="3"/>
  <c r="AK257" i="3"/>
  <c r="AK245" i="3"/>
  <c r="AE131" i="3"/>
  <c r="AE155" i="3"/>
  <c r="AB155" i="3"/>
  <c r="AB131" i="3"/>
  <c r="AK243" i="3"/>
  <c r="AK255" i="3"/>
  <c r="AC155" i="3"/>
  <c r="AC131" i="3"/>
  <c r="AK239" i="3"/>
  <c r="AK251" i="3"/>
  <c r="AK242" i="3"/>
  <c r="AK254" i="3"/>
  <c r="AF155" i="3"/>
  <c r="AF131" i="3"/>
  <c r="AI157" i="3"/>
  <c r="AI133" i="3"/>
  <c r="AJ157" i="3"/>
  <c r="AJ133" i="3"/>
  <c r="I244" i="3"/>
  <c r="I256" i="3"/>
  <c r="I242" i="3"/>
  <c r="I254" i="3"/>
  <c r="I252" i="3"/>
  <c r="I240" i="3"/>
  <c r="I243" i="3"/>
  <c r="I255" i="3"/>
  <c r="I241" i="3"/>
  <c r="I253" i="3"/>
  <c r="I245" i="3"/>
  <c r="I257" i="3"/>
  <c r="I251" i="3"/>
  <c r="I239" i="3"/>
  <c r="I129" i="3"/>
  <c r="I153" i="3"/>
  <c r="I156" i="3"/>
  <c r="I132" i="3"/>
  <c r="J4" i="3"/>
  <c r="J5" i="3"/>
  <c r="V109" i="3"/>
  <c r="AI109" i="3" s="1"/>
  <c r="AV109" i="3" s="1"/>
  <c r="BI109" i="3" s="1"/>
  <c r="BV109" i="3" s="1"/>
  <c r="W109" i="3"/>
  <c r="AJ109" i="3" s="1"/>
  <c r="AW109" i="3" s="1"/>
  <c r="BJ109" i="3" s="1"/>
  <c r="BW109" i="3" s="1"/>
  <c r="V86" i="3"/>
  <c r="AI86" i="3" s="1"/>
  <c r="AV86" i="3" s="1"/>
  <c r="BI86" i="3" s="1"/>
  <c r="BV86" i="3" s="1"/>
  <c r="W86" i="3"/>
  <c r="AJ86" i="3" s="1"/>
  <c r="AW86" i="3" s="1"/>
  <c r="BJ86" i="3" s="1"/>
  <c r="BW86" i="3" s="1"/>
  <c r="Q156" i="3"/>
  <c r="Q132" i="3"/>
  <c r="S156" i="3"/>
  <c r="S132" i="3"/>
  <c r="U132" i="3"/>
  <c r="U156" i="3"/>
  <c r="R156" i="3"/>
  <c r="R132" i="3"/>
  <c r="P156" i="3"/>
  <c r="P132" i="3"/>
  <c r="T132" i="3"/>
  <c r="T156" i="3"/>
  <c r="O156" i="3"/>
  <c r="O132" i="3"/>
  <c r="V157" i="3"/>
  <c r="V133" i="3"/>
  <c r="W157" i="3"/>
  <c r="W133" i="3"/>
  <c r="X242" i="3"/>
  <c r="X254" i="3"/>
  <c r="X255" i="3"/>
  <c r="X243" i="3"/>
  <c r="X244" i="3"/>
  <c r="X256" i="3"/>
  <c r="X257" i="3"/>
  <c r="X245" i="3"/>
  <c r="X251" i="3"/>
  <c r="X239" i="3"/>
  <c r="X240" i="3"/>
  <c r="X252" i="3"/>
  <c r="X253" i="3"/>
  <c r="X241" i="3"/>
  <c r="CL22" i="3"/>
  <c r="D157" i="3"/>
  <c r="H157" i="3"/>
  <c r="E157" i="3"/>
  <c r="B157" i="3"/>
  <c r="F157" i="3"/>
  <c r="C157" i="3"/>
  <c r="G157" i="3"/>
  <c r="D133" i="3"/>
  <c r="H133" i="3"/>
  <c r="E133" i="3"/>
  <c r="B133" i="3"/>
  <c r="F133" i="3"/>
  <c r="C133" i="3"/>
  <c r="G133" i="3"/>
  <c r="L15" i="3"/>
  <c r="L39" i="3"/>
  <c r="AH34" i="3"/>
  <c r="BF82" i="3"/>
  <c r="BR82" i="3"/>
  <c r="AT60" i="3"/>
  <c r="BR35" i="3"/>
  <c r="AT62" i="3"/>
  <c r="AG63" i="3"/>
  <c r="AC13" i="3"/>
  <c r="J62" i="3"/>
  <c r="J204" i="3"/>
  <c r="J37" i="3"/>
  <c r="U109" i="3"/>
  <c r="P37" i="3"/>
  <c r="CK21" i="3"/>
  <c r="CI45" i="3"/>
  <c r="H39" i="3"/>
  <c r="I64" i="3"/>
  <c r="BR105" i="3"/>
  <c r="AO12" i="3"/>
  <c r="AC63" i="3"/>
  <c r="R109" i="3"/>
  <c r="CB21" i="3"/>
  <c r="V105" i="3"/>
  <c r="BF10" i="3"/>
  <c r="BR10" i="3"/>
  <c r="BP83" i="3"/>
  <c r="BQ35" i="3"/>
  <c r="AP36" i="3"/>
  <c r="AQ36" i="3"/>
  <c r="AB63" i="3"/>
  <c r="J231" i="3"/>
  <c r="J207" i="3"/>
  <c r="J179" i="3"/>
  <c r="Q86" i="3"/>
  <c r="T38" i="3"/>
  <c r="CB45" i="3"/>
  <c r="CD45" i="3"/>
  <c r="I39" i="3"/>
  <c r="J110" i="3"/>
  <c r="AH59" i="3"/>
  <c r="AQ62" i="3"/>
  <c r="J217" i="3"/>
  <c r="P14" i="3"/>
  <c r="G15" i="3"/>
  <c r="BF105" i="3"/>
  <c r="AT35" i="3"/>
  <c r="BP11" i="3"/>
  <c r="BE84" i="3"/>
  <c r="AO107" i="3"/>
  <c r="AG85" i="3"/>
  <c r="AG108" i="3"/>
  <c r="J59" i="3"/>
  <c r="J208" i="3"/>
  <c r="J10" i="3"/>
  <c r="O86" i="3"/>
  <c r="V37" i="3"/>
  <c r="CE21" i="3"/>
  <c r="CC21" i="3"/>
  <c r="H64" i="3"/>
  <c r="E110" i="3"/>
  <c r="BD107" i="3"/>
  <c r="AB85" i="3"/>
  <c r="J183" i="3"/>
  <c r="CC45" i="3"/>
  <c r="AR36" i="3"/>
  <c r="T86" i="3"/>
  <c r="BF34" i="3"/>
  <c r="V85" i="3"/>
  <c r="AH35" i="3"/>
  <c r="BP106" i="3"/>
  <c r="BE61" i="3"/>
  <c r="AS62" i="3"/>
  <c r="AE108" i="3"/>
  <c r="AC85" i="3"/>
  <c r="J105" i="3"/>
  <c r="J205" i="3"/>
  <c r="J180" i="3"/>
  <c r="S86" i="3"/>
  <c r="R38" i="3"/>
  <c r="CG45" i="3"/>
  <c r="CD21" i="3"/>
  <c r="F39" i="3"/>
  <c r="E87" i="3"/>
  <c r="AT83" i="3"/>
  <c r="AS36" i="3"/>
  <c r="J229" i="3"/>
  <c r="P86" i="3"/>
  <c r="I15" i="3"/>
  <c r="BF60" i="3"/>
  <c r="V34" i="3"/>
  <c r="BR59" i="3"/>
  <c r="BO106" i="3"/>
  <c r="BD61" i="3"/>
  <c r="AO62" i="3"/>
  <c r="AF85" i="3"/>
  <c r="AF108" i="3"/>
  <c r="J190" i="3"/>
  <c r="J214" i="3"/>
  <c r="J182" i="3"/>
  <c r="Q38" i="3"/>
  <c r="Q14" i="3"/>
  <c r="CF21" i="3"/>
  <c r="CD70" i="3"/>
  <c r="B64" i="3"/>
  <c r="V13" i="3"/>
  <c r="BQ11" i="3"/>
  <c r="AD85" i="3"/>
  <c r="J34" i="3"/>
  <c r="CB70" i="3"/>
  <c r="H87" i="3"/>
  <c r="AH82" i="3"/>
  <c r="V10" i="3"/>
  <c r="BQ106" i="3"/>
  <c r="BB84" i="3"/>
  <c r="AP12" i="3"/>
  <c r="AD63" i="3"/>
  <c r="AF63" i="3"/>
  <c r="J230" i="3"/>
  <c r="J215" i="3"/>
  <c r="J181" i="3"/>
  <c r="U86" i="3"/>
  <c r="R37" i="3"/>
  <c r="CH70" i="3"/>
  <c r="CJ45" i="3"/>
  <c r="F64" i="3"/>
  <c r="G87" i="3"/>
  <c r="J82" i="3"/>
  <c r="CG70" i="3"/>
  <c r="AH106" i="3"/>
  <c r="BF106" i="3"/>
  <c r="AH10" i="3"/>
  <c r="BQ83" i="3"/>
  <c r="BC107" i="3"/>
  <c r="AS12" i="3"/>
  <c r="AE13" i="3"/>
  <c r="AF13" i="3"/>
  <c r="J195" i="3"/>
  <c r="J219" i="3"/>
  <c r="J178" i="3"/>
  <c r="R86" i="3"/>
  <c r="U37" i="3"/>
  <c r="CG21" i="3"/>
  <c r="CJ70" i="3"/>
  <c r="G39" i="3"/>
  <c r="AH60" i="3"/>
  <c r="BO35" i="3"/>
  <c r="AB13" i="3"/>
  <c r="J203" i="3"/>
  <c r="S37" i="3"/>
  <c r="E64" i="3"/>
  <c r="AT34" i="3"/>
  <c r="AT11" i="3"/>
  <c r="AT106" i="3"/>
  <c r="BO83" i="3"/>
  <c r="BB61" i="3"/>
  <c r="AO36" i="3"/>
  <c r="AE63" i="3"/>
  <c r="AG13" i="3"/>
  <c r="J191" i="3"/>
  <c r="J227" i="3"/>
  <c r="Q109" i="3"/>
  <c r="U38" i="3"/>
  <c r="S14" i="3"/>
  <c r="CK70" i="3"/>
  <c r="CF70" i="3"/>
  <c r="J39" i="3"/>
  <c r="BF11" i="3"/>
  <c r="BF61" i="3"/>
  <c r="J85" i="3"/>
  <c r="S109" i="3"/>
  <c r="CI21" i="3"/>
  <c r="BR60" i="3"/>
  <c r="AT82" i="3"/>
  <c r="AT105" i="3"/>
  <c r="BR11" i="3"/>
  <c r="AR62" i="3"/>
  <c r="AQ12" i="3"/>
  <c r="AD108" i="3"/>
  <c r="AH108" i="3"/>
  <c r="J192" i="3"/>
  <c r="J216" i="3"/>
  <c r="J184" i="3"/>
  <c r="P38" i="3"/>
  <c r="U14" i="3"/>
  <c r="CK45" i="3"/>
  <c r="CH21" i="3"/>
  <c r="J64" i="3"/>
  <c r="BF59" i="3"/>
  <c r="AP62" i="3"/>
  <c r="J202" i="3"/>
  <c r="T37" i="3"/>
  <c r="J15" i="3"/>
  <c r="BP35" i="3"/>
  <c r="J218" i="3"/>
  <c r="D64" i="3"/>
  <c r="V108" i="3"/>
  <c r="AH83" i="3"/>
  <c r="AH62" i="3"/>
  <c r="AT10" i="3"/>
  <c r="BR106" i="3"/>
  <c r="BF107" i="3"/>
  <c r="AR107" i="3"/>
  <c r="AH85" i="3"/>
  <c r="AE85" i="3"/>
  <c r="J196" i="3"/>
  <c r="J220" i="3"/>
  <c r="O109" i="3"/>
  <c r="O37" i="3"/>
  <c r="R14" i="3"/>
  <c r="CI70" i="3"/>
  <c r="CF45" i="3"/>
  <c r="H15" i="3"/>
  <c r="AH105" i="3"/>
  <c r="BC84" i="3"/>
  <c r="AD13" i="3"/>
  <c r="J228" i="3"/>
  <c r="CH45" i="3"/>
  <c r="V82" i="3"/>
  <c r="BR34" i="3"/>
  <c r="BF83" i="3"/>
  <c r="AT59" i="3"/>
  <c r="BO11" i="3"/>
  <c r="BC61" i="3"/>
  <c r="AR12" i="3"/>
  <c r="AB108" i="3"/>
  <c r="J232" i="3"/>
  <c r="J206" i="3"/>
  <c r="J13" i="3"/>
  <c r="T109" i="3"/>
  <c r="O38" i="3"/>
  <c r="CJ21" i="3"/>
  <c r="CC70" i="3"/>
  <c r="G64" i="3"/>
  <c r="I110" i="3"/>
  <c r="V59" i="3"/>
  <c r="AQ84" i="3"/>
  <c r="J194" i="3"/>
  <c r="Q37" i="3"/>
  <c r="CE45" i="3"/>
  <c r="V62" i="3"/>
  <c r="BF35" i="3"/>
  <c r="AH11" i="3"/>
  <c r="BR83" i="3"/>
  <c r="AS84" i="3"/>
  <c r="AH13" i="3"/>
  <c r="AH63" i="3"/>
  <c r="J108" i="3"/>
  <c r="J193" i="3"/>
  <c r="J226" i="3"/>
  <c r="P109" i="3"/>
  <c r="S38" i="3"/>
  <c r="O14" i="3"/>
  <c r="CE70" i="3"/>
  <c r="F15" i="3"/>
  <c r="C64" i="3"/>
  <c r="AC108" i="3"/>
  <c r="T14" i="3"/>
  <c r="AH154" i="3" l="1"/>
  <c r="AH130" i="3"/>
  <c r="V153" i="3"/>
  <c r="V129" i="3"/>
  <c r="BF154" i="3"/>
  <c r="BF130" i="3"/>
  <c r="V156" i="3"/>
  <c r="V132" i="3"/>
  <c r="BR153" i="3"/>
  <c r="BR129" i="3"/>
  <c r="AT130" i="3"/>
  <c r="AT154" i="3"/>
  <c r="BF153" i="3"/>
  <c r="BF129" i="3"/>
  <c r="AT153" i="3"/>
  <c r="AT129" i="3"/>
  <c r="AH153" i="3"/>
  <c r="AH129" i="3"/>
  <c r="BQ154" i="3"/>
  <c r="BQ130" i="3"/>
  <c r="BR130" i="3"/>
  <c r="BR154" i="3"/>
  <c r="BO130" i="3"/>
  <c r="BO154" i="3"/>
  <c r="BP154" i="3"/>
  <c r="BP130" i="3"/>
  <c r="AQ155" i="3"/>
  <c r="AQ131" i="3"/>
  <c r="AP131" i="3"/>
  <c r="AP155" i="3"/>
  <c r="AR155" i="3"/>
  <c r="AR131" i="3"/>
  <c r="AS131" i="3"/>
  <c r="AS155" i="3"/>
  <c r="AO131" i="3"/>
  <c r="AO155" i="3"/>
  <c r="AG156" i="3"/>
  <c r="AG132" i="3"/>
  <c r="AF156" i="3"/>
  <c r="AF132" i="3"/>
  <c r="AC156" i="3"/>
  <c r="AC132" i="3"/>
  <c r="AD156" i="3"/>
  <c r="AD132" i="3"/>
  <c r="AE156" i="3"/>
  <c r="AE132" i="3"/>
  <c r="AB132" i="3"/>
  <c r="AB156" i="3"/>
  <c r="AH156" i="3"/>
  <c r="AH132" i="3"/>
  <c r="J245" i="3"/>
  <c r="J257" i="3"/>
  <c r="J243" i="3"/>
  <c r="J255" i="3"/>
  <c r="J251" i="3"/>
  <c r="J239" i="3"/>
  <c r="J244" i="3"/>
  <c r="J256" i="3"/>
  <c r="J254" i="3"/>
  <c r="J242" i="3"/>
  <c r="J252" i="3"/>
  <c r="J240" i="3"/>
  <c r="J253" i="3"/>
  <c r="J241" i="3"/>
  <c r="J153" i="3"/>
  <c r="J129" i="3"/>
  <c r="J156" i="3"/>
  <c r="J132" i="3"/>
  <c r="K5" i="3"/>
  <c r="K4" i="3"/>
  <c r="W110" i="3"/>
  <c r="AJ110" i="3" s="1"/>
  <c r="AW110" i="3" s="1"/>
  <c r="BJ110" i="3" s="1"/>
  <c r="BW110" i="3" s="1"/>
  <c r="V110" i="3"/>
  <c r="AI110" i="3" s="1"/>
  <c r="AV110" i="3" s="1"/>
  <c r="BI110" i="3" s="1"/>
  <c r="BV110" i="3" s="1"/>
  <c r="T87" i="3"/>
  <c r="AG87" i="3" s="1"/>
  <c r="AT87" i="3" s="1"/>
  <c r="BG87" i="3" s="1"/>
  <c r="BT87" i="3" s="1"/>
  <c r="U87" i="3"/>
  <c r="AH87" i="3" s="1"/>
  <c r="AU87" i="3" s="1"/>
  <c r="BH87" i="3" s="1"/>
  <c r="BU87" i="3" s="1"/>
  <c r="V64" i="3"/>
  <c r="AI64" i="3" s="1"/>
  <c r="AV64" i="3" s="1"/>
  <c r="BI64" i="3" s="1"/>
  <c r="BV64" i="3" s="1"/>
  <c r="W64" i="3"/>
  <c r="AJ64" i="3" s="1"/>
  <c r="AW64" i="3" s="1"/>
  <c r="BJ64" i="3" s="1"/>
  <c r="BW64" i="3" s="1"/>
  <c r="S64" i="3"/>
  <c r="AF64" i="3" s="1"/>
  <c r="AS64" i="3" s="1"/>
  <c r="BF64" i="3" s="1"/>
  <c r="BS64" i="3" s="1"/>
  <c r="U64" i="3"/>
  <c r="AH64" i="3" s="1"/>
  <c r="AU64" i="3" s="1"/>
  <c r="BH64" i="3" s="1"/>
  <c r="BU64" i="3" s="1"/>
  <c r="T64" i="3"/>
  <c r="AG64" i="3" s="1"/>
  <c r="AT64" i="3" s="1"/>
  <c r="BG64" i="3" s="1"/>
  <c r="BT64" i="3" s="1"/>
  <c r="W39" i="3"/>
  <c r="AJ39" i="3" s="1"/>
  <c r="AW39" i="3" s="1"/>
  <c r="BJ39" i="3" s="1"/>
  <c r="BW39" i="3" s="1"/>
  <c r="T39" i="3"/>
  <c r="AG39" i="3" s="1"/>
  <c r="AT39" i="3" s="1"/>
  <c r="BG39" i="3" s="1"/>
  <c r="BT39" i="3" s="1"/>
  <c r="V39" i="3"/>
  <c r="AI39" i="3" s="1"/>
  <c r="AV39" i="3" s="1"/>
  <c r="BI39" i="3" s="1"/>
  <c r="BV39" i="3" s="1"/>
  <c r="S39" i="3"/>
  <c r="AF39" i="3" s="1"/>
  <c r="AS39" i="3" s="1"/>
  <c r="BF39" i="3" s="1"/>
  <c r="BS39" i="3" s="1"/>
  <c r="U39" i="3"/>
  <c r="AH39" i="3" s="1"/>
  <c r="AU39" i="3" s="1"/>
  <c r="BH39" i="3" s="1"/>
  <c r="BU39" i="3" s="1"/>
  <c r="U15" i="3"/>
  <c r="AH15" i="3" s="1"/>
  <c r="AU15" i="3" s="1"/>
  <c r="BH15" i="3" s="1"/>
  <c r="BU15" i="3" s="1"/>
  <c r="T15" i="3"/>
  <c r="AG15" i="3" s="1"/>
  <c r="AT15" i="3" s="1"/>
  <c r="BG15" i="3" s="1"/>
  <c r="BT15" i="3" s="1"/>
  <c r="W15" i="3"/>
  <c r="AJ15" i="3" s="1"/>
  <c r="AW15" i="3" s="1"/>
  <c r="BJ15" i="3" s="1"/>
  <c r="BW15" i="3" s="1"/>
  <c r="V15" i="3"/>
  <c r="AI15" i="3" s="1"/>
  <c r="AV15" i="3" s="1"/>
  <c r="BI15" i="3" s="1"/>
  <c r="BV15" i="3" s="1"/>
  <c r="S15" i="3"/>
  <c r="AF15" i="3" s="1"/>
  <c r="AS15" i="3" s="1"/>
  <c r="BF15" i="3" s="1"/>
  <c r="BS15" i="3" s="1"/>
  <c r="T157" i="3"/>
  <c r="T133" i="3"/>
  <c r="O157" i="3"/>
  <c r="O133" i="3"/>
  <c r="S157" i="3"/>
  <c r="S133" i="3"/>
  <c r="R157" i="3"/>
  <c r="R133" i="3"/>
  <c r="P157" i="3"/>
  <c r="P133" i="3"/>
  <c r="U157" i="3"/>
  <c r="U133" i="3"/>
  <c r="Q157" i="3"/>
  <c r="Q133" i="3"/>
  <c r="CL23" i="3"/>
  <c r="H158" i="3"/>
  <c r="H134" i="3"/>
  <c r="G158" i="3"/>
  <c r="G134" i="3"/>
  <c r="J134" i="3"/>
  <c r="J158" i="3"/>
  <c r="I158" i="3"/>
  <c r="I134" i="3"/>
  <c r="F158" i="3"/>
  <c r="F134" i="3"/>
  <c r="BG105" i="3"/>
  <c r="W13" i="3"/>
  <c r="AU10" i="3"/>
  <c r="BS61" i="3"/>
  <c r="BF84" i="3"/>
  <c r="AR13" i="3"/>
  <c r="AQ108" i="3"/>
  <c r="AG37" i="3"/>
  <c r="AC109" i="3"/>
  <c r="K36" i="3"/>
  <c r="K85" i="3"/>
  <c r="K229" i="3"/>
  <c r="K217" i="3"/>
  <c r="O64" i="3"/>
  <c r="CH46" i="3"/>
  <c r="AU35" i="3"/>
  <c r="AT63" i="3"/>
  <c r="K13" i="3"/>
  <c r="K214" i="3"/>
  <c r="F87" i="3"/>
  <c r="AI62" i="3"/>
  <c r="AI34" i="3"/>
  <c r="AI85" i="3"/>
  <c r="BR84" i="3"/>
  <c r="BC62" i="3"/>
  <c r="AR108" i="3"/>
  <c r="AG109" i="3"/>
  <c r="AF109" i="3"/>
  <c r="AB109" i="3"/>
  <c r="K180" i="3"/>
  <c r="K60" i="3"/>
  <c r="K205" i="3"/>
  <c r="R64" i="3"/>
  <c r="CJ71" i="3"/>
  <c r="CG71" i="3"/>
  <c r="F65" i="3"/>
  <c r="W10" i="3"/>
  <c r="AI13" i="3"/>
  <c r="W62" i="3"/>
  <c r="BE36" i="3"/>
  <c r="AE86" i="3"/>
  <c r="K108" i="3"/>
  <c r="CD22" i="3"/>
  <c r="G110" i="3"/>
  <c r="BS11" i="3"/>
  <c r="AU62" i="3"/>
  <c r="BP84" i="3"/>
  <c r="BC36" i="3"/>
  <c r="AR85" i="3"/>
  <c r="AU63" i="3"/>
  <c r="AH109" i="3"/>
  <c r="AB86" i="3"/>
  <c r="K10" i="3"/>
  <c r="K84" i="3"/>
  <c r="K195" i="3"/>
  <c r="K216" i="3"/>
  <c r="CH22" i="3"/>
  <c r="CC22" i="3"/>
  <c r="B15" i="3"/>
  <c r="H65" i="3"/>
  <c r="CC71" i="3"/>
  <c r="J87" i="3"/>
  <c r="AU34" i="3"/>
  <c r="BB107" i="3"/>
  <c r="AC14" i="3"/>
  <c r="K61" i="3"/>
  <c r="CG46" i="3"/>
  <c r="I65" i="3"/>
  <c r="W108" i="3"/>
  <c r="BP61" i="3"/>
  <c r="AU108" i="3"/>
  <c r="K14" i="3"/>
  <c r="K204" i="3"/>
  <c r="B65" i="3"/>
  <c r="K194" i="3"/>
  <c r="BS83" i="3"/>
  <c r="BB36" i="3"/>
  <c r="AD37" i="3"/>
  <c r="K107" i="3"/>
  <c r="CE22" i="3"/>
  <c r="F110" i="3"/>
  <c r="AU105" i="3"/>
  <c r="K183" i="3"/>
  <c r="W85" i="3"/>
  <c r="AS108" i="3"/>
  <c r="AI37" i="3"/>
  <c r="K230" i="3"/>
  <c r="CD71" i="3"/>
  <c r="CK46" i="3"/>
  <c r="BB62" i="3"/>
  <c r="C87" i="3"/>
  <c r="BG35" i="3"/>
  <c r="BS10" i="3"/>
  <c r="BS106" i="3"/>
  <c r="BR61" i="3"/>
  <c r="AO63" i="3"/>
  <c r="AP63" i="3"/>
  <c r="AU13" i="3"/>
  <c r="AG86" i="3"/>
  <c r="AH37" i="3"/>
  <c r="K34" i="3"/>
  <c r="K62" i="3"/>
  <c r="K190" i="3"/>
  <c r="K218" i="3"/>
  <c r="CJ46" i="3"/>
  <c r="B110" i="3"/>
  <c r="BQ107" i="3"/>
  <c r="AT108" i="3"/>
  <c r="K109" i="3"/>
  <c r="CI22" i="3"/>
  <c r="B87" i="3"/>
  <c r="AI59" i="3"/>
  <c r="BG34" i="3"/>
  <c r="BS34" i="3"/>
  <c r="BD62" i="3"/>
  <c r="BC12" i="3"/>
  <c r="AS63" i="3"/>
  <c r="AE14" i="3"/>
  <c r="AH14" i="3"/>
  <c r="K37" i="3"/>
  <c r="K64" i="3"/>
  <c r="K105" i="3"/>
  <c r="K206" i="3"/>
  <c r="CJ22" i="3"/>
  <c r="CB71" i="3"/>
  <c r="K15" i="3"/>
  <c r="K65" i="3"/>
  <c r="AU11" i="3"/>
  <c r="BG106" i="3"/>
  <c r="BS82" i="3"/>
  <c r="AR63" i="3"/>
  <c r="AE109" i="3"/>
  <c r="K193" i="3"/>
  <c r="CF71" i="3"/>
  <c r="W59" i="3"/>
  <c r="AI105" i="3"/>
  <c r="AU83" i="3"/>
  <c r="BE107" i="3"/>
  <c r="BB12" i="3"/>
  <c r="AU85" i="3"/>
  <c r="AT85" i="3"/>
  <c r="AF37" i="3"/>
  <c r="AB37" i="3"/>
  <c r="K179" i="3"/>
  <c r="K83" i="3"/>
  <c r="K196" i="3"/>
  <c r="K226" i="3"/>
  <c r="CK71" i="3"/>
  <c r="CE71" i="3"/>
  <c r="D110" i="3"/>
  <c r="K87" i="3"/>
  <c r="C15" i="3"/>
  <c r="W34" i="3"/>
  <c r="BS107" i="3"/>
  <c r="AP13" i="3"/>
  <c r="AE37" i="3"/>
  <c r="K231" i="3"/>
  <c r="CB22" i="3"/>
  <c r="AU59" i="3"/>
  <c r="BG62" i="3"/>
  <c r="AD86" i="3"/>
  <c r="K110" i="3"/>
  <c r="P64" i="3"/>
  <c r="AT13" i="3"/>
  <c r="CK22" i="3"/>
  <c r="W105" i="3"/>
  <c r="AP85" i="3"/>
  <c r="AE38" i="3"/>
  <c r="K192" i="3"/>
  <c r="CG22" i="3"/>
  <c r="BG82" i="3"/>
  <c r="AF14" i="3"/>
  <c r="G65" i="3"/>
  <c r="BP107" i="3"/>
  <c r="AO13" i="3"/>
  <c r="K12" i="3"/>
  <c r="K215" i="3"/>
  <c r="D15" i="3"/>
  <c r="J65" i="3"/>
  <c r="AH38" i="3"/>
  <c r="K227" i="3"/>
  <c r="W82" i="3"/>
  <c r="BS105" i="3"/>
  <c r="AI82" i="3"/>
  <c r="AU106" i="3"/>
  <c r="BF12" i="3"/>
  <c r="AS85" i="3"/>
  <c r="AQ85" i="3"/>
  <c r="AG38" i="3"/>
  <c r="AB14" i="3"/>
  <c r="AF86" i="3"/>
  <c r="K178" i="3"/>
  <c r="K106" i="3"/>
  <c r="K203" i="3"/>
  <c r="K228" i="3"/>
  <c r="CC46" i="3"/>
  <c r="D65" i="3"/>
  <c r="BD36" i="3"/>
  <c r="AD109" i="3"/>
  <c r="K232" i="3"/>
  <c r="CI71" i="3"/>
  <c r="BS59" i="3"/>
  <c r="BG59" i="3"/>
  <c r="BG83" i="3"/>
  <c r="BQ61" i="3"/>
  <c r="BD12" i="3"/>
  <c r="AO108" i="3"/>
  <c r="AQ63" i="3"/>
  <c r="AG14" i="3"/>
  <c r="AC38" i="3"/>
  <c r="K11" i="3"/>
  <c r="K63" i="3"/>
  <c r="K191" i="3"/>
  <c r="K219" i="3"/>
  <c r="CE46" i="3"/>
  <c r="CD46" i="3"/>
  <c r="I87" i="3"/>
  <c r="C65" i="3"/>
  <c r="AI10" i="3"/>
  <c r="BG11" i="3"/>
  <c r="BO61" i="3"/>
  <c r="AO85" i="3"/>
  <c r="AC37" i="3"/>
  <c r="K208" i="3"/>
  <c r="E15" i="3"/>
  <c r="AU82" i="3"/>
  <c r="AU60" i="3"/>
  <c r="AI108" i="3"/>
  <c r="BD84" i="3"/>
  <c r="BE62" i="3"/>
  <c r="AQ13" i="3"/>
  <c r="AD14" i="3"/>
  <c r="AC86" i="3"/>
  <c r="K38" i="3"/>
  <c r="K184" i="3"/>
  <c r="K59" i="3"/>
  <c r="K202" i="3"/>
  <c r="R87" i="3"/>
  <c r="CF46" i="3"/>
  <c r="CI46" i="3"/>
  <c r="D87" i="3"/>
  <c r="CF22" i="3"/>
  <c r="C110" i="3"/>
  <c r="BS60" i="3"/>
  <c r="BF62" i="3"/>
  <c r="AP108" i="3"/>
  <c r="K35" i="3"/>
  <c r="K207" i="3"/>
  <c r="CH71" i="3"/>
  <c r="W37" i="3"/>
  <c r="AS13" i="3"/>
  <c r="AF38" i="3"/>
  <c r="K82" i="3"/>
  <c r="CB46" i="3"/>
  <c r="AH86" i="3"/>
  <c r="BS35" i="3"/>
  <c r="BO84" i="3"/>
  <c r="AB38" i="3"/>
  <c r="K181" i="3"/>
  <c r="K220" i="3"/>
  <c r="H110" i="3"/>
  <c r="BF36" i="3"/>
  <c r="R110" i="3"/>
  <c r="BG60" i="3"/>
  <c r="BE12" i="3"/>
  <c r="AD38" i="3"/>
  <c r="K86" i="3"/>
  <c r="Q64" i="3"/>
  <c r="E65" i="3"/>
  <c r="BG10" i="3"/>
  <c r="K182" i="3"/>
  <c r="BG129" i="3" l="1"/>
  <c r="BG153" i="3"/>
  <c r="BS130" i="3"/>
  <c r="BS154" i="3"/>
  <c r="BG130" i="3"/>
  <c r="BG154" i="3"/>
  <c r="AI156" i="3"/>
  <c r="AI132" i="3"/>
  <c r="AI153" i="3"/>
  <c r="AI129" i="3"/>
  <c r="AU130" i="3"/>
  <c r="AU154" i="3"/>
  <c r="W153" i="3"/>
  <c r="W129" i="3"/>
  <c r="AU153" i="3"/>
  <c r="AU129" i="3"/>
  <c r="BS129" i="3"/>
  <c r="BS153" i="3"/>
  <c r="W132" i="3"/>
  <c r="W156" i="3"/>
  <c r="BV134" i="3"/>
  <c r="BV158" i="3"/>
  <c r="BT158" i="3"/>
  <c r="BT134" i="3"/>
  <c r="BS134" i="3"/>
  <c r="BS158" i="3"/>
  <c r="BU158" i="3"/>
  <c r="BU134" i="3"/>
  <c r="BW134" i="3"/>
  <c r="BW158" i="3"/>
  <c r="BC155" i="3"/>
  <c r="BC131" i="3"/>
  <c r="BB131" i="3"/>
  <c r="BB155" i="3"/>
  <c r="BE131" i="3"/>
  <c r="BE155" i="3"/>
  <c r="BD155" i="3"/>
  <c r="BD131" i="3"/>
  <c r="BF131" i="3"/>
  <c r="BF155" i="3"/>
  <c r="BF158" i="3"/>
  <c r="BF134" i="3"/>
  <c r="BI158" i="3"/>
  <c r="BI134" i="3"/>
  <c r="BJ158" i="3"/>
  <c r="BJ134" i="3"/>
  <c r="BG134" i="3"/>
  <c r="BG158" i="3"/>
  <c r="BH134" i="3"/>
  <c r="BH158" i="3"/>
  <c r="AU132" i="3"/>
  <c r="AU156" i="3"/>
  <c r="AO156" i="3"/>
  <c r="AO132" i="3"/>
  <c r="AQ132" i="3"/>
  <c r="AQ156" i="3"/>
  <c r="AR132" i="3"/>
  <c r="AR156" i="3"/>
  <c r="AP132" i="3"/>
  <c r="AP156" i="3"/>
  <c r="AS156" i="3"/>
  <c r="AS132" i="3"/>
  <c r="AT156" i="3"/>
  <c r="AT132" i="3"/>
  <c r="AW158" i="3"/>
  <c r="AW134" i="3"/>
  <c r="AS158" i="3"/>
  <c r="AS134" i="3"/>
  <c r="AU134" i="3"/>
  <c r="AU158" i="3"/>
  <c r="AV134" i="3"/>
  <c r="AV158" i="3"/>
  <c r="AT158" i="3"/>
  <c r="AT134" i="3"/>
  <c r="AH157" i="3"/>
  <c r="AH133" i="3"/>
  <c r="AB157" i="3"/>
  <c r="AB133" i="3"/>
  <c r="AC133" i="3"/>
  <c r="AC157" i="3"/>
  <c r="AG133" i="3"/>
  <c r="AG157" i="3"/>
  <c r="AE157" i="3"/>
  <c r="AE133" i="3"/>
  <c r="AD157" i="3"/>
  <c r="AD133" i="3"/>
  <c r="AF157" i="3"/>
  <c r="AF133" i="3"/>
  <c r="AI158" i="3"/>
  <c r="AI134" i="3"/>
  <c r="AG134" i="3"/>
  <c r="AG158" i="3"/>
  <c r="AF158" i="3"/>
  <c r="AF134" i="3"/>
  <c r="AH158" i="3"/>
  <c r="AH134" i="3"/>
  <c r="AJ158" i="3"/>
  <c r="AJ134" i="3"/>
  <c r="K245" i="3"/>
  <c r="K257" i="3"/>
  <c r="K243" i="3"/>
  <c r="K255" i="3"/>
  <c r="K253" i="3"/>
  <c r="K241" i="3"/>
  <c r="K251" i="3"/>
  <c r="K239" i="3"/>
  <c r="K240" i="3"/>
  <c r="K252" i="3"/>
  <c r="K244" i="3"/>
  <c r="K256" i="3"/>
  <c r="K242" i="3"/>
  <c r="K254" i="3"/>
  <c r="K129" i="3"/>
  <c r="K153" i="3"/>
  <c r="K154" i="3"/>
  <c r="K130" i="3"/>
  <c r="K131" i="3"/>
  <c r="K155" i="3"/>
  <c r="K156" i="3"/>
  <c r="K132" i="3"/>
  <c r="K157" i="3"/>
  <c r="K133" i="3"/>
  <c r="U110" i="3"/>
  <c r="AH110" i="3" s="1"/>
  <c r="AU110" i="3" s="1"/>
  <c r="BH110" i="3" s="1"/>
  <c r="BU110" i="3" s="1"/>
  <c r="T110" i="3"/>
  <c r="AG110" i="3" s="1"/>
  <c r="AT110" i="3" s="1"/>
  <c r="BG110" i="3" s="1"/>
  <c r="BT110" i="3" s="1"/>
  <c r="S110" i="3"/>
  <c r="AF110" i="3" s="1"/>
  <c r="AS110" i="3" s="1"/>
  <c r="BF110" i="3" s="1"/>
  <c r="BS110" i="3" s="1"/>
  <c r="W87" i="3"/>
  <c r="AJ87" i="3" s="1"/>
  <c r="AW87" i="3" s="1"/>
  <c r="BJ87" i="3" s="1"/>
  <c r="BW87" i="3" s="1"/>
  <c r="S87" i="3"/>
  <c r="AF87" i="3" s="1"/>
  <c r="AS87" i="3" s="1"/>
  <c r="BF87" i="3" s="1"/>
  <c r="BS87" i="3" s="1"/>
  <c r="V87" i="3"/>
  <c r="AI87" i="3" s="1"/>
  <c r="AV87" i="3" s="1"/>
  <c r="BI87" i="3" s="1"/>
  <c r="BV87" i="3" s="1"/>
  <c r="W134" i="3"/>
  <c r="W158" i="3"/>
  <c r="S158" i="3"/>
  <c r="S134" i="3"/>
  <c r="V158" i="3"/>
  <c r="V134" i="3"/>
  <c r="T158" i="3"/>
  <c r="T134" i="3"/>
  <c r="U134" i="3"/>
  <c r="U158" i="3"/>
  <c r="CL24" i="3"/>
  <c r="B158" i="3"/>
  <c r="C158" i="3"/>
  <c r="K158" i="3"/>
  <c r="D158" i="3"/>
  <c r="E158" i="3"/>
  <c r="B134" i="3"/>
  <c r="C134" i="3"/>
  <c r="K134" i="3"/>
  <c r="D134" i="3"/>
  <c r="E134" i="3"/>
  <c r="L16" i="3"/>
  <c r="L40" i="3"/>
  <c r="BT10" i="3"/>
  <c r="AJ59" i="3"/>
  <c r="AV85" i="3"/>
  <c r="X34" i="3"/>
  <c r="BR62" i="3"/>
  <c r="BD108" i="3"/>
  <c r="BB85" i="3"/>
  <c r="AO37" i="3"/>
  <c r="AS38" i="3"/>
  <c r="AE87" i="3"/>
  <c r="X65" i="3"/>
  <c r="CG72" i="3"/>
  <c r="CB72" i="3"/>
  <c r="C111" i="3"/>
  <c r="C66" i="3"/>
  <c r="K111" i="3"/>
  <c r="B88" i="3"/>
  <c r="X64" i="3"/>
  <c r="BO12" i="3"/>
  <c r="BD63" i="3"/>
  <c r="AR109" i="3"/>
  <c r="AQ38" i="3"/>
  <c r="CC47" i="3"/>
  <c r="H88" i="3"/>
  <c r="F40" i="3"/>
  <c r="CK72" i="3"/>
  <c r="G40" i="3"/>
  <c r="X86" i="3"/>
  <c r="AJ62" i="3"/>
  <c r="BT83" i="3"/>
  <c r="X14" i="3"/>
  <c r="BS36" i="3"/>
  <c r="BD85" i="3"/>
  <c r="BE85" i="3"/>
  <c r="AU38" i="3"/>
  <c r="AT109" i="3"/>
  <c r="O87" i="3"/>
  <c r="R15" i="3"/>
  <c r="CG47" i="3"/>
  <c r="I40" i="3"/>
  <c r="X10" i="3"/>
  <c r="BH105" i="3"/>
  <c r="X37" i="3"/>
  <c r="X110" i="3"/>
  <c r="BR12" i="3"/>
  <c r="BO36" i="3"/>
  <c r="BB108" i="3"/>
  <c r="AP14" i="3"/>
  <c r="AP109" i="3"/>
  <c r="AB64" i="3"/>
  <c r="P87" i="3"/>
  <c r="X15" i="3"/>
  <c r="CI72" i="3"/>
  <c r="K39" i="3"/>
  <c r="H17" i="3"/>
  <c r="E40" i="3"/>
  <c r="F16" i="3"/>
  <c r="X84" i="3"/>
  <c r="X105" i="3"/>
  <c r="AJ108" i="3"/>
  <c r="BF13" i="3"/>
  <c r="AQ109" i="3"/>
  <c r="AO86" i="3"/>
  <c r="CD72" i="3"/>
  <c r="I88" i="3"/>
  <c r="G111" i="3"/>
  <c r="H111" i="3"/>
  <c r="B16" i="3"/>
  <c r="X83" i="3"/>
  <c r="BH11" i="3"/>
  <c r="AV34" i="3"/>
  <c r="AV82" i="3"/>
  <c r="BR36" i="3"/>
  <c r="BE13" i="3"/>
  <c r="BE63" i="3"/>
  <c r="AQ14" i="3"/>
  <c r="AU109" i="3"/>
  <c r="O110" i="3"/>
  <c r="O15" i="3"/>
  <c r="CC23" i="3"/>
  <c r="CF47" i="3"/>
  <c r="H41" i="3"/>
  <c r="G88" i="3"/>
  <c r="E88" i="3"/>
  <c r="X35" i="3"/>
  <c r="AJ105" i="3"/>
  <c r="BQ36" i="3"/>
  <c r="BH85" i="3"/>
  <c r="AV37" i="3"/>
  <c r="P110" i="3"/>
  <c r="CJ47" i="3"/>
  <c r="G66" i="3"/>
  <c r="C16" i="3"/>
  <c r="J88" i="3"/>
  <c r="H16" i="3"/>
  <c r="AV108" i="3"/>
  <c r="AV13" i="3"/>
  <c r="AV59" i="3"/>
  <c r="BH59" i="3"/>
  <c r="BS84" i="3"/>
  <c r="BF85" i="3"/>
  <c r="BG108" i="3"/>
  <c r="AP86" i="3"/>
  <c r="AU37" i="3"/>
  <c r="P65" i="3"/>
  <c r="CH23" i="3"/>
  <c r="CE72" i="3"/>
  <c r="I16" i="3"/>
  <c r="BH83" i="3"/>
  <c r="BT106" i="3"/>
  <c r="BT34" i="3"/>
  <c r="BH106" i="3"/>
  <c r="BR107" i="3"/>
  <c r="BH13" i="3"/>
  <c r="BD13" i="3"/>
  <c r="AS14" i="3"/>
  <c r="AT37" i="3"/>
  <c r="AD64" i="3"/>
  <c r="S65" i="3"/>
  <c r="CG23" i="3"/>
  <c r="CB23" i="3"/>
  <c r="D39" i="3"/>
  <c r="I17" i="3"/>
  <c r="J40" i="3"/>
  <c r="K16" i="3"/>
  <c r="BT60" i="3"/>
  <c r="BT59" i="3"/>
  <c r="BQ84" i="3"/>
  <c r="BH63" i="3"/>
  <c r="X87" i="3"/>
  <c r="K66" i="3"/>
  <c r="F66" i="3"/>
  <c r="X12" i="3"/>
  <c r="AJ10" i="3"/>
  <c r="X109" i="3"/>
  <c r="AJ13" i="3"/>
  <c r="BP62" i="3"/>
  <c r="BG85" i="3"/>
  <c r="AR37" i="3"/>
  <c r="AP38" i="3"/>
  <c r="AE64" i="3"/>
  <c r="Q87" i="3"/>
  <c r="P15" i="3"/>
  <c r="CJ72" i="3"/>
  <c r="E39" i="3"/>
  <c r="I41" i="3"/>
  <c r="H40" i="3"/>
  <c r="J16" i="3"/>
  <c r="X38" i="3"/>
  <c r="X13" i="3"/>
  <c r="BS12" i="3"/>
  <c r="BG13" i="3"/>
  <c r="AU14" i="3"/>
  <c r="R65" i="3"/>
  <c r="CB47" i="3"/>
  <c r="J66" i="3"/>
  <c r="G16" i="3"/>
  <c r="E66" i="3"/>
  <c r="BH34" i="3"/>
  <c r="BH60" i="3"/>
  <c r="X60" i="3"/>
  <c r="BH35" i="3"/>
  <c r="AJ82" i="3"/>
  <c r="BO107" i="3"/>
  <c r="BC85" i="3"/>
  <c r="BC13" i="3"/>
  <c r="AR38" i="3"/>
  <c r="AT86" i="3"/>
  <c r="V65" i="3"/>
  <c r="CK47" i="3"/>
  <c r="B39" i="3"/>
  <c r="I111" i="3"/>
  <c r="AV105" i="3"/>
  <c r="BT82" i="3"/>
  <c r="AV62" i="3"/>
  <c r="AJ37" i="3"/>
  <c r="BS62" i="3"/>
  <c r="BC63" i="3"/>
  <c r="BC108" i="3"/>
  <c r="AQ37" i="3"/>
  <c r="AT38" i="3"/>
  <c r="AE110" i="3"/>
  <c r="T65" i="3"/>
  <c r="CF72" i="3"/>
  <c r="CH72" i="3"/>
  <c r="D111" i="3"/>
  <c r="J41" i="3"/>
  <c r="E111" i="3"/>
  <c r="F111" i="3"/>
  <c r="BT11" i="3"/>
  <c r="X62" i="3"/>
  <c r="BQ12" i="3"/>
  <c r="BG63" i="3"/>
  <c r="AR14" i="3"/>
  <c r="O65" i="3"/>
  <c r="CJ23" i="3"/>
  <c r="D66" i="3"/>
  <c r="F88" i="3"/>
  <c r="B40" i="3"/>
  <c r="X61" i="3"/>
  <c r="BH62" i="3"/>
  <c r="X63" i="3"/>
  <c r="X106" i="3"/>
  <c r="BT105" i="3"/>
  <c r="BT62" i="3"/>
  <c r="BF108" i="3"/>
  <c r="AR86" i="3"/>
  <c r="AT14" i="3"/>
  <c r="AC64" i="3"/>
  <c r="U65" i="3"/>
  <c r="CE47" i="3"/>
  <c r="CH47" i="3"/>
  <c r="J111" i="3"/>
  <c r="B66" i="3"/>
  <c r="K40" i="3"/>
  <c r="D16" i="3"/>
  <c r="X108" i="3"/>
  <c r="BH10" i="3"/>
  <c r="BH108" i="3"/>
  <c r="BE108" i="3"/>
  <c r="AS86" i="3"/>
  <c r="Q15" i="3"/>
  <c r="CD47" i="3"/>
  <c r="C40" i="3"/>
  <c r="CF23" i="3"/>
  <c r="I66" i="3"/>
  <c r="AJ34" i="3"/>
  <c r="AJ85" i="3"/>
  <c r="X11" i="3"/>
  <c r="X85" i="3"/>
  <c r="BP36" i="3"/>
  <c r="BP12" i="3"/>
  <c r="BB13" i="3"/>
  <c r="BF63" i="3"/>
  <c r="AS109" i="3"/>
  <c r="AQ86" i="3"/>
  <c r="W65" i="3"/>
  <c r="CE23" i="3"/>
  <c r="H66" i="3"/>
  <c r="X59" i="3"/>
  <c r="BH82" i="3"/>
  <c r="X107" i="3"/>
  <c r="X82" i="3"/>
  <c r="BT35" i="3"/>
  <c r="BO62" i="3"/>
  <c r="BB63" i="3"/>
  <c r="AU86" i="3"/>
  <c r="AO38" i="3"/>
  <c r="AS37" i="3"/>
  <c r="Q110" i="3"/>
  <c r="Q65" i="3"/>
  <c r="CD23" i="3"/>
  <c r="CI47" i="3"/>
  <c r="J17" i="3"/>
  <c r="B111" i="3"/>
  <c r="D88" i="3"/>
  <c r="K88" i="3"/>
  <c r="AV10" i="3"/>
  <c r="X36" i="3"/>
  <c r="BQ62" i="3"/>
  <c r="AP37" i="3"/>
  <c r="AO14" i="3"/>
  <c r="CI23" i="3"/>
  <c r="C39" i="3"/>
  <c r="D40" i="3"/>
  <c r="CK23" i="3"/>
  <c r="C88" i="3"/>
  <c r="AO109" i="3"/>
  <c r="CC72" i="3"/>
  <c r="E16" i="3"/>
  <c r="AV153" i="3" l="1"/>
  <c r="AV129" i="3"/>
  <c r="BT130" i="3"/>
  <c r="BT154" i="3"/>
  <c r="X153" i="3"/>
  <c r="X129" i="3"/>
  <c r="X133" i="3"/>
  <c r="X157" i="3"/>
  <c r="X130" i="3"/>
  <c r="X154" i="3"/>
  <c r="AV132" i="3"/>
  <c r="AV156" i="3"/>
  <c r="BH129" i="3"/>
  <c r="BH153" i="3"/>
  <c r="X132" i="3"/>
  <c r="X156" i="3"/>
  <c r="AJ132" i="3"/>
  <c r="AJ156" i="3"/>
  <c r="AJ153" i="3"/>
  <c r="AJ129" i="3"/>
  <c r="BH154" i="3"/>
  <c r="BH130" i="3"/>
  <c r="X155" i="3"/>
  <c r="X131" i="3"/>
  <c r="BT129" i="3"/>
  <c r="BT153" i="3"/>
  <c r="BP155" i="3"/>
  <c r="BP131" i="3"/>
  <c r="BS155" i="3"/>
  <c r="BS131" i="3"/>
  <c r="BQ131" i="3"/>
  <c r="BQ155" i="3"/>
  <c r="BR155" i="3"/>
  <c r="BR131" i="3"/>
  <c r="BO155" i="3"/>
  <c r="BO131" i="3"/>
  <c r="BG156" i="3"/>
  <c r="BG132" i="3"/>
  <c r="BC156" i="3"/>
  <c r="BC132" i="3"/>
  <c r="BD132" i="3"/>
  <c r="BD156" i="3"/>
  <c r="BB156" i="3"/>
  <c r="BB132" i="3"/>
  <c r="BF156" i="3"/>
  <c r="BF132" i="3"/>
  <c r="BE132" i="3"/>
  <c r="BE156" i="3"/>
  <c r="BH132" i="3"/>
  <c r="BH156" i="3"/>
  <c r="AO133" i="3"/>
  <c r="AO157" i="3"/>
  <c r="AR133" i="3"/>
  <c r="AR157" i="3"/>
  <c r="AT157" i="3"/>
  <c r="AT133" i="3"/>
  <c r="AU157" i="3"/>
  <c r="AU133" i="3"/>
  <c r="AQ157" i="3"/>
  <c r="AQ133" i="3"/>
  <c r="AS133" i="3"/>
  <c r="AS157" i="3"/>
  <c r="AP157" i="3"/>
  <c r="AP133" i="3"/>
  <c r="V66" i="3"/>
  <c r="AI66" i="3" s="1"/>
  <c r="AV66" i="3" s="1"/>
  <c r="BI66" i="3" s="1"/>
  <c r="BV66" i="3" s="1"/>
  <c r="W66" i="3"/>
  <c r="AJ66" i="3" s="1"/>
  <c r="AW66" i="3" s="1"/>
  <c r="BJ66" i="3" s="1"/>
  <c r="BW66" i="3" s="1"/>
  <c r="U66" i="3"/>
  <c r="AH66" i="3" s="1"/>
  <c r="AU66" i="3" s="1"/>
  <c r="BH66" i="3" s="1"/>
  <c r="BU66" i="3" s="1"/>
  <c r="W41" i="3"/>
  <c r="AJ41" i="3" s="1"/>
  <c r="AW41" i="3" s="1"/>
  <c r="BJ41" i="3" s="1"/>
  <c r="BW41" i="3" s="1"/>
  <c r="V41" i="3"/>
  <c r="AI41" i="3" s="1"/>
  <c r="AV41" i="3" s="1"/>
  <c r="BI41" i="3" s="1"/>
  <c r="BV41" i="3" s="1"/>
  <c r="U41" i="3"/>
  <c r="AH41" i="3" s="1"/>
  <c r="AU41" i="3" s="1"/>
  <c r="BH41" i="3" s="1"/>
  <c r="BU41" i="3" s="1"/>
  <c r="V17" i="3"/>
  <c r="AI17" i="3" s="1"/>
  <c r="AV17" i="3" s="1"/>
  <c r="BI17" i="3" s="1"/>
  <c r="BV17" i="3" s="1"/>
  <c r="U17" i="3"/>
  <c r="AH17" i="3" s="1"/>
  <c r="AU17" i="3" s="1"/>
  <c r="BH17" i="3" s="1"/>
  <c r="BU17" i="3" s="1"/>
  <c r="W17" i="3"/>
  <c r="AJ17" i="3" s="1"/>
  <c r="AW17" i="3" s="1"/>
  <c r="BJ17" i="3" s="1"/>
  <c r="BW17" i="3" s="1"/>
  <c r="P158" i="3"/>
  <c r="P134" i="3"/>
  <c r="X158" i="3"/>
  <c r="X134" i="3"/>
  <c r="R158" i="3"/>
  <c r="R134" i="3"/>
  <c r="Q158" i="3"/>
  <c r="Q134" i="3"/>
  <c r="O158" i="3"/>
  <c r="O134" i="3"/>
  <c r="CL25" i="3"/>
  <c r="D159" i="3"/>
  <c r="H159" i="3"/>
  <c r="E159" i="3"/>
  <c r="I159" i="3"/>
  <c r="B159" i="3"/>
  <c r="F159" i="3"/>
  <c r="J159" i="3"/>
  <c r="C159" i="3"/>
  <c r="G159" i="3"/>
  <c r="K159" i="3"/>
  <c r="I160" i="3"/>
  <c r="H160" i="3"/>
  <c r="J160" i="3"/>
  <c r="D135" i="3"/>
  <c r="H135" i="3"/>
  <c r="E135" i="3"/>
  <c r="I135" i="3"/>
  <c r="B135" i="3"/>
  <c r="F135" i="3"/>
  <c r="J135" i="3"/>
  <c r="C135" i="3"/>
  <c r="G135" i="3"/>
  <c r="K135" i="3"/>
  <c r="I136" i="3"/>
  <c r="H136" i="3"/>
  <c r="J136" i="3"/>
  <c r="L17" i="3"/>
  <c r="L41" i="3"/>
  <c r="AW108" i="3"/>
  <c r="AK59" i="3"/>
  <c r="AW62" i="3"/>
  <c r="AW10" i="3"/>
  <c r="BO85" i="3"/>
  <c r="BD38" i="3"/>
  <c r="BC109" i="3"/>
  <c r="BF14" i="3"/>
  <c r="AB15" i="3"/>
  <c r="AK87" i="3"/>
  <c r="Q88" i="3"/>
  <c r="T40" i="3"/>
  <c r="U16" i="3"/>
  <c r="CI73" i="3"/>
  <c r="CB73" i="3"/>
  <c r="F67" i="3"/>
  <c r="J89" i="3"/>
  <c r="H112" i="3"/>
  <c r="F41" i="3"/>
  <c r="BI13" i="3"/>
  <c r="BU108" i="3"/>
  <c r="BB38" i="3"/>
  <c r="S88" i="3"/>
  <c r="CG73" i="3"/>
  <c r="G112" i="3"/>
  <c r="BI10" i="3"/>
  <c r="AW82" i="3"/>
  <c r="AW105" i="3"/>
  <c r="BU11" i="3"/>
  <c r="BS108" i="3"/>
  <c r="BB86" i="3"/>
  <c r="BD37" i="3"/>
  <c r="BG38" i="3"/>
  <c r="AJ65" i="3"/>
  <c r="O111" i="3"/>
  <c r="T66" i="3"/>
  <c r="W40" i="3"/>
  <c r="CH24" i="3"/>
  <c r="CI24" i="3"/>
  <c r="F112" i="3"/>
  <c r="I67" i="3"/>
  <c r="AK85" i="3"/>
  <c r="BP108" i="3"/>
  <c r="AH65" i="3"/>
  <c r="X40" i="3"/>
  <c r="I42" i="3"/>
  <c r="AK105" i="3"/>
  <c r="AK10" i="3"/>
  <c r="AK108" i="3"/>
  <c r="AK83" i="3"/>
  <c r="BS85" i="3"/>
  <c r="BB109" i="3"/>
  <c r="BC14" i="3"/>
  <c r="BE86" i="3"/>
  <c r="AD110" i="3"/>
  <c r="U111" i="3"/>
  <c r="T88" i="3"/>
  <c r="U40" i="3"/>
  <c r="W16" i="3"/>
  <c r="CK73" i="3"/>
  <c r="E112" i="3"/>
  <c r="J18" i="3"/>
  <c r="D89" i="3"/>
  <c r="K41" i="3"/>
  <c r="AW37" i="3"/>
  <c r="AK64" i="3"/>
  <c r="BT85" i="3"/>
  <c r="AR87" i="3"/>
  <c r="O88" i="3"/>
  <c r="CJ48" i="3"/>
  <c r="C67" i="3"/>
  <c r="CC24" i="3"/>
  <c r="BU83" i="3"/>
  <c r="BU63" i="3"/>
  <c r="BF38" i="3"/>
  <c r="AB87" i="3"/>
  <c r="CD48" i="3"/>
  <c r="K89" i="3"/>
  <c r="BU59" i="3"/>
  <c r="R111" i="3"/>
  <c r="AK36" i="3"/>
  <c r="BI34" i="3"/>
  <c r="BT13" i="3"/>
  <c r="AK15" i="3"/>
  <c r="Q39" i="3"/>
  <c r="CE73" i="3"/>
  <c r="AW59" i="3"/>
  <c r="CG48" i="3"/>
  <c r="AK13" i="3"/>
  <c r="BG37" i="3"/>
  <c r="AG65" i="3"/>
  <c r="R39" i="3"/>
  <c r="CC48" i="3"/>
  <c r="G41" i="3"/>
  <c r="BT63" i="3"/>
  <c r="Q16" i="3"/>
  <c r="AK110" i="3"/>
  <c r="AK14" i="3"/>
  <c r="AK86" i="3"/>
  <c r="BQ13" i="3"/>
  <c r="BR85" i="3"/>
  <c r="BF86" i="3"/>
  <c r="BG109" i="3"/>
  <c r="AP64" i="3"/>
  <c r="AB110" i="3"/>
  <c r="AC87" i="3"/>
  <c r="U88" i="3"/>
  <c r="Q40" i="3"/>
  <c r="R16" i="3"/>
  <c r="CH48" i="3"/>
  <c r="CE48" i="3"/>
  <c r="E67" i="3"/>
  <c r="J112" i="3"/>
  <c r="D41" i="3"/>
  <c r="AK62" i="3"/>
  <c r="AW13" i="3"/>
  <c r="BP85" i="3"/>
  <c r="AQ64" i="3"/>
  <c r="O40" i="3"/>
  <c r="CD73" i="3"/>
  <c r="E17" i="3"/>
  <c r="AK84" i="3"/>
  <c r="AW85" i="3"/>
  <c r="AK35" i="3"/>
  <c r="BO108" i="3"/>
  <c r="BS63" i="3"/>
  <c r="BE14" i="3"/>
  <c r="BD86" i="3"/>
  <c r="BH86" i="3"/>
  <c r="AD15" i="3"/>
  <c r="P111" i="3"/>
  <c r="X66" i="3"/>
  <c r="P40" i="3"/>
  <c r="CK48" i="3"/>
  <c r="CI48" i="3"/>
  <c r="H18" i="3"/>
  <c r="B67" i="3"/>
  <c r="BU34" i="3"/>
  <c r="BP13" i="3"/>
  <c r="AD65" i="3"/>
  <c r="X16" i="3"/>
  <c r="D67" i="3"/>
  <c r="BU106" i="3"/>
  <c r="BU35" i="3"/>
  <c r="AK106" i="3"/>
  <c r="BP63" i="3"/>
  <c r="BS13" i="3"/>
  <c r="BC37" i="3"/>
  <c r="BH37" i="3"/>
  <c r="AR64" i="3"/>
  <c r="AC65" i="3"/>
  <c r="Q111" i="3"/>
  <c r="S66" i="3"/>
  <c r="P39" i="3"/>
  <c r="CJ24" i="3"/>
  <c r="CB24" i="3"/>
  <c r="E89" i="3"/>
  <c r="G18" i="3"/>
  <c r="B17" i="3"/>
  <c r="I112" i="3"/>
  <c r="BI62" i="3"/>
  <c r="BI85" i="3"/>
  <c r="BU85" i="3"/>
  <c r="AF65" i="3"/>
  <c r="Q66" i="3"/>
  <c r="F17" i="3"/>
  <c r="AK60" i="3"/>
  <c r="BR63" i="3"/>
  <c r="AO64" i="3"/>
  <c r="R66" i="3"/>
  <c r="CF48" i="3"/>
  <c r="K17" i="3"/>
  <c r="BG86" i="3"/>
  <c r="K67" i="3"/>
  <c r="BU10" i="3"/>
  <c r="BE37" i="3"/>
  <c r="V111" i="3"/>
  <c r="P16" i="3"/>
  <c r="G17" i="3"/>
  <c r="P66" i="3"/>
  <c r="BI105" i="3"/>
  <c r="BT108" i="3"/>
  <c r="BH109" i="3"/>
  <c r="T16" i="3"/>
  <c r="H42" i="3"/>
  <c r="K112" i="3"/>
  <c r="BE38" i="3"/>
  <c r="I18" i="3"/>
  <c r="AK107" i="3"/>
  <c r="BI59" i="3"/>
  <c r="AK38" i="3"/>
  <c r="BU13" i="3"/>
  <c r="BQ85" i="3"/>
  <c r="BI37" i="3"/>
  <c r="BH38" i="3"/>
  <c r="AR110" i="3"/>
  <c r="AE15" i="3"/>
  <c r="S111" i="3"/>
  <c r="R88" i="3"/>
  <c r="O39" i="3"/>
  <c r="S16" i="3"/>
  <c r="CF73" i="3"/>
  <c r="C112" i="3"/>
  <c r="J42" i="3"/>
  <c r="F89" i="3"/>
  <c r="E41" i="3"/>
  <c r="BU82" i="3"/>
  <c r="AK12" i="3"/>
  <c r="BE109" i="3"/>
  <c r="AI65" i="3"/>
  <c r="X39" i="3"/>
  <c r="B112" i="3"/>
  <c r="C89" i="3"/>
  <c r="AK82" i="3"/>
  <c r="AW34" i="3"/>
  <c r="BI82" i="3"/>
  <c r="BR108" i="3"/>
  <c r="BO13" i="3"/>
  <c r="BD109" i="3"/>
  <c r="BF109" i="3"/>
  <c r="AK65" i="3"/>
  <c r="AC110" i="3"/>
  <c r="V88" i="3"/>
  <c r="V40" i="3"/>
  <c r="V16" i="3"/>
  <c r="CD24" i="3"/>
  <c r="CE24" i="3"/>
  <c r="G67" i="3"/>
  <c r="G89" i="3"/>
  <c r="AK34" i="3"/>
  <c r="BH14" i="3"/>
  <c r="X111" i="3"/>
  <c r="CG24" i="3"/>
  <c r="I89" i="3"/>
  <c r="AK37" i="3"/>
  <c r="BI108" i="3"/>
  <c r="AK63" i="3"/>
  <c r="BR13" i="3"/>
  <c r="BQ108" i="3"/>
  <c r="BC38" i="3"/>
  <c r="BC86" i="3"/>
  <c r="AC15" i="3"/>
  <c r="AE65" i="3"/>
  <c r="X88" i="3"/>
  <c r="O66" i="3"/>
  <c r="O16" i="3"/>
  <c r="CH73" i="3"/>
  <c r="CC73" i="3"/>
  <c r="H67" i="3"/>
  <c r="D112" i="3"/>
  <c r="C17" i="3"/>
  <c r="H89" i="3"/>
  <c r="AK11" i="3"/>
  <c r="AK61" i="3"/>
  <c r="BF37" i="3"/>
  <c r="AB65" i="3"/>
  <c r="R40" i="3"/>
  <c r="CJ73" i="3"/>
  <c r="C41" i="3"/>
  <c r="AK109" i="3"/>
  <c r="BB37" i="3"/>
  <c r="T111" i="3"/>
  <c r="S40" i="3"/>
  <c r="G42" i="3"/>
  <c r="D17" i="3"/>
  <c r="BO63" i="3"/>
  <c r="CK24" i="3"/>
  <c r="BU105" i="3"/>
  <c r="BQ63" i="3"/>
  <c r="BG14" i="3"/>
  <c r="W88" i="3"/>
  <c r="CB48" i="3"/>
  <c r="J67" i="3"/>
  <c r="BD14" i="3"/>
  <c r="B41" i="3"/>
  <c r="BU62" i="3"/>
  <c r="BB14" i="3"/>
  <c r="AD87" i="3"/>
  <c r="P88" i="3"/>
  <c r="CF24" i="3"/>
  <c r="B89" i="3"/>
  <c r="BU60" i="3"/>
  <c r="W111" i="3"/>
  <c r="AK154" i="3" l="1"/>
  <c r="AK130" i="3"/>
  <c r="AK132" i="3"/>
  <c r="AK156" i="3"/>
  <c r="AK129" i="3"/>
  <c r="AK153" i="3"/>
  <c r="BU130" i="3"/>
  <c r="BU154" i="3"/>
  <c r="BU129" i="3"/>
  <c r="BU153" i="3"/>
  <c r="BI153" i="3"/>
  <c r="BI129" i="3"/>
  <c r="AK131" i="3"/>
  <c r="AK155" i="3"/>
  <c r="AW132" i="3"/>
  <c r="AW156" i="3"/>
  <c r="BI132" i="3"/>
  <c r="BI156" i="3"/>
  <c r="AW153" i="3"/>
  <c r="AW129" i="3"/>
  <c r="AK157" i="3"/>
  <c r="AK133" i="3"/>
  <c r="BS132" i="3"/>
  <c r="BS156" i="3"/>
  <c r="BT156" i="3"/>
  <c r="BT132" i="3"/>
  <c r="BO132" i="3"/>
  <c r="BO156" i="3"/>
  <c r="BP132" i="3"/>
  <c r="BP156" i="3"/>
  <c r="BR156" i="3"/>
  <c r="BR132" i="3"/>
  <c r="BU156" i="3"/>
  <c r="BU132" i="3"/>
  <c r="BQ156" i="3"/>
  <c r="BQ132" i="3"/>
  <c r="BW136" i="3"/>
  <c r="BW160" i="3"/>
  <c r="BV160" i="3"/>
  <c r="BV136" i="3"/>
  <c r="BU160" i="3"/>
  <c r="BU136" i="3"/>
  <c r="BF133" i="3"/>
  <c r="BF157" i="3"/>
  <c r="BD157" i="3"/>
  <c r="BD133" i="3"/>
  <c r="BG133" i="3"/>
  <c r="BG157" i="3"/>
  <c r="BC157" i="3"/>
  <c r="BC133" i="3"/>
  <c r="BH157" i="3"/>
  <c r="BH133" i="3"/>
  <c r="BE157" i="3"/>
  <c r="BE133" i="3"/>
  <c r="BB133" i="3"/>
  <c r="BB157" i="3"/>
  <c r="BJ160" i="3"/>
  <c r="BJ136" i="3"/>
  <c r="BH136" i="3"/>
  <c r="BH160" i="3"/>
  <c r="BI160" i="3"/>
  <c r="BI136" i="3"/>
  <c r="AV160" i="3"/>
  <c r="AV136" i="3"/>
  <c r="AW160" i="3"/>
  <c r="AW136" i="3"/>
  <c r="AU136" i="3"/>
  <c r="AU160" i="3"/>
  <c r="AD158" i="3"/>
  <c r="AD134" i="3"/>
  <c r="AE158" i="3"/>
  <c r="AE134" i="3"/>
  <c r="AK134" i="3"/>
  <c r="AK158" i="3"/>
  <c r="AB158" i="3"/>
  <c r="AB134" i="3"/>
  <c r="AC134" i="3"/>
  <c r="AC158" i="3"/>
  <c r="AH160" i="3"/>
  <c r="AH136" i="3"/>
  <c r="AI136" i="3"/>
  <c r="AI160" i="3"/>
  <c r="AJ160" i="3"/>
  <c r="AJ136" i="3"/>
  <c r="U112" i="3"/>
  <c r="AH112" i="3" s="1"/>
  <c r="AU112" i="3" s="1"/>
  <c r="BH112" i="3" s="1"/>
  <c r="BU112" i="3" s="1"/>
  <c r="V112" i="3"/>
  <c r="AI112" i="3" s="1"/>
  <c r="AV112" i="3" s="1"/>
  <c r="BI112" i="3" s="1"/>
  <c r="BV112" i="3" s="1"/>
  <c r="W112" i="3"/>
  <c r="AJ112" i="3" s="1"/>
  <c r="AW112" i="3" s="1"/>
  <c r="BJ112" i="3" s="1"/>
  <c r="BW112" i="3" s="1"/>
  <c r="U89" i="3"/>
  <c r="AH89" i="3" s="1"/>
  <c r="AU89" i="3" s="1"/>
  <c r="BH89" i="3" s="1"/>
  <c r="BU89" i="3" s="1"/>
  <c r="V89" i="3"/>
  <c r="AI89" i="3" s="1"/>
  <c r="AV89" i="3" s="1"/>
  <c r="BI89" i="3" s="1"/>
  <c r="BV89" i="3" s="1"/>
  <c r="W89" i="3"/>
  <c r="AJ89" i="3" s="1"/>
  <c r="AW89" i="3" s="1"/>
  <c r="BJ89" i="3" s="1"/>
  <c r="BW89" i="3" s="1"/>
  <c r="V67" i="3"/>
  <c r="AI67" i="3" s="1"/>
  <c r="AV67" i="3" s="1"/>
  <c r="BI67" i="3" s="1"/>
  <c r="BV67" i="3" s="1"/>
  <c r="W67" i="3"/>
  <c r="AJ67" i="3" s="1"/>
  <c r="AW67" i="3" s="1"/>
  <c r="BJ67" i="3" s="1"/>
  <c r="BW67" i="3" s="1"/>
  <c r="T67" i="3"/>
  <c r="AG67" i="3" s="1"/>
  <c r="AT67" i="3" s="1"/>
  <c r="BG67" i="3" s="1"/>
  <c r="BT67" i="3" s="1"/>
  <c r="U67" i="3"/>
  <c r="AH67" i="3" s="1"/>
  <c r="AU67" i="3" s="1"/>
  <c r="BH67" i="3" s="1"/>
  <c r="BU67" i="3" s="1"/>
  <c r="T42" i="3"/>
  <c r="AG42" i="3" s="1"/>
  <c r="AT42" i="3" s="1"/>
  <c r="BG42" i="3" s="1"/>
  <c r="BT42" i="3" s="1"/>
  <c r="W42" i="3"/>
  <c r="AJ42" i="3" s="1"/>
  <c r="AW42" i="3" s="1"/>
  <c r="BJ42" i="3" s="1"/>
  <c r="BW42" i="3" s="1"/>
  <c r="U42" i="3"/>
  <c r="AH42" i="3" s="1"/>
  <c r="AU42" i="3" s="1"/>
  <c r="BH42" i="3" s="1"/>
  <c r="BU42" i="3" s="1"/>
  <c r="V42" i="3"/>
  <c r="AI42" i="3" s="1"/>
  <c r="AV42" i="3" s="1"/>
  <c r="BI42" i="3" s="1"/>
  <c r="BV42" i="3" s="1"/>
  <c r="T18" i="3"/>
  <c r="AG18" i="3" s="1"/>
  <c r="AT18" i="3" s="1"/>
  <c r="BG18" i="3" s="1"/>
  <c r="BT18" i="3" s="1"/>
  <c r="W18" i="3"/>
  <c r="AJ18" i="3" s="1"/>
  <c r="AW18" i="3" s="1"/>
  <c r="BJ18" i="3" s="1"/>
  <c r="BW18" i="3" s="1"/>
  <c r="V18" i="3"/>
  <c r="AI18" i="3" s="1"/>
  <c r="AV18" i="3" s="1"/>
  <c r="BI18" i="3" s="1"/>
  <c r="BV18" i="3" s="1"/>
  <c r="U18" i="3"/>
  <c r="AH18" i="3" s="1"/>
  <c r="AU18" i="3" s="1"/>
  <c r="BH18" i="3" s="1"/>
  <c r="BU18" i="3" s="1"/>
  <c r="S159" i="3"/>
  <c r="S135" i="3"/>
  <c r="W135" i="3"/>
  <c r="W159" i="3"/>
  <c r="Q135" i="3"/>
  <c r="Q159" i="3"/>
  <c r="P159" i="3"/>
  <c r="P135" i="3"/>
  <c r="R159" i="3"/>
  <c r="R135" i="3"/>
  <c r="T159" i="3"/>
  <c r="T135" i="3"/>
  <c r="X159" i="3"/>
  <c r="X135" i="3"/>
  <c r="V135" i="3"/>
  <c r="V159" i="3"/>
  <c r="U159" i="3"/>
  <c r="U135" i="3"/>
  <c r="O159" i="3"/>
  <c r="O135" i="3"/>
  <c r="V160" i="3"/>
  <c r="V136" i="3"/>
  <c r="U160" i="3"/>
  <c r="U136" i="3"/>
  <c r="W136" i="3"/>
  <c r="W160" i="3"/>
  <c r="CL26" i="3"/>
  <c r="B160" i="3"/>
  <c r="F160" i="3"/>
  <c r="C160" i="3"/>
  <c r="G160" i="3"/>
  <c r="K160" i="3"/>
  <c r="D160" i="3"/>
  <c r="E160" i="3"/>
  <c r="G161" i="3"/>
  <c r="J161" i="3"/>
  <c r="I161" i="3"/>
  <c r="H161" i="3"/>
  <c r="B136" i="3"/>
  <c r="F136" i="3"/>
  <c r="C136" i="3"/>
  <c r="G136" i="3"/>
  <c r="K136" i="3"/>
  <c r="D136" i="3"/>
  <c r="E136" i="3"/>
  <c r="G137" i="3"/>
  <c r="J137" i="3"/>
  <c r="I137" i="3"/>
  <c r="H137" i="3"/>
  <c r="L18" i="3"/>
  <c r="L42" i="3"/>
  <c r="AX85" i="3"/>
  <c r="BV59" i="3"/>
  <c r="BP38" i="3"/>
  <c r="AP87" i="3"/>
  <c r="AV65" i="3"/>
  <c r="AD88" i="3"/>
  <c r="AJ16" i="3"/>
  <c r="AB40" i="3"/>
  <c r="S112" i="3"/>
  <c r="T41" i="3"/>
  <c r="CH49" i="3"/>
  <c r="CE74" i="3"/>
  <c r="I90" i="3"/>
  <c r="F42" i="3"/>
  <c r="CJ49" i="3"/>
  <c r="B18" i="3"/>
  <c r="AX109" i="3"/>
  <c r="BR14" i="3"/>
  <c r="BQ14" i="3"/>
  <c r="BE87" i="3"/>
  <c r="AO65" i="3"/>
  <c r="AJ40" i="3"/>
  <c r="AJ88" i="3"/>
  <c r="R17" i="3"/>
  <c r="CK49" i="3"/>
  <c r="C42" i="3"/>
  <c r="AX10" i="3"/>
  <c r="AX84" i="3"/>
  <c r="AX107" i="3"/>
  <c r="BU109" i="3"/>
  <c r="BS86" i="3"/>
  <c r="AX87" i="3"/>
  <c r="AS65" i="3"/>
  <c r="AG111" i="3"/>
  <c r="AG16" i="3"/>
  <c r="AC66" i="3"/>
  <c r="P89" i="3"/>
  <c r="P41" i="3"/>
  <c r="CC25" i="3"/>
  <c r="D113" i="3"/>
  <c r="AX65" i="3"/>
  <c r="AB111" i="3"/>
  <c r="O89" i="3"/>
  <c r="CF25" i="3"/>
  <c r="E18" i="3"/>
  <c r="BV62" i="3"/>
  <c r="BJ105" i="3"/>
  <c r="BJ10" i="3"/>
  <c r="BQ86" i="3"/>
  <c r="BP86" i="3"/>
  <c r="BT109" i="3"/>
  <c r="AO87" i="3"/>
  <c r="AU65" i="3"/>
  <c r="AF111" i="3"/>
  <c r="AB16" i="3"/>
  <c r="AF88" i="3"/>
  <c r="X89" i="3"/>
  <c r="O41" i="3"/>
  <c r="CG25" i="3"/>
  <c r="CI25" i="3"/>
  <c r="H90" i="3"/>
  <c r="K42" i="3"/>
  <c r="BV108" i="3"/>
  <c r="AX60" i="3"/>
  <c r="AX83" i="3"/>
  <c r="BT37" i="3"/>
  <c r="AH16" i="3"/>
  <c r="AC111" i="3"/>
  <c r="CI74" i="3"/>
  <c r="H113" i="3"/>
  <c r="BQ38" i="3"/>
  <c r="AR15" i="3"/>
  <c r="Q89" i="3"/>
  <c r="AX11" i="3"/>
  <c r="BS109" i="3"/>
  <c r="AR65" i="3"/>
  <c r="AC88" i="3"/>
  <c r="X17" i="3"/>
  <c r="AD40" i="3"/>
  <c r="F90" i="3"/>
  <c r="BV10" i="3"/>
  <c r="BT86" i="3"/>
  <c r="AB39" i="3"/>
  <c r="X112" i="3"/>
  <c r="K113" i="3"/>
  <c r="AX34" i="3"/>
  <c r="AX61" i="3"/>
  <c r="BV82" i="3"/>
  <c r="AX59" i="3"/>
  <c r="BS37" i="3"/>
  <c r="AO110" i="3"/>
  <c r="AW65" i="3"/>
  <c r="AK40" i="3"/>
  <c r="AH40" i="3"/>
  <c r="AI16" i="3"/>
  <c r="R89" i="3"/>
  <c r="X41" i="3"/>
  <c r="CC49" i="3"/>
  <c r="CD49" i="3"/>
  <c r="K18" i="3"/>
  <c r="G113" i="3"/>
  <c r="CE49" i="3"/>
  <c r="D90" i="3"/>
  <c r="AX14" i="3"/>
  <c r="BU38" i="3"/>
  <c r="BU14" i="3"/>
  <c r="BE64" i="3"/>
  <c r="AE16" i="3"/>
  <c r="AC39" i="3"/>
  <c r="O112" i="3"/>
  <c r="CG49" i="3"/>
  <c r="F113" i="3"/>
  <c r="BV85" i="3"/>
  <c r="AX105" i="3"/>
  <c r="AX36" i="3"/>
  <c r="BU86" i="3"/>
  <c r="BO109" i="3"/>
  <c r="BP37" i="3"/>
  <c r="AO15" i="3"/>
  <c r="AX15" i="3"/>
  <c r="AD66" i="3"/>
  <c r="AE39" i="3"/>
  <c r="AD39" i="3"/>
  <c r="S89" i="3"/>
  <c r="P17" i="3"/>
  <c r="CD25" i="3"/>
  <c r="E42" i="3"/>
  <c r="AP110" i="3"/>
  <c r="AF66" i="3"/>
  <c r="Q67" i="3"/>
  <c r="CF74" i="3"/>
  <c r="B42" i="3"/>
  <c r="AX106" i="3"/>
  <c r="BJ85" i="3"/>
  <c r="BJ62" i="3"/>
  <c r="BQ109" i="3"/>
  <c r="BO38" i="3"/>
  <c r="BR86" i="3"/>
  <c r="AQ15" i="3"/>
  <c r="AF16" i="3"/>
  <c r="AB88" i="3"/>
  <c r="AB66" i="3"/>
  <c r="AK66" i="3"/>
  <c r="T89" i="3"/>
  <c r="O17" i="3"/>
  <c r="CK74" i="3"/>
  <c r="CC74" i="3"/>
  <c r="D18" i="3"/>
  <c r="J90" i="3"/>
  <c r="BV105" i="3"/>
  <c r="BR37" i="3"/>
  <c r="AE111" i="3"/>
  <c r="P67" i="3"/>
  <c r="CB49" i="3"/>
  <c r="CI49" i="3"/>
  <c r="BT14" i="3"/>
  <c r="AH88" i="3"/>
  <c r="CJ74" i="3"/>
  <c r="AX35" i="3"/>
  <c r="BR38" i="3"/>
  <c r="AF40" i="3"/>
  <c r="AI111" i="3"/>
  <c r="CD74" i="3"/>
  <c r="AJ111" i="3"/>
  <c r="CB74" i="3"/>
  <c r="AX110" i="3"/>
  <c r="BO14" i="3"/>
  <c r="AC40" i="3"/>
  <c r="S67" i="3"/>
  <c r="CB25" i="3"/>
  <c r="BJ37" i="3"/>
  <c r="AX37" i="3"/>
  <c r="AX38" i="3"/>
  <c r="BO86" i="3"/>
  <c r="BB64" i="3"/>
  <c r="AQ87" i="3"/>
  <c r="AG40" i="3"/>
  <c r="AI40" i="3"/>
  <c r="AH111" i="3"/>
  <c r="P112" i="3"/>
  <c r="R67" i="3"/>
  <c r="CK25" i="3"/>
  <c r="CF49" i="3"/>
  <c r="B113" i="3"/>
  <c r="G90" i="3"/>
  <c r="CJ25" i="3"/>
  <c r="C90" i="3"/>
  <c r="BJ82" i="3"/>
  <c r="BQ37" i="3"/>
  <c r="BP14" i="3"/>
  <c r="BU37" i="3"/>
  <c r="AQ110" i="3"/>
  <c r="AK16" i="3"/>
  <c r="AE40" i="3"/>
  <c r="Q41" i="3"/>
  <c r="CH25" i="3"/>
  <c r="K90" i="3"/>
  <c r="AX63" i="3"/>
  <c r="BJ34" i="3"/>
  <c r="AX86" i="3"/>
  <c r="BO37" i="3"/>
  <c r="BS14" i="3"/>
  <c r="BC64" i="3"/>
  <c r="AP15" i="3"/>
  <c r="AE66" i="3"/>
  <c r="AG66" i="3"/>
  <c r="AD16" i="3"/>
  <c r="Q112" i="3"/>
  <c r="O67" i="3"/>
  <c r="CH74" i="3"/>
  <c r="B90" i="3"/>
  <c r="AX12" i="3"/>
  <c r="AK111" i="3"/>
  <c r="T112" i="3"/>
  <c r="Q17" i="3"/>
  <c r="E113" i="3"/>
  <c r="AX64" i="3"/>
  <c r="BJ59" i="3"/>
  <c r="BJ13" i="3"/>
  <c r="BT38" i="3"/>
  <c r="BV37" i="3"/>
  <c r="BR109" i="3"/>
  <c r="BE110" i="3"/>
  <c r="AQ65" i="3"/>
  <c r="AE88" i="3"/>
  <c r="AI88" i="3"/>
  <c r="AK39" i="3"/>
  <c r="R112" i="3"/>
  <c r="R41" i="3"/>
  <c r="CE25" i="3"/>
  <c r="CG74" i="3"/>
  <c r="I113" i="3"/>
  <c r="D42" i="3"/>
  <c r="AX108" i="3"/>
  <c r="BV34" i="3"/>
  <c r="AX62" i="3"/>
  <c r="AX82" i="3"/>
  <c r="AT65" i="3"/>
  <c r="AG88" i="3"/>
  <c r="S17" i="3"/>
  <c r="C18" i="3"/>
  <c r="J113" i="3"/>
  <c r="BP109" i="3"/>
  <c r="AD111" i="3"/>
  <c r="F18" i="3"/>
  <c r="BV13" i="3"/>
  <c r="BD64" i="3"/>
  <c r="AC16" i="3"/>
  <c r="X67" i="3"/>
  <c r="E90" i="3"/>
  <c r="S41" i="3"/>
  <c r="AX13" i="3"/>
  <c r="BS38" i="3"/>
  <c r="AP65" i="3"/>
  <c r="AK88" i="3"/>
  <c r="T17" i="3"/>
  <c r="C113" i="3"/>
  <c r="BJ108" i="3"/>
  <c r="BJ129" i="3" l="1"/>
  <c r="BJ153" i="3"/>
  <c r="BJ156" i="3"/>
  <c r="BJ132" i="3"/>
  <c r="BV153" i="3"/>
  <c r="BV129" i="3"/>
  <c r="AX132" i="3"/>
  <c r="AX156" i="3"/>
  <c r="AX155" i="3"/>
  <c r="AX131" i="3"/>
  <c r="BV156" i="3"/>
  <c r="BV132" i="3"/>
  <c r="AX153" i="3"/>
  <c r="AX129" i="3"/>
  <c r="AX154" i="3"/>
  <c r="AX130" i="3"/>
  <c r="AX133" i="3"/>
  <c r="AX157" i="3"/>
  <c r="BO157" i="3"/>
  <c r="BO133" i="3"/>
  <c r="BS157" i="3"/>
  <c r="BS133" i="3"/>
  <c r="BU133" i="3"/>
  <c r="BU157" i="3"/>
  <c r="BQ133" i="3"/>
  <c r="BQ157" i="3"/>
  <c r="BP133" i="3"/>
  <c r="BP157" i="3"/>
  <c r="BR157" i="3"/>
  <c r="BR133" i="3"/>
  <c r="BT157" i="3"/>
  <c r="BT133" i="3"/>
  <c r="BV161" i="3"/>
  <c r="BV137" i="3"/>
  <c r="BU137" i="3"/>
  <c r="BU161" i="3"/>
  <c r="BW161" i="3"/>
  <c r="BW137" i="3"/>
  <c r="BT161" i="3"/>
  <c r="BT137" i="3"/>
  <c r="BH161" i="3"/>
  <c r="BH137" i="3"/>
  <c r="BI161" i="3"/>
  <c r="BI137" i="3"/>
  <c r="BG161" i="3"/>
  <c r="BG137" i="3"/>
  <c r="BJ137" i="3"/>
  <c r="BJ161" i="3"/>
  <c r="AX134" i="3"/>
  <c r="AX158" i="3"/>
  <c r="AP158" i="3"/>
  <c r="AP134" i="3"/>
  <c r="AQ134" i="3"/>
  <c r="AQ158" i="3"/>
  <c r="AO158" i="3"/>
  <c r="AO134" i="3"/>
  <c r="AR134" i="3"/>
  <c r="AR158" i="3"/>
  <c r="AU161" i="3"/>
  <c r="AU137" i="3"/>
  <c r="AV137" i="3"/>
  <c r="AV161" i="3"/>
  <c r="AW137" i="3"/>
  <c r="AW161" i="3"/>
  <c r="AT161" i="3"/>
  <c r="AT137" i="3"/>
  <c r="AI135" i="3"/>
  <c r="AI159" i="3"/>
  <c r="AD159" i="3"/>
  <c r="AD135" i="3"/>
  <c r="AB159" i="3"/>
  <c r="AB135" i="3"/>
  <c r="AG159" i="3"/>
  <c r="AG135" i="3"/>
  <c r="AJ159" i="3"/>
  <c r="AJ135" i="3"/>
  <c r="AC159" i="3"/>
  <c r="AC135" i="3"/>
  <c r="AK159" i="3"/>
  <c r="AK135" i="3"/>
  <c r="AH135" i="3"/>
  <c r="AH159" i="3"/>
  <c r="AE159" i="3"/>
  <c r="AE135" i="3"/>
  <c r="AF159" i="3"/>
  <c r="AF135" i="3"/>
  <c r="AJ161" i="3"/>
  <c r="AJ137" i="3"/>
  <c r="AH137" i="3"/>
  <c r="AH161" i="3"/>
  <c r="AG161" i="3"/>
  <c r="AG137" i="3"/>
  <c r="AI137" i="3"/>
  <c r="AI161" i="3"/>
  <c r="U113" i="3"/>
  <c r="AH113" i="3" s="1"/>
  <c r="AU113" i="3" s="1"/>
  <c r="BH113" i="3" s="1"/>
  <c r="BU113" i="3" s="1"/>
  <c r="W113" i="3"/>
  <c r="AJ113" i="3" s="1"/>
  <c r="AW113" i="3" s="1"/>
  <c r="BJ113" i="3" s="1"/>
  <c r="BW113" i="3" s="1"/>
  <c r="T113" i="3"/>
  <c r="AG113" i="3" s="1"/>
  <c r="AT113" i="3" s="1"/>
  <c r="BG113" i="3" s="1"/>
  <c r="BT113" i="3" s="1"/>
  <c r="V113" i="3"/>
  <c r="AI113" i="3" s="1"/>
  <c r="AV113" i="3" s="1"/>
  <c r="BI113" i="3" s="1"/>
  <c r="BV113" i="3" s="1"/>
  <c r="W90" i="3"/>
  <c r="AJ90" i="3" s="1"/>
  <c r="AW90" i="3" s="1"/>
  <c r="BJ90" i="3" s="1"/>
  <c r="BW90" i="3" s="1"/>
  <c r="T90" i="3"/>
  <c r="AG90" i="3" s="1"/>
  <c r="AT90" i="3" s="1"/>
  <c r="BG90" i="3" s="1"/>
  <c r="BT90" i="3" s="1"/>
  <c r="U90" i="3"/>
  <c r="AH90" i="3" s="1"/>
  <c r="AU90" i="3" s="1"/>
  <c r="BH90" i="3" s="1"/>
  <c r="BU90" i="3" s="1"/>
  <c r="V90" i="3"/>
  <c r="AI90" i="3" s="1"/>
  <c r="AV90" i="3" s="1"/>
  <c r="BI90" i="3" s="1"/>
  <c r="BV90" i="3" s="1"/>
  <c r="Q160" i="3"/>
  <c r="Q136" i="3"/>
  <c r="T136" i="3"/>
  <c r="T160" i="3"/>
  <c r="X136" i="3"/>
  <c r="X160" i="3"/>
  <c r="S136" i="3"/>
  <c r="S160" i="3"/>
  <c r="R160" i="3"/>
  <c r="R136" i="3"/>
  <c r="O160" i="3"/>
  <c r="O136" i="3"/>
  <c r="P160" i="3"/>
  <c r="P136" i="3"/>
  <c r="T161" i="3"/>
  <c r="T137" i="3"/>
  <c r="U161" i="3"/>
  <c r="U137" i="3"/>
  <c r="V161" i="3"/>
  <c r="V137" i="3"/>
  <c r="W161" i="3"/>
  <c r="W137" i="3"/>
  <c r="CL27" i="3"/>
  <c r="D161" i="3"/>
  <c r="E161" i="3"/>
  <c r="B161" i="3"/>
  <c r="F161" i="3"/>
  <c r="C161" i="3"/>
  <c r="K161" i="3"/>
  <c r="D137" i="3"/>
  <c r="E137" i="3"/>
  <c r="B137" i="3"/>
  <c r="F137" i="3"/>
  <c r="C137" i="3"/>
  <c r="K137" i="3"/>
  <c r="L19" i="3"/>
  <c r="L43" i="3"/>
  <c r="BK108" i="3"/>
  <c r="BK86" i="3"/>
  <c r="BK37" i="3"/>
  <c r="BK65" i="3"/>
  <c r="AQ16" i="3"/>
  <c r="AW16" i="3"/>
  <c r="AX16" i="3"/>
  <c r="AS16" i="3"/>
  <c r="AF112" i="3"/>
  <c r="AE67" i="3"/>
  <c r="O42" i="3"/>
  <c r="CC50" i="3"/>
  <c r="CJ75" i="3"/>
  <c r="I68" i="3"/>
  <c r="C43" i="3"/>
  <c r="BK63" i="3"/>
  <c r="AT16" i="3"/>
  <c r="AF41" i="3"/>
  <c r="X42" i="3"/>
  <c r="H68" i="3"/>
  <c r="BW34" i="3"/>
  <c r="BR64" i="3"/>
  <c r="BH65" i="3"/>
  <c r="AP88" i="3"/>
  <c r="AV40" i="3"/>
  <c r="AU88" i="3"/>
  <c r="AD17" i="3"/>
  <c r="AG17" i="3"/>
  <c r="AE89" i="3"/>
  <c r="R42" i="3"/>
  <c r="CH75" i="3"/>
  <c r="CC26" i="3"/>
  <c r="K68" i="3"/>
  <c r="BB65" i="3"/>
  <c r="AX111" i="3"/>
  <c r="Q113" i="3"/>
  <c r="F68" i="3"/>
  <c r="BK110" i="3"/>
  <c r="BK35" i="3"/>
  <c r="BK61" i="3"/>
  <c r="BE65" i="3"/>
  <c r="BC110" i="3"/>
  <c r="AP111" i="3"/>
  <c r="AQ111" i="3"/>
  <c r="AV88" i="3"/>
  <c r="AC17" i="3"/>
  <c r="AK17" i="3"/>
  <c r="O18" i="3"/>
  <c r="J68" i="3"/>
  <c r="BB15" i="3"/>
  <c r="AB41" i="3"/>
  <c r="BK13" i="3"/>
  <c r="AR66" i="3"/>
  <c r="AE112" i="3"/>
  <c r="CE75" i="3"/>
  <c r="BW62" i="3"/>
  <c r="AC41" i="3"/>
  <c r="BK38" i="3"/>
  <c r="AS40" i="3"/>
  <c r="AG112" i="3"/>
  <c r="Q18" i="3"/>
  <c r="BK36" i="3"/>
  <c r="CH50" i="3"/>
  <c r="BK109" i="3"/>
  <c r="AR39" i="3"/>
  <c r="AB17" i="3"/>
  <c r="CF26" i="3"/>
  <c r="BK64" i="3"/>
  <c r="X90" i="3"/>
  <c r="BW85" i="3"/>
  <c r="BK84" i="3"/>
  <c r="BR110" i="3"/>
  <c r="BD15" i="3"/>
  <c r="AT66" i="3"/>
  <c r="AQ88" i="3"/>
  <c r="AX66" i="3"/>
  <c r="AD41" i="3"/>
  <c r="AE41" i="3"/>
  <c r="S113" i="3"/>
  <c r="Q42" i="3"/>
  <c r="CD26" i="3"/>
  <c r="CD50" i="3"/>
  <c r="D43" i="3"/>
  <c r="D114" i="3"/>
  <c r="BK85" i="3"/>
  <c r="AU40" i="3"/>
  <c r="AC67" i="3"/>
  <c r="CJ26" i="3"/>
  <c r="BK60" i="3"/>
  <c r="BK14" i="3"/>
  <c r="BR87" i="3"/>
  <c r="BB87" i="3"/>
  <c r="AP16" i="3"/>
  <c r="AT40" i="3"/>
  <c r="AS88" i="3"/>
  <c r="AD67" i="3"/>
  <c r="AF67" i="3"/>
  <c r="R113" i="3"/>
  <c r="P18" i="3"/>
  <c r="CI50" i="3"/>
  <c r="CK50" i="3"/>
  <c r="BW13" i="3"/>
  <c r="BD110" i="3"/>
  <c r="AP40" i="3"/>
  <c r="P42" i="3"/>
  <c r="J114" i="3"/>
  <c r="BW10" i="3"/>
  <c r="BK11" i="3"/>
  <c r="BO64" i="3"/>
  <c r="BB110" i="3"/>
  <c r="AQ39" i="3"/>
  <c r="AT88" i="3"/>
  <c r="AW40" i="3"/>
  <c r="AR88" i="3"/>
  <c r="AG41" i="3"/>
  <c r="AD112" i="3"/>
  <c r="Q90" i="3"/>
  <c r="CB50" i="3"/>
  <c r="CB75" i="3"/>
  <c r="C68" i="3"/>
  <c r="BK34" i="3"/>
  <c r="BC65" i="3"/>
  <c r="AR16" i="3"/>
  <c r="AK41" i="3"/>
  <c r="CC75" i="3"/>
  <c r="BF65" i="3"/>
  <c r="AW111" i="3"/>
  <c r="AB112" i="3"/>
  <c r="S18" i="3"/>
  <c r="H114" i="3"/>
  <c r="AS66" i="3"/>
  <c r="BW37" i="3"/>
  <c r="BC87" i="3"/>
  <c r="AO16" i="3"/>
  <c r="R90" i="3"/>
  <c r="C19" i="3"/>
  <c r="AK67" i="3"/>
  <c r="BW59" i="3"/>
  <c r="BD65" i="3"/>
  <c r="AQ40" i="3"/>
  <c r="AC112" i="3"/>
  <c r="G68" i="3"/>
  <c r="AO39" i="3"/>
  <c r="BW108" i="3"/>
  <c r="BK12" i="3"/>
  <c r="BK59" i="3"/>
  <c r="BK87" i="3"/>
  <c r="BE15" i="3"/>
  <c r="AO40" i="3"/>
  <c r="AP39" i="3"/>
  <c r="AO88" i="3"/>
  <c r="AC89" i="3"/>
  <c r="AB67" i="3"/>
  <c r="P90" i="3"/>
  <c r="CI26" i="3"/>
  <c r="CG50" i="3"/>
  <c r="E68" i="3"/>
  <c r="G91" i="3"/>
  <c r="BK107" i="3"/>
  <c r="BD87" i="3"/>
  <c r="AX88" i="3"/>
  <c r="O113" i="3"/>
  <c r="CI75" i="3"/>
  <c r="BW105" i="3"/>
  <c r="BK83" i="3"/>
  <c r="BI65" i="3"/>
  <c r="AV111" i="3"/>
  <c r="AU111" i="3"/>
  <c r="AO111" i="3"/>
  <c r="AS111" i="3"/>
  <c r="AF17" i="3"/>
  <c r="AF89" i="3"/>
  <c r="O90" i="3"/>
  <c r="CH26" i="3"/>
  <c r="CE50" i="3"/>
  <c r="D19" i="3"/>
  <c r="BW82" i="3"/>
  <c r="AX40" i="3"/>
  <c r="AK89" i="3"/>
  <c r="CG26" i="3"/>
  <c r="BK62" i="3"/>
  <c r="BK106" i="3"/>
  <c r="BK82" i="3"/>
  <c r="BQ64" i="3"/>
  <c r="BJ65" i="3"/>
  <c r="AQ66" i="3"/>
  <c r="AU16" i="3"/>
  <c r="AX39" i="3"/>
  <c r="AD89" i="3"/>
  <c r="AG89" i="3"/>
  <c r="X113" i="3"/>
  <c r="X18" i="3"/>
  <c r="CJ50" i="3"/>
  <c r="CG75" i="3"/>
  <c r="B68" i="3"/>
  <c r="BK105" i="3"/>
  <c r="AV16" i="3"/>
  <c r="AB89" i="3"/>
  <c r="R18" i="3"/>
  <c r="D68" i="3"/>
  <c r="S90" i="3"/>
  <c r="CB26" i="3"/>
  <c r="C114" i="3"/>
  <c r="AW88" i="3"/>
  <c r="CE26" i="3"/>
  <c r="BK10" i="3"/>
  <c r="BG65" i="3"/>
  <c r="AO66" i="3"/>
  <c r="P113" i="3"/>
  <c r="CK75" i="3"/>
  <c r="BK15" i="3"/>
  <c r="CF75" i="3"/>
  <c r="BC15" i="3"/>
  <c r="AR40" i="3"/>
  <c r="AK112" i="3"/>
  <c r="CD75" i="3"/>
  <c r="AT111" i="3"/>
  <c r="K91" i="3"/>
  <c r="BP64" i="3"/>
  <c r="AR111" i="3"/>
  <c r="AE17" i="3"/>
  <c r="S42" i="3"/>
  <c r="CK26" i="3"/>
  <c r="AP66" i="3"/>
  <c r="CF50" i="3"/>
  <c r="BK154" i="3" l="1"/>
  <c r="BK130" i="3"/>
  <c r="BW129" i="3"/>
  <c r="BW153" i="3"/>
  <c r="BW132" i="3"/>
  <c r="BW156" i="3"/>
  <c r="BK157" i="3"/>
  <c r="BK133" i="3"/>
  <c r="BK153" i="3"/>
  <c r="BK129" i="3"/>
  <c r="BK155" i="3"/>
  <c r="BK131" i="3"/>
  <c r="BK132" i="3"/>
  <c r="BK156" i="3"/>
  <c r="BE158" i="3"/>
  <c r="BE134" i="3"/>
  <c r="BD134" i="3"/>
  <c r="BD158" i="3"/>
  <c r="BB158" i="3"/>
  <c r="BB134" i="3"/>
  <c r="BC158" i="3"/>
  <c r="BC134" i="3"/>
  <c r="BK134" i="3"/>
  <c r="BK158" i="3"/>
  <c r="AS135" i="3"/>
  <c r="AS159" i="3"/>
  <c r="AO135" i="3"/>
  <c r="AO159" i="3"/>
  <c r="AR159" i="3"/>
  <c r="AR135" i="3"/>
  <c r="AX159" i="3"/>
  <c r="AX135" i="3"/>
  <c r="AU159" i="3"/>
  <c r="AU135" i="3"/>
  <c r="AW135" i="3"/>
  <c r="AW159" i="3"/>
  <c r="AV159" i="3"/>
  <c r="AV135" i="3"/>
  <c r="AP159" i="3"/>
  <c r="AP135" i="3"/>
  <c r="AT135" i="3"/>
  <c r="AT159" i="3"/>
  <c r="AQ159" i="3"/>
  <c r="AQ135" i="3"/>
  <c r="AK160" i="3"/>
  <c r="AK136" i="3"/>
  <c r="AB160" i="3"/>
  <c r="AB136" i="3"/>
  <c r="AG136" i="3"/>
  <c r="AG160" i="3"/>
  <c r="AF160" i="3"/>
  <c r="AF136" i="3"/>
  <c r="AC160" i="3"/>
  <c r="AC136" i="3"/>
  <c r="AE136" i="3"/>
  <c r="AE160" i="3"/>
  <c r="AD160" i="3"/>
  <c r="AD136" i="3"/>
  <c r="P114" i="3"/>
  <c r="AC114" i="3" s="1"/>
  <c r="AP114" i="3" s="1"/>
  <c r="BC114" i="3" s="1"/>
  <c r="BP114" i="3" s="1"/>
  <c r="Q114" i="3"/>
  <c r="AD114" i="3" s="1"/>
  <c r="AQ114" i="3" s="1"/>
  <c r="BD114" i="3" s="1"/>
  <c r="BQ114" i="3" s="1"/>
  <c r="Q68" i="3"/>
  <c r="AD68" i="3" s="1"/>
  <c r="AQ68" i="3" s="1"/>
  <c r="BD68" i="3" s="1"/>
  <c r="BQ68" i="3" s="1"/>
  <c r="P68" i="3"/>
  <c r="AC68" i="3" s="1"/>
  <c r="AP68" i="3" s="1"/>
  <c r="BC68" i="3" s="1"/>
  <c r="BP68" i="3" s="1"/>
  <c r="Q43" i="3"/>
  <c r="AD43" i="3" s="1"/>
  <c r="AQ43" i="3" s="1"/>
  <c r="BD43" i="3" s="1"/>
  <c r="BQ43" i="3" s="1"/>
  <c r="P43" i="3"/>
  <c r="AC43" i="3" s="1"/>
  <c r="AP43" i="3" s="1"/>
  <c r="BC43" i="3" s="1"/>
  <c r="BP43" i="3" s="1"/>
  <c r="Q19" i="3"/>
  <c r="AD19" i="3" s="1"/>
  <c r="AQ19" i="3" s="1"/>
  <c r="BD19" i="3" s="1"/>
  <c r="BQ19" i="3" s="1"/>
  <c r="P19" i="3"/>
  <c r="AC19" i="3" s="1"/>
  <c r="AP19" i="3" s="1"/>
  <c r="BC19" i="3" s="1"/>
  <c r="BP19" i="3" s="1"/>
  <c r="O161" i="3"/>
  <c r="O137" i="3"/>
  <c r="Q161" i="3"/>
  <c r="Q137" i="3"/>
  <c r="S161" i="3"/>
  <c r="S137" i="3"/>
  <c r="R137" i="3"/>
  <c r="R161" i="3"/>
  <c r="X161" i="3"/>
  <c r="X137" i="3"/>
  <c r="P161" i="3"/>
  <c r="P137" i="3"/>
  <c r="CL28" i="3"/>
  <c r="D162" i="3"/>
  <c r="D138" i="3"/>
  <c r="C162" i="3"/>
  <c r="C138" i="3"/>
  <c r="BX82" i="3"/>
  <c r="BX84" i="3"/>
  <c r="BX87" i="3"/>
  <c r="BU65" i="3"/>
  <c r="BK39" i="3"/>
  <c r="BC88" i="3"/>
  <c r="BD40" i="3"/>
  <c r="AS41" i="3"/>
  <c r="AO112" i="3"/>
  <c r="AB42" i="3"/>
  <c r="U114" i="3"/>
  <c r="CG51" i="3"/>
  <c r="CE76" i="3"/>
  <c r="D69" i="3"/>
  <c r="B43" i="3"/>
  <c r="K19" i="3"/>
  <c r="J19" i="3"/>
  <c r="BB88" i="3"/>
  <c r="BG88" i="3"/>
  <c r="AF113" i="3"/>
  <c r="CF51" i="3"/>
  <c r="B19" i="3"/>
  <c r="BX110" i="3"/>
  <c r="BT65" i="3"/>
  <c r="BQ65" i="3"/>
  <c r="BI16" i="3"/>
  <c r="BH111" i="3"/>
  <c r="BG111" i="3"/>
  <c r="AQ89" i="3"/>
  <c r="AR41" i="3"/>
  <c r="AK113" i="3"/>
  <c r="AB90" i="3"/>
  <c r="CE27" i="3"/>
  <c r="CF27" i="3"/>
  <c r="G69" i="3"/>
  <c r="F43" i="3"/>
  <c r="BX65" i="3"/>
  <c r="BD16" i="3"/>
  <c r="AO89" i="3"/>
  <c r="CJ27" i="3"/>
  <c r="H91" i="3"/>
  <c r="BX83" i="3"/>
  <c r="BW65" i="3"/>
  <c r="BF16" i="3"/>
  <c r="BE111" i="3"/>
  <c r="BB40" i="3"/>
  <c r="BH16" i="3"/>
  <c r="AS89" i="3"/>
  <c r="AX41" i="3"/>
  <c r="AC113" i="3"/>
  <c r="T91" i="3"/>
  <c r="CJ76" i="3"/>
  <c r="CF76" i="3"/>
  <c r="I44" i="3"/>
  <c r="I114" i="3"/>
  <c r="D91" i="3"/>
  <c r="BX38" i="3"/>
  <c r="BF88" i="3"/>
  <c r="AX112" i="3"/>
  <c r="AC18" i="3"/>
  <c r="CG27" i="3"/>
  <c r="BH88" i="3"/>
  <c r="AQ67" i="3"/>
  <c r="R68" i="3"/>
  <c r="F114" i="3"/>
  <c r="E43" i="3"/>
  <c r="AP89" i="3"/>
  <c r="C69" i="3"/>
  <c r="BK66" i="3"/>
  <c r="BC40" i="3"/>
  <c r="AP67" i="3"/>
  <c r="CJ51" i="3"/>
  <c r="B114" i="3"/>
  <c r="X91" i="3"/>
  <c r="BX10" i="3"/>
  <c r="BE40" i="3"/>
  <c r="AR67" i="3"/>
  <c r="CC51" i="3"/>
  <c r="G19" i="3"/>
  <c r="BK40" i="3"/>
  <c r="CD76" i="3"/>
  <c r="BX14" i="3"/>
  <c r="BX12" i="3"/>
  <c r="BO87" i="3"/>
  <c r="BB66" i="3"/>
  <c r="BE39" i="3"/>
  <c r="BB39" i="3"/>
  <c r="BD66" i="3"/>
  <c r="AS67" i="3"/>
  <c r="AX89" i="3"/>
  <c r="AE18" i="3"/>
  <c r="O68" i="3"/>
  <c r="CC76" i="3"/>
  <c r="CK27" i="3"/>
  <c r="H69" i="3"/>
  <c r="K114" i="3"/>
  <c r="E114" i="3"/>
  <c r="C91" i="3"/>
  <c r="BE88" i="3"/>
  <c r="AO41" i="3"/>
  <c r="AE113" i="3"/>
  <c r="E69" i="3"/>
  <c r="BX64" i="3"/>
  <c r="BX63" i="3"/>
  <c r="BS65" i="3"/>
  <c r="BP15" i="3"/>
  <c r="BD111" i="3"/>
  <c r="BI111" i="3"/>
  <c r="BJ40" i="3"/>
  <c r="AR89" i="3"/>
  <c r="AQ41" i="3"/>
  <c r="AC90" i="3"/>
  <c r="W114" i="3"/>
  <c r="CH51" i="3"/>
  <c r="CB76" i="3"/>
  <c r="K69" i="3"/>
  <c r="I19" i="3"/>
  <c r="BX15" i="3"/>
  <c r="BI88" i="3"/>
  <c r="AK90" i="3"/>
  <c r="I69" i="3"/>
  <c r="BX34" i="3"/>
  <c r="BX107" i="3"/>
  <c r="BQ110" i="3"/>
  <c r="BK16" i="3"/>
  <c r="BB16" i="3"/>
  <c r="BK88" i="3"/>
  <c r="AP112" i="3"/>
  <c r="AS17" i="3"/>
  <c r="AX67" i="3"/>
  <c r="AC42" i="3"/>
  <c r="U68" i="3"/>
  <c r="CI51" i="3"/>
  <c r="CI76" i="3"/>
  <c r="F69" i="3"/>
  <c r="E91" i="3"/>
  <c r="BX61" i="3"/>
  <c r="BO110" i="3"/>
  <c r="BC16" i="3"/>
  <c r="AO67" i="3"/>
  <c r="T68" i="3"/>
  <c r="B69" i="3"/>
  <c r="BX85" i="3"/>
  <c r="BX108" i="3"/>
  <c r="BP65" i="3"/>
  <c r="BJ111" i="3"/>
  <c r="AX17" i="3"/>
  <c r="AB18" i="3"/>
  <c r="CH27" i="3"/>
  <c r="B91" i="3"/>
  <c r="BG40" i="3"/>
  <c r="BX109" i="3"/>
  <c r="BV65" i="3"/>
  <c r="BD39" i="3"/>
  <c r="AK42" i="3"/>
  <c r="CB51" i="3"/>
  <c r="BC39" i="3"/>
  <c r="H43" i="3"/>
  <c r="BO15" i="3"/>
  <c r="BJ88" i="3"/>
  <c r="AF42" i="3"/>
  <c r="X68" i="3"/>
  <c r="I43" i="3"/>
  <c r="BP87" i="3"/>
  <c r="J91" i="3"/>
  <c r="BX105" i="3"/>
  <c r="BX59" i="3"/>
  <c r="BR15" i="3"/>
  <c r="BP110" i="3"/>
  <c r="BG66" i="3"/>
  <c r="BI40" i="3"/>
  <c r="BH40" i="3"/>
  <c r="AP17" i="3"/>
  <c r="AR112" i="3"/>
  <c r="AF90" i="3"/>
  <c r="AE42" i="3"/>
  <c r="CI27" i="3"/>
  <c r="CB27" i="3"/>
  <c r="J69" i="3"/>
  <c r="J43" i="3"/>
  <c r="E19" i="3"/>
  <c r="G114" i="3"/>
  <c r="BQ87" i="3"/>
  <c r="BE16" i="3"/>
  <c r="AD90" i="3"/>
  <c r="CH76" i="3"/>
  <c r="G43" i="3"/>
  <c r="BX35" i="3"/>
  <c r="BX13" i="3"/>
  <c r="BO65" i="3"/>
  <c r="BD88" i="3"/>
  <c r="BB111" i="3"/>
  <c r="BF66" i="3"/>
  <c r="AT89" i="3"/>
  <c r="AQ17" i="3"/>
  <c r="AK18" i="3"/>
  <c r="AD113" i="3"/>
  <c r="V68" i="3"/>
  <c r="CE51" i="3"/>
  <c r="CG76" i="3"/>
  <c r="I91" i="3"/>
  <c r="BX60" i="3"/>
  <c r="BC111" i="3"/>
  <c r="AT112" i="3"/>
  <c r="CC27" i="3"/>
  <c r="F91" i="3"/>
  <c r="BX62" i="3"/>
  <c r="BQ15" i="3"/>
  <c r="BR65" i="3"/>
  <c r="BC66" i="3"/>
  <c r="BF40" i="3"/>
  <c r="BG16" i="3"/>
  <c r="AR17" i="3"/>
  <c r="AS112" i="3"/>
  <c r="AF18" i="3"/>
  <c r="AE90" i="3"/>
  <c r="CD27" i="3"/>
  <c r="CK51" i="3"/>
  <c r="J20" i="3"/>
  <c r="K43" i="3"/>
  <c r="H19" i="3"/>
  <c r="BX36" i="3"/>
  <c r="BE66" i="3"/>
  <c r="AQ112" i="3"/>
  <c r="AD42" i="3"/>
  <c r="CK76" i="3"/>
  <c r="F19" i="3"/>
  <c r="BK111" i="3"/>
  <c r="AB113" i="3"/>
  <c r="CD51" i="3"/>
  <c r="BX37" i="3"/>
  <c r="W68" i="3"/>
  <c r="BX86" i="3"/>
  <c r="BF111" i="3"/>
  <c r="AT17" i="3"/>
  <c r="S68" i="3"/>
  <c r="J44" i="3"/>
  <c r="AT41" i="3"/>
  <c r="BX106" i="3"/>
  <c r="BJ16" i="3"/>
  <c r="AO17" i="3"/>
  <c r="AD18" i="3"/>
  <c r="I20" i="3"/>
  <c r="BX11" i="3"/>
  <c r="AP41" i="3"/>
  <c r="BX154" i="3" l="1"/>
  <c r="BX130" i="3"/>
  <c r="BX153" i="3"/>
  <c r="BX129" i="3"/>
  <c r="BX132" i="3"/>
  <c r="BX156" i="3"/>
  <c r="BX131" i="3"/>
  <c r="BX155" i="3"/>
  <c r="BX157" i="3"/>
  <c r="BX133" i="3"/>
  <c r="BP158" i="3"/>
  <c r="BP134" i="3"/>
  <c r="BX158" i="3"/>
  <c r="BX134" i="3"/>
  <c r="BO134" i="3"/>
  <c r="BO158" i="3"/>
  <c r="BQ158" i="3"/>
  <c r="BQ134" i="3"/>
  <c r="BR158" i="3"/>
  <c r="BR134" i="3"/>
  <c r="BP162" i="3"/>
  <c r="BP138" i="3"/>
  <c r="BQ162" i="3"/>
  <c r="BQ138" i="3"/>
  <c r="BH159" i="3"/>
  <c r="BH135" i="3"/>
  <c r="BG135" i="3"/>
  <c r="BG159" i="3"/>
  <c r="BE159" i="3"/>
  <c r="BE135" i="3"/>
  <c r="BD159" i="3"/>
  <c r="BD135" i="3"/>
  <c r="BC159" i="3"/>
  <c r="BC135" i="3"/>
  <c r="BB135" i="3"/>
  <c r="BB159" i="3"/>
  <c r="BI159" i="3"/>
  <c r="BI135" i="3"/>
  <c r="BJ135" i="3"/>
  <c r="BJ159" i="3"/>
  <c r="BK135" i="3"/>
  <c r="BK159" i="3"/>
  <c r="BF135" i="3"/>
  <c r="BF159" i="3"/>
  <c r="BC138" i="3"/>
  <c r="BC162" i="3"/>
  <c r="BD138" i="3"/>
  <c r="BD162" i="3"/>
  <c r="AQ136" i="3"/>
  <c r="AQ160" i="3"/>
  <c r="AS160" i="3"/>
  <c r="AS136" i="3"/>
  <c r="AT136" i="3"/>
  <c r="AT160" i="3"/>
  <c r="AR160" i="3"/>
  <c r="AR136" i="3"/>
  <c r="AP136" i="3"/>
  <c r="AP160" i="3"/>
  <c r="AO160" i="3"/>
  <c r="AO136" i="3"/>
  <c r="AX136" i="3"/>
  <c r="AX160" i="3"/>
  <c r="AQ138" i="3"/>
  <c r="AQ162" i="3"/>
  <c r="AP162" i="3"/>
  <c r="AP138" i="3"/>
  <c r="AC137" i="3"/>
  <c r="AC161" i="3"/>
  <c r="AD137" i="3"/>
  <c r="AD161" i="3"/>
  <c r="AE137" i="3"/>
  <c r="AE161" i="3"/>
  <c r="AF161" i="3"/>
  <c r="AF137" i="3"/>
  <c r="AK137" i="3"/>
  <c r="AK161" i="3"/>
  <c r="AB161" i="3"/>
  <c r="AB137" i="3"/>
  <c r="AD162" i="3"/>
  <c r="AD138" i="3"/>
  <c r="AC162" i="3"/>
  <c r="AC138" i="3"/>
  <c r="P91" i="3"/>
  <c r="AC91" i="3" s="1"/>
  <c r="AP91" i="3" s="1"/>
  <c r="BC91" i="3" s="1"/>
  <c r="BP91" i="3" s="1"/>
  <c r="Q91" i="3"/>
  <c r="AD91" i="3" s="1"/>
  <c r="AQ91" i="3" s="1"/>
  <c r="BD91" i="3" s="1"/>
  <c r="BQ91" i="3" s="1"/>
  <c r="V69" i="3"/>
  <c r="AI69" i="3" s="1"/>
  <c r="AV69" i="3" s="1"/>
  <c r="BI69" i="3" s="1"/>
  <c r="BV69" i="3" s="1"/>
  <c r="W69" i="3"/>
  <c r="AJ69" i="3" s="1"/>
  <c r="AW69" i="3" s="1"/>
  <c r="BJ69" i="3" s="1"/>
  <c r="BW69" i="3" s="1"/>
  <c r="W44" i="3"/>
  <c r="AJ44" i="3" s="1"/>
  <c r="AW44" i="3" s="1"/>
  <c r="BJ44" i="3" s="1"/>
  <c r="BW44" i="3" s="1"/>
  <c r="V44" i="3"/>
  <c r="AI44" i="3" s="1"/>
  <c r="AV44" i="3" s="1"/>
  <c r="BI44" i="3" s="1"/>
  <c r="BV44" i="3" s="1"/>
  <c r="W20" i="3"/>
  <c r="AJ20" i="3" s="1"/>
  <c r="AW20" i="3" s="1"/>
  <c r="BJ20" i="3" s="1"/>
  <c r="BW20" i="3" s="1"/>
  <c r="V20" i="3"/>
  <c r="AI20" i="3" s="1"/>
  <c r="AV20" i="3" s="1"/>
  <c r="BI20" i="3" s="1"/>
  <c r="BV20" i="3" s="1"/>
  <c r="Q162" i="3"/>
  <c r="Q138" i="3"/>
  <c r="P138" i="3"/>
  <c r="P162" i="3"/>
  <c r="B162" i="3"/>
  <c r="F162" i="3"/>
  <c r="J162" i="3"/>
  <c r="G162" i="3"/>
  <c r="K162" i="3"/>
  <c r="H162" i="3"/>
  <c r="E162" i="3"/>
  <c r="I162" i="3"/>
  <c r="J163" i="3"/>
  <c r="I163" i="3"/>
  <c r="B138" i="3"/>
  <c r="F138" i="3"/>
  <c r="J138" i="3"/>
  <c r="G138" i="3"/>
  <c r="K138" i="3"/>
  <c r="H138" i="3"/>
  <c r="E138" i="3"/>
  <c r="I138" i="3"/>
  <c r="J139" i="3"/>
  <c r="I139" i="3"/>
  <c r="L20" i="3"/>
  <c r="L44" i="3"/>
  <c r="BQ39" i="3"/>
  <c r="BU88" i="3"/>
  <c r="BO16" i="3"/>
  <c r="BT40" i="3"/>
  <c r="BF67" i="3"/>
  <c r="AR42" i="3"/>
  <c r="S19" i="3"/>
  <c r="G44" i="3"/>
  <c r="CI28" i="3"/>
  <c r="H44" i="3"/>
  <c r="BQ111" i="3"/>
  <c r="BU16" i="3"/>
  <c r="BV40" i="3"/>
  <c r="BK112" i="3"/>
  <c r="BF41" i="3"/>
  <c r="AS113" i="3"/>
  <c r="AO113" i="3"/>
  <c r="AG91" i="3"/>
  <c r="T69" i="3"/>
  <c r="BV16" i="3"/>
  <c r="BT16" i="3"/>
  <c r="BR39" i="3"/>
  <c r="BB41" i="3"/>
  <c r="BC17" i="3"/>
  <c r="AQ42" i="3"/>
  <c r="AR18" i="3"/>
  <c r="R114" i="3"/>
  <c r="X69" i="3"/>
  <c r="T19" i="3"/>
  <c r="CF52" i="3"/>
  <c r="CC52" i="3"/>
  <c r="J70" i="3"/>
  <c r="E44" i="3"/>
  <c r="D20" i="3"/>
  <c r="AX42" i="3"/>
  <c r="T43" i="3"/>
  <c r="G115" i="3"/>
  <c r="C20" i="3"/>
  <c r="CJ52" i="3"/>
  <c r="F20" i="3"/>
  <c r="BP88" i="3"/>
  <c r="BR40" i="3"/>
  <c r="BQ16" i="3"/>
  <c r="BB17" i="3"/>
  <c r="BF89" i="3"/>
  <c r="AP113" i="3"/>
  <c r="AG68" i="3"/>
  <c r="X114" i="3"/>
  <c r="R43" i="3"/>
  <c r="CG28" i="3"/>
  <c r="CI52" i="3"/>
  <c r="H115" i="3"/>
  <c r="J45" i="3"/>
  <c r="K115" i="3"/>
  <c r="C92" i="3"/>
  <c r="AS90" i="3"/>
  <c r="CB28" i="3"/>
  <c r="F70" i="3"/>
  <c r="U19" i="3"/>
  <c r="BP40" i="3"/>
  <c r="BR16" i="3"/>
  <c r="BX16" i="3"/>
  <c r="BB89" i="3"/>
  <c r="BK67" i="3"/>
  <c r="AJ114" i="3"/>
  <c r="CF77" i="3"/>
  <c r="B20" i="3"/>
  <c r="I115" i="3"/>
  <c r="E20" i="3"/>
  <c r="BQ40" i="3"/>
  <c r="BO40" i="3"/>
  <c r="BT88" i="3"/>
  <c r="BK41" i="3"/>
  <c r="BF112" i="3"/>
  <c r="AQ18" i="3"/>
  <c r="AO18" i="3"/>
  <c r="S114" i="3"/>
  <c r="R69" i="3"/>
  <c r="BX111" i="3"/>
  <c r="BS40" i="3"/>
  <c r="BX40" i="3"/>
  <c r="BF17" i="3"/>
  <c r="BE67" i="3"/>
  <c r="AP42" i="3"/>
  <c r="AJ68" i="3"/>
  <c r="T114" i="3"/>
  <c r="S43" i="3"/>
  <c r="CH28" i="3"/>
  <c r="CF28" i="3"/>
  <c r="B115" i="3"/>
  <c r="E70" i="3"/>
  <c r="E115" i="3"/>
  <c r="J115" i="3"/>
  <c r="AK91" i="3"/>
  <c r="V19" i="3"/>
  <c r="H45" i="3"/>
  <c r="W43" i="3"/>
  <c r="G70" i="3"/>
  <c r="BS66" i="3"/>
  <c r="BV88" i="3"/>
  <c r="BW16" i="3"/>
  <c r="BO88" i="3"/>
  <c r="BG89" i="3"/>
  <c r="BE41" i="3"/>
  <c r="AQ113" i="3"/>
  <c r="AF68" i="3"/>
  <c r="W91" i="3"/>
  <c r="V43" i="3"/>
  <c r="CK77" i="3"/>
  <c r="CH52" i="3"/>
  <c r="J21" i="3"/>
  <c r="F115" i="3"/>
  <c r="K20" i="3"/>
  <c r="BD41" i="3"/>
  <c r="O114" i="3"/>
  <c r="CE28" i="3"/>
  <c r="D92" i="3"/>
  <c r="CG52" i="3"/>
  <c r="K44" i="3"/>
  <c r="K92" i="3"/>
  <c r="E92" i="3"/>
  <c r="BS111" i="3"/>
  <c r="BP39" i="3"/>
  <c r="BO39" i="3"/>
  <c r="BG112" i="3"/>
  <c r="BE17" i="3"/>
  <c r="S91" i="3"/>
  <c r="CK28" i="3"/>
  <c r="U43" i="3"/>
  <c r="G92" i="3"/>
  <c r="BW40" i="3"/>
  <c r="BT66" i="3"/>
  <c r="BR111" i="3"/>
  <c r="BP111" i="3"/>
  <c r="BD17" i="3"/>
  <c r="BC112" i="3"/>
  <c r="AS42" i="3"/>
  <c r="AH68" i="3"/>
  <c r="U91" i="3"/>
  <c r="BT111" i="3"/>
  <c r="BW111" i="3"/>
  <c r="BP66" i="3"/>
  <c r="BR66" i="3"/>
  <c r="BE89" i="3"/>
  <c r="BC67" i="3"/>
  <c r="AO90" i="3"/>
  <c r="AI68" i="3"/>
  <c r="R91" i="3"/>
  <c r="X43" i="3"/>
  <c r="CK52" i="3"/>
  <c r="CJ28" i="3"/>
  <c r="B92" i="3"/>
  <c r="I70" i="3"/>
  <c r="H92" i="3"/>
  <c r="BK89" i="3"/>
  <c r="AK68" i="3"/>
  <c r="CJ77" i="3"/>
  <c r="C70" i="3"/>
  <c r="R19" i="3"/>
  <c r="D70" i="3"/>
  <c r="BO111" i="3"/>
  <c r="BR88" i="3"/>
  <c r="BU40" i="3"/>
  <c r="BB67" i="3"/>
  <c r="BD67" i="3"/>
  <c r="AP18" i="3"/>
  <c r="AX18" i="3"/>
  <c r="AH114" i="3"/>
  <c r="U69" i="3"/>
  <c r="O19" i="3"/>
  <c r="CC28" i="3"/>
  <c r="CB77" i="3"/>
  <c r="H21" i="3"/>
  <c r="F44" i="3"/>
  <c r="H20" i="3"/>
  <c r="BG17" i="3"/>
  <c r="O69" i="3"/>
  <c r="CE52" i="3"/>
  <c r="CB52" i="3"/>
  <c r="BX66" i="3"/>
  <c r="BX88" i="3"/>
  <c r="BO66" i="3"/>
  <c r="BD112" i="3"/>
  <c r="AR90" i="3"/>
  <c r="Q69" i="3"/>
  <c r="I45" i="3"/>
  <c r="CI77" i="3"/>
  <c r="B70" i="3"/>
  <c r="BV111" i="3"/>
  <c r="BP16" i="3"/>
  <c r="BS16" i="3"/>
  <c r="BC41" i="3"/>
  <c r="BB112" i="3"/>
  <c r="BD89" i="3"/>
  <c r="AP90" i="3"/>
  <c r="AE68" i="3"/>
  <c r="V91" i="3"/>
  <c r="BU111" i="3"/>
  <c r="BS88" i="3"/>
  <c r="BQ66" i="3"/>
  <c r="BC89" i="3"/>
  <c r="BE112" i="3"/>
  <c r="AR113" i="3"/>
  <c r="AX113" i="3"/>
  <c r="AB68" i="3"/>
  <c r="P69" i="3"/>
  <c r="X19" i="3"/>
  <c r="CD28" i="3"/>
  <c r="CC77" i="3"/>
  <c r="H70" i="3"/>
  <c r="B44" i="3"/>
  <c r="G20" i="3"/>
  <c r="AX90" i="3"/>
  <c r="O91" i="3"/>
  <c r="CH77" i="3"/>
  <c r="D44" i="3"/>
  <c r="CE77" i="3"/>
  <c r="F92" i="3"/>
  <c r="BQ88" i="3"/>
  <c r="BW88" i="3"/>
  <c r="BX39" i="3"/>
  <c r="BG41" i="3"/>
  <c r="BK17" i="3"/>
  <c r="AQ90" i="3"/>
  <c r="AO42" i="3"/>
  <c r="V114" i="3"/>
  <c r="S69" i="3"/>
  <c r="W19" i="3"/>
  <c r="CG77" i="3"/>
  <c r="CD77" i="3"/>
  <c r="I21" i="3"/>
  <c r="C44" i="3"/>
  <c r="C115" i="3"/>
  <c r="AS18" i="3"/>
  <c r="O43" i="3"/>
  <c r="D115" i="3"/>
  <c r="J92" i="3"/>
  <c r="CD52" i="3"/>
  <c r="I92" i="3"/>
  <c r="K70" i="3"/>
  <c r="BQ135" i="3" l="1"/>
  <c r="BQ159" i="3"/>
  <c r="BS159" i="3"/>
  <c r="BS135" i="3"/>
  <c r="BX135" i="3"/>
  <c r="BX159" i="3"/>
  <c r="BW159" i="3"/>
  <c r="BW135" i="3"/>
  <c r="BO159" i="3"/>
  <c r="BO135" i="3"/>
  <c r="BT159" i="3"/>
  <c r="BT135" i="3"/>
  <c r="BU135" i="3"/>
  <c r="BU159" i="3"/>
  <c r="BP159" i="3"/>
  <c r="BP135" i="3"/>
  <c r="BR135" i="3"/>
  <c r="BR159" i="3"/>
  <c r="BV159" i="3"/>
  <c r="BV135" i="3"/>
  <c r="BW163" i="3"/>
  <c r="BW139" i="3"/>
  <c r="BV163" i="3"/>
  <c r="BV139" i="3"/>
  <c r="BG136" i="3"/>
  <c r="BG160" i="3"/>
  <c r="BE160" i="3"/>
  <c r="BE136" i="3"/>
  <c r="BK160" i="3"/>
  <c r="BK136" i="3"/>
  <c r="BC136" i="3"/>
  <c r="BC160" i="3"/>
  <c r="BD136" i="3"/>
  <c r="BD160" i="3"/>
  <c r="BB160" i="3"/>
  <c r="BB136" i="3"/>
  <c r="BF160" i="3"/>
  <c r="BF136" i="3"/>
  <c r="BI163" i="3"/>
  <c r="BI139" i="3"/>
  <c r="BJ139" i="3"/>
  <c r="BJ163" i="3"/>
  <c r="AO137" i="3"/>
  <c r="AO161" i="3"/>
  <c r="AR161" i="3"/>
  <c r="AR137" i="3"/>
  <c r="AX137" i="3"/>
  <c r="AX161" i="3"/>
  <c r="AS137" i="3"/>
  <c r="AS161" i="3"/>
  <c r="AQ161" i="3"/>
  <c r="AQ137" i="3"/>
  <c r="AP137" i="3"/>
  <c r="AP161" i="3"/>
  <c r="AV163" i="3"/>
  <c r="AV139" i="3"/>
  <c r="AW139" i="3"/>
  <c r="AW163" i="3"/>
  <c r="AI163" i="3"/>
  <c r="AI139" i="3"/>
  <c r="AJ163" i="3"/>
  <c r="AJ139" i="3"/>
  <c r="W115" i="3"/>
  <c r="AJ115" i="3" s="1"/>
  <c r="AW115" i="3" s="1"/>
  <c r="BJ115" i="3" s="1"/>
  <c r="BW115" i="3" s="1"/>
  <c r="V115" i="3"/>
  <c r="AI115" i="3" s="1"/>
  <c r="AV115" i="3" s="1"/>
  <c r="BI115" i="3" s="1"/>
  <c r="BV115" i="3" s="1"/>
  <c r="V92" i="3"/>
  <c r="AI92" i="3" s="1"/>
  <c r="AV92" i="3" s="1"/>
  <c r="BI92" i="3" s="1"/>
  <c r="BV92" i="3" s="1"/>
  <c r="W92" i="3"/>
  <c r="AJ92" i="3" s="1"/>
  <c r="AW92" i="3" s="1"/>
  <c r="BJ92" i="3" s="1"/>
  <c r="BW92" i="3" s="1"/>
  <c r="V70" i="3"/>
  <c r="AI70" i="3" s="1"/>
  <c r="AV70" i="3" s="1"/>
  <c r="BI70" i="3" s="1"/>
  <c r="BV70" i="3" s="1"/>
  <c r="W70" i="3"/>
  <c r="AJ70" i="3" s="1"/>
  <c r="AW70" i="3" s="1"/>
  <c r="BJ70" i="3" s="1"/>
  <c r="BW70" i="3" s="1"/>
  <c r="U70" i="3"/>
  <c r="AH70" i="3" s="1"/>
  <c r="AU70" i="3" s="1"/>
  <c r="BH70" i="3" s="1"/>
  <c r="BU70" i="3" s="1"/>
  <c r="W45" i="3"/>
  <c r="AJ45" i="3" s="1"/>
  <c r="AW45" i="3" s="1"/>
  <c r="BJ45" i="3" s="1"/>
  <c r="BW45" i="3" s="1"/>
  <c r="V45" i="3"/>
  <c r="AI45" i="3" s="1"/>
  <c r="AV45" i="3" s="1"/>
  <c r="BI45" i="3" s="1"/>
  <c r="BV45" i="3" s="1"/>
  <c r="U45" i="3"/>
  <c r="AH45" i="3" s="1"/>
  <c r="AU45" i="3" s="1"/>
  <c r="BH45" i="3" s="1"/>
  <c r="BU45" i="3" s="1"/>
  <c r="V21" i="3"/>
  <c r="AI21" i="3" s="1"/>
  <c r="AV21" i="3" s="1"/>
  <c r="BI21" i="3" s="1"/>
  <c r="BV21" i="3" s="1"/>
  <c r="U21" i="3"/>
  <c r="AH21" i="3" s="1"/>
  <c r="AU21" i="3" s="1"/>
  <c r="BH21" i="3" s="1"/>
  <c r="BU21" i="3" s="1"/>
  <c r="W21" i="3"/>
  <c r="AJ21" i="3" s="1"/>
  <c r="AW21" i="3" s="1"/>
  <c r="BJ21" i="3" s="1"/>
  <c r="BW21" i="3" s="1"/>
  <c r="R162" i="3"/>
  <c r="R138" i="3"/>
  <c r="V162" i="3"/>
  <c r="V138" i="3"/>
  <c r="W162" i="3"/>
  <c r="W138" i="3"/>
  <c r="T138" i="3"/>
  <c r="T162" i="3"/>
  <c r="U162" i="3"/>
  <c r="U138" i="3"/>
  <c r="S138" i="3"/>
  <c r="S162" i="3"/>
  <c r="O138" i="3"/>
  <c r="O162" i="3"/>
  <c r="X138" i="3"/>
  <c r="X162" i="3"/>
  <c r="V139" i="3"/>
  <c r="V163" i="3"/>
  <c r="W163" i="3"/>
  <c r="W139" i="3"/>
  <c r="D163" i="3"/>
  <c r="H163" i="3"/>
  <c r="E163" i="3"/>
  <c r="B163" i="3"/>
  <c r="F163" i="3"/>
  <c r="C163" i="3"/>
  <c r="G163" i="3"/>
  <c r="K163" i="3"/>
  <c r="I164" i="3"/>
  <c r="H164" i="3"/>
  <c r="J164" i="3"/>
  <c r="D139" i="3"/>
  <c r="H139" i="3"/>
  <c r="E139" i="3"/>
  <c r="B139" i="3"/>
  <c r="F139" i="3"/>
  <c r="C139" i="3"/>
  <c r="G139" i="3"/>
  <c r="K139" i="3"/>
  <c r="I140" i="3"/>
  <c r="H140" i="3"/>
  <c r="J140" i="3"/>
  <c r="L21" i="3"/>
  <c r="L45" i="3"/>
  <c r="BQ17" i="3"/>
  <c r="BQ41" i="3"/>
  <c r="BF42" i="3"/>
  <c r="BF18" i="3"/>
  <c r="AW68" i="3"/>
  <c r="AF43" i="3"/>
  <c r="AG19" i="3"/>
  <c r="X92" i="3"/>
  <c r="R44" i="3"/>
  <c r="B116" i="3"/>
  <c r="F45" i="3"/>
  <c r="BS112" i="3"/>
  <c r="BX67" i="3"/>
  <c r="BB18" i="3"/>
  <c r="BD42" i="3"/>
  <c r="AS68" i="3"/>
  <c r="AJ91" i="3"/>
  <c r="AE43" i="3"/>
  <c r="P92" i="3"/>
  <c r="T44" i="3"/>
  <c r="K116" i="3"/>
  <c r="D93" i="3"/>
  <c r="BO41" i="3"/>
  <c r="BR112" i="3"/>
  <c r="BK113" i="3"/>
  <c r="AW114" i="3"/>
  <c r="AB19" i="3"/>
  <c r="AF91" i="3"/>
  <c r="U115" i="3"/>
  <c r="R70" i="3"/>
  <c r="U20" i="3"/>
  <c r="C21" i="3"/>
  <c r="H93" i="3"/>
  <c r="BP67" i="3"/>
  <c r="BO17" i="3"/>
  <c r="BC113" i="3"/>
  <c r="AU68" i="3"/>
  <c r="AI91" i="3"/>
  <c r="AD69" i="3"/>
  <c r="Q115" i="3"/>
  <c r="S70" i="3"/>
  <c r="R20" i="3"/>
  <c r="B21" i="3"/>
  <c r="D116" i="3"/>
  <c r="D45" i="3"/>
  <c r="BR17" i="3"/>
  <c r="AU114" i="3"/>
  <c r="O115" i="3"/>
  <c r="E116" i="3"/>
  <c r="BR67" i="3"/>
  <c r="AF114" i="3"/>
  <c r="P70" i="3"/>
  <c r="BQ67" i="3"/>
  <c r="AR68" i="3"/>
  <c r="P115" i="3"/>
  <c r="K21" i="3"/>
  <c r="BO89" i="3"/>
  <c r="AJ43" i="3"/>
  <c r="X44" i="3"/>
  <c r="G93" i="3"/>
  <c r="BR41" i="3"/>
  <c r="BS89" i="3"/>
  <c r="BK42" i="3"/>
  <c r="BD90" i="3"/>
  <c r="AH43" i="3"/>
  <c r="AF19" i="3"/>
  <c r="AE114" i="3"/>
  <c r="U92" i="3"/>
  <c r="Q20" i="3"/>
  <c r="D21" i="3"/>
  <c r="C45" i="3"/>
  <c r="BX41" i="3"/>
  <c r="BQ112" i="3"/>
  <c r="BD18" i="3"/>
  <c r="BK90" i="3"/>
  <c r="AE19" i="3"/>
  <c r="AC69" i="3"/>
  <c r="AK43" i="3"/>
  <c r="T92" i="3"/>
  <c r="O44" i="3"/>
  <c r="K93" i="3"/>
  <c r="BS41" i="3"/>
  <c r="BS67" i="3"/>
  <c r="BB113" i="3"/>
  <c r="BE113" i="3"/>
  <c r="AT68" i="3"/>
  <c r="AI114" i="3"/>
  <c r="AH69" i="3"/>
  <c r="S92" i="3"/>
  <c r="P44" i="3"/>
  <c r="C93" i="3"/>
  <c r="I93" i="3"/>
  <c r="BQ89" i="3"/>
  <c r="BT17" i="3"/>
  <c r="BS17" i="3"/>
  <c r="BB90" i="3"/>
  <c r="AX91" i="3"/>
  <c r="AI43" i="3"/>
  <c r="AB114" i="3"/>
  <c r="R115" i="3"/>
  <c r="X70" i="3"/>
  <c r="X20" i="3"/>
  <c r="I116" i="3"/>
  <c r="G116" i="3"/>
  <c r="B93" i="3"/>
  <c r="BP89" i="3"/>
  <c r="AF69" i="3"/>
  <c r="Q44" i="3"/>
  <c r="J116" i="3"/>
  <c r="BE18" i="3"/>
  <c r="AB91" i="3"/>
  <c r="O20" i="3"/>
  <c r="BT41" i="3"/>
  <c r="AG69" i="3"/>
  <c r="Q70" i="3"/>
  <c r="E45" i="3"/>
  <c r="BF90" i="3"/>
  <c r="AI19" i="3"/>
  <c r="R92" i="3"/>
  <c r="K45" i="3"/>
  <c r="BP17" i="3"/>
  <c r="BO67" i="3"/>
  <c r="BC18" i="3"/>
  <c r="AV68" i="3"/>
  <c r="AH91" i="3"/>
  <c r="AB69" i="3"/>
  <c r="T115" i="3"/>
  <c r="T70" i="3"/>
  <c r="P20" i="3"/>
  <c r="G21" i="3"/>
  <c r="C116" i="3"/>
  <c r="BT89" i="3"/>
  <c r="BX17" i="3"/>
  <c r="BE90" i="3"/>
  <c r="AT91" i="3"/>
  <c r="AE69" i="3"/>
  <c r="AB43" i="3"/>
  <c r="S115" i="3"/>
  <c r="O70" i="3"/>
  <c r="T20" i="3"/>
  <c r="E21" i="3"/>
  <c r="BX112" i="3"/>
  <c r="BT112" i="3"/>
  <c r="BF113" i="3"/>
  <c r="BB42" i="3"/>
  <c r="AH19" i="3"/>
  <c r="AG114" i="3"/>
  <c r="AK69" i="3"/>
  <c r="Q92" i="3"/>
  <c r="U44" i="3"/>
  <c r="F93" i="3"/>
  <c r="B45" i="3"/>
  <c r="BO112" i="3"/>
  <c r="BX89" i="3"/>
  <c r="BC90" i="3"/>
  <c r="BE42" i="3"/>
  <c r="AO68" i="3"/>
  <c r="AK19" i="3"/>
  <c r="AK114" i="3"/>
  <c r="O92" i="3"/>
  <c r="S44" i="3"/>
  <c r="F116" i="3"/>
  <c r="J93" i="3"/>
  <c r="F21" i="3"/>
  <c r="BP112" i="3"/>
  <c r="BC42" i="3"/>
  <c r="AJ19" i="3"/>
  <c r="H116" i="3"/>
  <c r="BR89" i="3"/>
  <c r="AX68" i="3"/>
  <c r="X115" i="3"/>
  <c r="G45" i="3"/>
  <c r="BK18" i="3"/>
  <c r="AG43" i="3"/>
  <c r="S20" i="3"/>
  <c r="BP41" i="3"/>
  <c r="BD113" i="3"/>
  <c r="AE91" i="3"/>
  <c r="E93" i="3"/>
  <c r="BS136" i="3" l="1"/>
  <c r="BS160" i="3"/>
  <c r="BO136" i="3"/>
  <c r="BO160" i="3"/>
  <c r="BX136" i="3"/>
  <c r="BX160" i="3"/>
  <c r="BR136" i="3"/>
  <c r="BR160" i="3"/>
  <c r="BT160" i="3"/>
  <c r="BT136" i="3"/>
  <c r="BP160" i="3"/>
  <c r="BP136" i="3"/>
  <c r="BQ160" i="3"/>
  <c r="BQ136" i="3"/>
  <c r="BU164" i="3"/>
  <c r="BU140" i="3"/>
  <c r="BV164" i="3"/>
  <c r="BV140" i="3"/>
  <c r="BW140" i="3"/>
  <c r="BW164" i="3"/>
  <c r="BF137" i="3"/>
  <c r="BF161" i="3"/>
  <c r="BE161" i="3"/>
  <c r="BE137" i="3"/>
  <c r="BC161" i="3"/>
  <c r="BC137" i="3"/>
  <c r="BK161" i="3"/>
  <c r="BK137" i="3"/>
  <c r="BD161" i="3"/>
  <c r="BD137" i="3"/>
  <c r="BB137" i="3"/>
  <c r="BB161" i="3"/>
  <c r="BH140" i="3"/>
  <c r="BH164" i="3"/>
  <c r="BI164" i="3"/>
  <c r="BI140" i="3"/>
  <c r="BJ164" i="3"/>
  <c r="BJ140" i="3"/>
  <c r="AU140" i="3"/>
  <c r="AU164" i="3"/>
  <c r="AV164" i="3"/>
  <c r="AV140" i="3"/>
  <c r="AW164" i="3"/>
  <c r="AW140" i="3"/>
  <c r="AG162" i="3"/>
  <c r="AG138" i="3"/>
  <c r="AJ138" i="3"/>
  <c r="AJ162" i="3"/>
  <c r="AF138" i="3"/>
  <c r="AF162" i="3"/>
  <c r="AI162" i="3"/>
  <c r="AI138" i="3"/>
  <c r="AK162" i="3"/>
  <c r="AK138" i="3"/>
  <c r="AB138" i="3"/>
  <c r="AB162" i="3"/>
  <c r="AH162" i="3"/>
  <c r="AH138" i="3"/>
  <c r="AE162" i="3"/>
  <c r="AE138" i="3"/>
  <c r="AH164" i="3"/>
  <c r="AH140" i="3"/>
  <c r="AI164" i="3"/>
  <c r="AI140" i="3"/>
  <c r="AJ140" i="3"/>
  <c r="AJ164" i="3"/>
  <c r="W116" i="3"/>
  <c r="AJ116" i="3" s="1"/>
  <c r="AW116" i="3" s="1"/>
  <c r="BJ116" i="3" s="1"/>
  <c r="BW116" i="3" s="1"/>
  <c r="V116" i="3"/>
  <c r="AI116" i="3" s="1"/>
  <c r="AV116" i="3" s="1"/>
  <c r="BI116" i="3" s="1"/>
  <c r="BV116" i="3" s="1"/>
  <c r="U116" i="3"/>
  <c r="AH116" i="3" s="1"/>
  <c r="AU116" i="3" s="1"/>
  <c r="BH116" i="3" s="1"/>
  <c r="BU116" i="3" s="1"/>
  <c r="U93" i="3"/>
  <c r="AH93" i="3" s="1"/>
  <c r="AU93" i="3" s="1"/>
  <c r="BH93" i="3" s="1"/>
  <c r="BU93" i="3" s="1"/>
  <c r="W93" i="3"/>
  <c r="AJ93" i="3" s="1"/>
  <c r="AW93" i="3" s="1"/>
  <c r="BJ93" i="3" s="1"/>
  <c r="BW93" i="3" s="1"/>
  <c r="V93" i="3"/>
  <c r="AI93" i="3" s="1"/>
  <c r="AV93" i="3" s="1"/>
  <c r="BI93" i="3" s="1"/>
  <c r="BV93" i="3" s="1"/>
  <c r="X163" i="3"/>
  <c r="X139" i="3"/>
  <c r="U139" i="3"/>
  <c r="U163" i="3"/>
  <c r="O139" i="3"/>
  <c r="O163" i="3"/>
  <c r="P163" i="3"/>
  <c r="P139" i="3"/>
  <c r="R163" i="3"/>
  <c r="R139" i="3"/>
  <c r="S163" i="3"/>
  <c r="S139" i="3"/>
  <c r="T163" i="3"/>
  <c r="T139" i="3"/>
  <c r="Q163" i="3"/>
  <c r="Q139" i="3"/>
  <c r="W164" i="3"/>
  <c r="W140" i="3"/>
  <c r="U164" i="3"/>
  <c r="U140" i="3"/>
  <c r="V164" i="3"/>
  <c r="V140" i="3"/>
  <c r="B164" i="3"/>
  <c r="F164" i="3"/>
  <c r="C164" i="3"/>
  <c r="G164" i="3"/>
  <c r="K164" i="3"/>
  <c r="D164" i="3"/>
  <c r="E164" i="3"/>
  <c r="B140" i="3"/>
  <c r="F140" i="3"/>
  <c r="C140" i="3"/>
  <c r="G140" i="3"/>
  <c r="K140" i="3"/>
  <c r="D140" i="3"/>
  <c r="E140" i="3"/>
  <c r="L22" i="3"/>
  <c r="L46" i="3"/>
  <c r="BX90" i="3"/>
  <c r="BI68" i="3"/>
  <c r="AS69" i="3"/>
  <c r="AT114" i="3"/>
  <c r="AK44" i="3"/>
  <c r="AB115" i="3"/>
  <c r="AC20" i="3"/>
  <c r="S93" i="3"/>
  <c r="O21" i="3"/>
  <c r="J117" i="3"/>
  <c r="I72" i="3"/>
  <c r="K117" i="3"/>
  <c r="BK91" i="3"/>
  <c r="AR19" i="3"/>
  <c r="X93" i="3"/>
  <c r="K72" i="3"/>
  <c r="BS113" i="3"/>
  <c r="BJ68" i="3"/>
  <c r="AS19" i="3"/>
  <c r="AS91" i="3"/>
  <c r="AK20" i="3"/>
  <c r="AD44" i="3"/>
  <c r="AC92" i="3"/>
  <c r="T93" i="3"/>
  <c r="T21" i="3"/>
  <c r="C94" i="3"/>
  <c r="C72" i="3"/>
  <c r="H22" i="3"/>
  <c r="G94" i="3"/>
  <c r="BR18" i="3"/>
  <c r="AV43" i="3"/>
  <c r="AH115" i="3"/>
  <c r="J71" i="3"/>
  <c r="G117" i="3"/>
  <c r="BQ113" i="3"/>
  <c r="BG68" i="3"/>
  <c r="AR91" i="3"/>
  <c r="AT69" i="3"/>
  <c r="AF70" i="3"/>
  <c r="AH44" i="3"/>
  <c r="AK92" i="3"/>
  <c r="R45" i="3"/>
  <c r="G71" i="3"/>
  <c r="H72" i="3"/>
  <c r="BO42" i="3"/>
  <c r="AF44" i="3"/>
  <c r="Q45" i="3"/>
  <c r="F22" i="3"/>
  <c r="B71" i="3"/>
  <c r="BR113" i="3"/>
  <c r="AX69" i="3"/>
  <c r="AG44" i="3"/>
  <c r="F117" i="3"/>
  <c r="BO90" i="3"/>
  <c r="B117" i="3"/>
  <c r="AR114" i="3"/>
  <c r="AC70" i="3"/>
  <c r="P21" i="3"/>
  <c r="E22" i="3"/>
  <c r="AU91" i="3"/>
  <c r="BO113" i="3"/>
  <c r="AT43" i="3"/>
  <c r="AF115" i="3"/>
  <c r="B94" i="3"/>
  <c r="P116" i="3"/>
  <c r="BR42" i="3"/>
  <c r="BE68" i="3"/>
  <c r="AX114" i="3"/>
  <c r="AU19" i="3"/>
  <c r="AE92" i="3"/>
  <c r="AC44" i="3"/>
  <c r="AG115" i="3"/>
  <c r="O45" i="3"/>
  <c r="E71" i="3"/>
  <c r="K94" i="3"/>
  <c r="H94" i="3"/>
  <c r="E94" i="3"/>
  <c r="BJ114" i="3"/>
  <c r="AB44" i="3"/>
  <c r="X45" i="3"/>
  <c r="J94" i="3"/>
  <c r="BQ18" i="3"/>
  <c r="BH68" i="3"/>
  <c r="AU43" i="3"/>
  <c r="AO19" i="3"/>
  <c r="AK70" i="3"/>
  <c r="AF20" i="3"/>
  <c r="AG70" i="3"/>
  <c r="R93" i="3"/>
  <c r="F71" i="3"/>
  <c r="E117" i="3"/>
  <c r="D117" i="3"/>
  <c r="F94" i="3"/>
  <c r="B22" i="3"/>
  <c r="BO18" i="3"/>
  <c r="AX43" i="3"/>
  <c r="R116" i="3"/>
  <c r="I117" i="3"/>
  <c r="BS18" i="3"/>
  <c r="BS90" i="3"/>
  <c r="BG91" i="3"/>
  <c r="AV19" i="3"/>
  <c r="AO91" i="3"/>
  <c r="AD115" i="3"/>
  <c r="AD92" i="3"/>
  <c r="S116" i="3"/>
  <c r="P45" i="3"/>
  <c r="I71" i="3"/>
  <c r="D72" i="3"/>
  <c r="AO69" i="3"/>
  <c r="AH20" i="3"/>
  <c r="BR90" i="3"/>
  <c r="AR69" i="3"/>
  <c r="Q93" i="3"/>
  <c r="B72" i="3"/>
  <c r="AV114" i="3"/>
  <c r="BX42" i="3"/>
  <c r="AV91" i="3"/>
  <c r="O116" i="3"/>
  <c r="F72" i="3"/>
  <c r="BP18" i="3"/>
  <c r="S21" i="3"/>
  <c r="BH114" i="3"/>
  <c r="AE20" i="3"/>
  <c r="Q21" i="3"/>
  <c r="G22" i="3"/>
  <c r="H117" i="3"/>
  <c r="BP42" i="3"/>
  <c r="BP90" i="3"/>
  <c r="BB68" i="3"/>
  <c r="AX19" i="3"/>
  <c r="AO43" i="3"/>
  <c r="AG20" i="3"/>
  <c r="AF92" i="3"/>
  <c r="T116" i="3"/>
  <c r="S45" i="3"/>
  <c r="H71" i="3"/>
  <c r="J47" i="3"/>
  <c r="D22" i="3"/>
  <c r="BX113" i="3"/>
  <c r="AO114" i="3"/>
  <c r="AE70" i="3"/>
  <c r="D71" i="3"/>
  <c r="BQ90" i="3"/>
  <c r="BP113" i="3"/>
  <c r="BK68" i="3"/>
  <c r="AQ69" i="3"/>
  <c r="AR43" i="3"/>
  <c r="AE115" i="3"/>
  <c r="AD70" i="3"/>
  <c r="X116" i="3"/>
  <c r="T45" i="3"/>
  <c r="K71" i="3"/>
  <c r="G72" i="3"/>
  <c r="C22" i="3"/>
  <c r="D94" i="3"/>
  <c r="I94" i="3"/>
  <c r="BF68" i="3"/>
  <c r="AB92" i="3"/>
  <c r="O93" i="3"/>
  <c r="E72" i="3"/>
  <c r="BS42" i="3"/>
  <c r="BQ42" i="3"/>
  <c r="AT19" i="3"/>
  <c r="AW43" i="3"/>
  <c r="AS114" i="3"/>
  <c r="AG92" i="3"/>
  <c r="AB20" i="3"/>
  <c r="Q116" i="3"/>
  <c r="X21" i="3"/>
  <c r="C117" i="3"/>
  <c r="I22" i="3"/>
  <c r="AU69" i="3"/>
  <c r="AB70" i="3"/>
  <c r="J23" i="3"/>
  <c r="AW19" i="3"/>
  <c r="AK115" i="3"/>
  <c r="R21" i="3"/>
  <c r="K22" i="3"/>
  <c r="AE44" i="3"/>
  <c r="BX18" i="3"/>
  <c r="AW91" i="3"/>
  <c r="AC115" i="3"/>
  <c r="C71" i="3"/>
  <c r="J72" i="3"/>
  <c r="AD20" i="3"/>
  <c r="J22" i="3"/>
  <c r="AS43" i="3"/>
  <c r="AH92" i="3"/>
  <c r="P93" i="3"/>
  <c r="AP69" i="3"/>
  <c r="BO161" i="3" l="1"/>
  <c r="BO137" i="3"/>
  <c r="BX137" i="3"/>
  <c r="BX161" i="3"/>
  <c r="BQ137" i="3"/>
  <c r="BQ161" i="3"/>
  <c r="BR137" i="3"/>
  <c r="BR161" i="3"/>
  <c r="BP161" i="3"/>
  <c r="BP137" i="3"/>
  <c r="BS161" i="3"/>
  <c r="BS137" i="3"/>
  <c r="AR162" i="3"/>
  <c r="AR138" i="3"/>
  <c r="AU138" i="3"/>
  <c r="AU162" i="3"/>
  <c r="AO162" i="3"/>
  <c r="AO138" i="3"/>
  <c r="AX162" i="3"/>
  <c r="AX138" i="3"/>
  <c r="AV138" i="3"/>
  <c r="AV162" i="3"/>
  <c r="AS162" i="3"/>
  <c r="AS138" i="3"/>
  <c r="AW162" i="3"/>
  <c r="AW138" i="3"/>
  <c r="AT162" i="3"/>
  <c r="AT138" i="3"/>
  <c r="AC163" i="3"/>
  <c r="AC139" i="3"/>
  <c r="AB163" i="3"/>
  <c r="AB139" i="3"/>
  <c r="AF163" i="3"/>
  <c r="AF139" i="3"/>
  <c r="AH139" i="3"/>
  <c r="AH163" i="3"/>
  <c r="AD139" i="3"/>
  <c r="AD163" i="3"/>
  <c r="AG139" i="3"/>
  <c r="AG163" i="3"/>
  <c r="AE163" i="3"/>
  <c r="AE139" i="3"/>
  <c r="AK139" i="3"/>
  <c r="AK163" i="3"/>
  <c r="W72" i="3"/>
  <c r="AJ72" i="3" s="1"/>
  <c r="AW72" i="3" s="1"/>
  <c r="BJ72" i="3" s="1"/>
  <c r="BW72" i="3" s="1"/>
  <c r="W47" i="3"/>
  <c r="AJ47" i="3" s="1"/>
  <c r="AW47" i="3" s="1"/>
  <c r="BJ47" i="3" s="1"/>
  <c r="BW47" i="3" s="1"/>
  <c r="W23" i="3"/>
  <c r="AJ23" i="3" s="1"/>
  <c r="AW23" i="3" s="1"/>
  <c r="BJ23" i="3" s="1"/>
  <c r="BW23" i="3" s="1"/>
  <c r="O140" i="3"/>
  <c r="O164" i="3"/>
  <c r="Q140" i="3"/>
  <c r="Q164" i="3"/>
  <c r="T140" i="3"/>
  <c r="T164" i="3"/>
  <c r="S164" i="3"/>
  <c r="S140" i="3"/>
  <c r="R164" i="3"/>
  <c r="R140" i="3"/>
  <c r="X164" i="3"/>
  <c r="X140" i="3"/>
  <c r="P140" i="3"/>
  <c r="P164" i="3"/>
  <c r="D165" i="3"/>
  <c r="H165" i="3"/>
  <c r="E165" i="3"/>
  <c r="I165" i="3"/>
  <c r="B165" i="3"/>
  <c r="F165" i="3"/>
  <c r="J165" i="3"/>
  <c r="C165" i="3"/>
  <c r="G165" i="3"/>
  <c r="K165" i="3"/>
  <c r="J166" i="3"/>
  <c r="D141" i="3"/>
  <c r="H141" i="3"/>
  <c r="E141" i="3"/>
  <c r="I141" i="3"/>
  <c r="B141" i="3"/>
  <c r="F141" i="3"/>
  <c r="J141" i="3"/>
  <c r="C141" i="3"/>
  <c r="G141" i="3"/>
  <c r="K141" i="3"/>
  <c r="J142" i="3"/>
  <c r="L23" i="3"/>
  <c r="L47" i="3"/>
  <c r="BI114" i="3"/>
  <c r="BH43" i="3"/>
  <c r="BF43" i="3"/>
  <c r="AO20" i="3"/>
  <c r="AX70" i="3"/>
  <c r="AK21" i="3"/>
  <c r="AC116" i="3"/>
  <c r="Q94" i="3"/>
  <c r="T71" i="3"/>
  <c r="P22" i="3"/>
  <c r="E118" i="3"/>
  <c r="I73" i="3"/>
  <c r="G95" i="3"/>
  <c r="E47" i="3"/>
  <c r="BB69" i="3"/>
  <c r="AP92" i="3"/>
  <c r="X94" i="3"/>
  <c r="B73" i="3"/>
  <c r="AQ44" i="3"/>
  <c r="Q72" i="3"/>
  <c r="E23" i="3"/>
  <c r="BC69" i="3"/>
  <c r="BI91" i="3"/>
  <c r="BG43" i="3"/>
  <c r="AX92" i="3"/>
  <c r="AP70" i="3"/>
  <c r="AG116" i="3"/>
  <c r="AB93" i="3"/>
  <c r="R94" i="3"/>
  <c r="T72" i="3"/>
  <c r="U22" i="3"/>
  <c r="G46" i="3"/>
  <c r="I24" i="3"/>
  <c r="G118" i="3"/>
  <c r="H47" i="3"/>
  <c r="D23" i="3"/>
  <c r="BE19" i="3"/>
  <c r="AO92" i="3"/>
  <c r="R117" i="3"/>
  <c r="C118" i="3"/>
  <c r="BX91" i="3"/>
  <c r="BB114" i="3"/>
  <c r="BE69" i="3"/>
  <c r="AT44" i="3"/>
  <c r="AU92" i="3"/>
  <c r="AU115" i="3"/>
  <c r="AD116" i="3"/>
  <c r="AF116" i="3"/>
  <c r="P94" i="3"/>
  <c r="P71" i="3"/>
  <c r="X22" i="3"/>
  <c r="D95" i="3"/>
  <c r="J24" i="3"/>
  <c r="C47" i="3"/>
  <c r="AQ92" i="3"/>
  <c r="V94" i="3"/>
  <c r="G73" i="3"/>
  <c r="X72" i="3"/>
  <c r="C95" i="3"/>
  <c r="AX20" i="3"/>
  <c r="B95" i="3"/>
  <c r="BU114" i="3"/>
  <c r="BF114" i="3"/>
  <c r="AF93" i="3"/>
  <c r="W117" i="3"/>
  <c r="J46" i="3"/>
  <c r="B118" i="3"/>
  <c r="P117" i="3"/>
  <c r="J73" i="3"/>
  <c r="BJ91" i="3"/>
  <c r="AP115" i="3"/>
  <c r="O117" i="3"/>
  <c r="H48" i="3"/>
  <c r="H23" i="3"/>
  <c r="AC21" i="3"/>
  <c r="C46" i="3"/>
  <c r="BI19" i="3"/>
  <c r="AR115" i="3"/>
  <c r="U94" i="3"/>
  <c r="I118" i="3"/>
  <c r="AP44" i="3"/>
  <c r="BT68" i="3"/>
  <c r="BH91" i="3"/>
  <c r="BB43" i="3"/>
  <c r="AS92" i="3"/>
  <c r="AT92" i="3"/>
  <c r="AR70" i="3"/>
  <c r="AG21" i="3"/>
  <c r="T117" i="3"/>
  <c r="S94" i="3"/>
  <c r="X71" i="3"/>
  <c r="Q22" i="3"/>
  <c r="D118" i="3"/>
  <c r="J48" i="3"/>
  <c r="F23" i="3"/>
  <c r="G47" i="3"/>
  <c r="BF91" i="3"/>
  <c r="AE21" i="3"/>
  <c r="W71" i="3"/>
  <c r="G23" i="3"/>
  <c r="AD93" i="3"/>
  <c r="S22" i="3"/>
  <c r="BS68" i="3"/>
  <c r="BI43" i="3"/>
  <c r="BE114" i="3"/>
  <c r="AP20" i="3"/>
  <c r="AU44" i="3"/>
  <c r="AO70" i="3"/>
  <c r="AC93" i="3"/>
  <c r="AE45" i="3"/>
  <c r="T94" i="3"/>
  <c r="S72" i="3"/>
  <c r="W22" i="3"/>
  <c r="H95" i="3"/>
  <c r="K73" i="3"/>
  <c r="F95" i="3"/>
  <c r="D47" i="3"/>
  <c r="C23" i="3"/>
  <c r="BG19" i="3"/>
  <c r="AQ115" i="3"/>
  <c r="O72" i="3"/>
  <c r="D73" i="3"/>
  <c r="BW68" i="3"/>
  <c r="BJ43" i="3"/>
  <c r="BK69" i="3"/>
  <c r="AX115" i="3"/>
  <c r="AR20" i="3"/>
  <c r="AS44" i="3"/>
  <c r="AE93" i="3"/>
  <c r="X117" i="3"/>
  <c r="O94" i="3"/>
  <c r="D46" i="3"/>
  <c r="G24" i="3"/>
  <c r="BH69" i="3"/>
  <c r="P72" i="3"/>
  <c r="AS20" i="3"/>
  <c r="R71" i="3"/>
  <c r="F73" i="3"/>
  <c r="AR92" i="3"/>
  <c r="BK114" i="3"/>
  <c r="BV68" i="3"/>
  <c r="AX44" i="3"/>
  <c r="AK116" i="3"/>
  <c r="Q71" i="3"/>
  <c r="C73" i="3"/>
  <c r="BG69" i="3"/>
  <c r="BK43" i="3"/>
  <c r="AS115" i="3"/>
  <c r="AK93" i="3"/>
  <c r="R22" i="3"/>
  <c r="K23" i="3"/>
  <c r="F46" i="3"/>
  <c r="BO68" i="3"/>
  <c r="BE91" i="3"/>
  <c r="BK19" i="3"/>
  <c r="AT20" i="3"/>
  <c r="AT70" i="3"/>
  <c r="AB21" i="3"/>
  <c r="AG93" i="3"/>
  <c r="V117" i="3"/>
  <c r="V72" i="3"/>
  <c r="O71" i="3"/>
  <c r="E46" i="3"/>
  <c r="J95" i="3"/>
  <c r="G48" i="3"/>
  <c r="B23" i="3"/>
  <c r="BW114" i="3"/>
  <c r="AT115" i="3"/>
  <c r="AB116" i="3"/>
  <c r="H46" i="3"/>
  <c r="K47" i="3"/>
  <c r="AD45" i="3"/>
  <c r="K118" i="3"/>
  <c r="BU68" i="3"/>
  <c r="BB91" i="3"/>
  <c r="BG114" i="3"/>
  <c r="AO115" i="3"/>
  <c r="AS70" i="3"/>
  <c r="AO44" i="3"/>
  <c r="AG45" i="3"/>
  <c r="S117" i="3"/>
  <c r="W94" i="3"/>
  <c r="R72" i="3"/>
  <c r="B46" i="3"/>
  <c r="F118" i="3"/>
  <c r="H73" i="3"/>
  <c r="I23" i="3"/>
  <c r="F47" i="3"/>
  <c r="B47" i="3"/>
  <c r="BF19" i="3"/>
  <c r="AU20" i="3"/>
  <c r="S71" i="3"/>
  <c r="K95" i="3"/>
  <c r="BT91" i="3"/>
  <c r="BE43" i="3"/>
  <c r="BJ19" i="3"/>
  <c r="AR44" i="3"/>
  <c r="AQ70" i="3"/>
  <c r="AB45" i="3"/>
  <c r="AF21" i="3"/>
  <c r="Q117" i="3"/>
  <c r="U71" i="3"/>
  <c r="T22" i="3"/>
  <c r="K46" i="3"/>
  <c r="E73" i="3"/>
  <c r="J118" i="3"/>
  <c r="BH19" i="3"/>
  <c r="AC45" i="3"/>
  <c r="V22" i="3"/>
  <c r="I47" i="3"/>
  <c r="BB19" i="3"/>
  <c r="AQ20" i="3"/>
  <c r="AK45" i="3"/>
  <c r="O22" i="3"/>
  <c r="I95" i="3"/>
  <c r="BR68" i="3"/>
  <c r="H24" i="3"/>
  <c r="U117" i="3"/>
  <c r="BF69" i="3"/>
  <c r="AF45" i="3"/>
  <c r="U72" i="3"/>
  <c r="I46" i="3"/>
  <c r="H118" i="3"/>
  <c r="BX68" i="3"/>
  <c r="E95" i="3"/>
  <c r="BD69" i="3"/>
  <c r="AD21" i="3"/>
  <c r="V71" i="3"/>
  <c r="I48" i="3"/>
  <c r="AE116" i="3"/>
  <c r="BW142" i="3" l="1"/>
  <c r="BW166" i="3"/>
  <c r="BI162" i="3"/>
  <c r="BI138" i="3"/>
  <c r="BJ162" i="3"/>
  <c r="BJ138" i="3"/>
  <c r="BK162" i="3"/>
  <c r="BK138" i="3"/>
  <c r="BH138" i="3"/>
  <c r="BH162" i="3"/>
  <c r="BF162" i="3"/>
  <c r="BF138" i="3"/>
  <c r="BB162" i="3"/>
  <c r="BB138" i="3"/>
  <c r="BG162" i="3"/>
  <c r="BG138" i="3"/>
  <c r="BE162" i="3"/>
  <c r="BE138" i="3"/>
  <c r="BJ166" i="3"/>
  <c r="BJ142" i="3"/>
  <c r="AU163" i="3"/>
  <c r="AU139" i="3"/>
  <c r="AX163" i="3"/>
  <c r="AX139" i="3"/>
  <c r="AS139" i="3"/>
  <c r="AS163" i="3"/>
  <c r="AR139" i="3"/>
  <c r="AR163" i="3"/>
  <c r="AO139" i="3"/>
  <c r="AO163" i="3"/>
  <c r="AQ163" i="3"/>
  <c r="AQ139" i="3"/>
  <c r="AT163" i="3"/>
  <c r="AT139" i="3"/>
  <c r="AP163" i="3"/>
  <c r="AP139" i="3"/>
  <c r="AW166" i="3"/>
  <c r="AW142" i="3"/>
  <c r="AF140" i="3"/>
  <c r="AF164" i="3"/>
  <c r="AC164" i="3"/>
  <c r="AC140" i="3"/>
  <c r="AG140" i="3"/>
  <c r="AG164" i="3"/>
  <c r="AK140" i="3"/>
  <c r="AK164" i="3"/>
  <c r="AD164" i="3"/>
  <c r="AD140" i="3"/>
  <c r="AE140" i="3"/>
  <c r="AE164" i="3"/>
  <c r="AB140" i="3"/>
  <c r="AB164" i="3"/>
  <c r="AJ142" i="3"/>
  <c r="AJ166" i="3"/>
  <c r="W118" i="3"/>
  <c r="AJ118" i="3" s="1"/>
  <c r="AW118" i="3" s="1"/>
  <c r="BJ118" i="3" s="1"/>
  <c r="BW118" i="3" s="1"/>
  <c r="W95" i="3"/>
  <c r="AJ95" i="3" s="1"/>
  <c r="AW95" i="3" s="1"/>
  <c r="BJ95" i="3" s="1"/>
  <c r="BW95" i="3" s="1"/>
  <c r="U73" i="3"/>
  <c r="AH73" i="3" s="1"/>
  <c r="AU73" i="3" s="1"/>
  <c r="BH73" i="3" s="1"/>
  <c r="BU73" i="3" s="1"/>
  <c r="W73" i="3"/>
  <c r="AJ73" i="3" s="1"/>
  <c r="AW73" i="3" s="1"/>
  <c r="BJ73" i="3" s="1"/>
  <c r="BW73" i="3" s="1"/>
  <c r="V73" i="3"/>
  <c r="AI73" i="3" s="1"/>
  <c r="AV73" i="3" s="1"/>
  <c r="BI73" i="3" s="1"/>
  <c r="BV73" i="3" s="1"/>
  <c r="T73" i="3"/>
  <c r="AG73" i="3" s="1"/>
  <c r="AT73" i="3" s="1"/>
  <c r="BG73" i="3" s="1"/>
  <c r="BT73" i="3" s="1"/>
  <c r="T48" i="3"/>
  <c r="AG48" i="3" s="1"/>
  <c r="AT48" i="3" s="1"/>
  <c r="BG48" i="3" s="1"/>
  <c r="BT48" i="3" s="1"/>
  <c r="W48" i="3"/>
  <c r="AJ48" i="3" s="1"/>
  <c r="AW48" i="3" s="1"/>
  <c r="BJ48" i="3" s="1"/>
  <c r="BW48" i="3" s="1"/>
  <c r="V48" i="3"/>
  <c r="AI48" i="3" s="1"/>
  <c r="AV48" i="3" s="1"/>
  <c r="BI48" i="3" s="1"/>
  <c r="BV48" i="3" s="1"/>
  <c r="U48" i="3"/>
  <c r="AH48" i="3" s="1"/>
  <c r="AU48" i="3" s="1"/>
  <c r="BH48" i="3" s="1"/>
  <c r="BU48" i="3" s="1"/>
  <c r="T24" i="3"/>
  <c r="AG24" i="3" s="1"/>
  <c r="AT24" i="3" s="1"/>
  <c r="BG24" i="3" s="1"/>
  <c r="BT24" i="3" s="1"/>
  <c r="W24" i="3"/>
  <c r="AJ24" i="3" s="1"/>
  <c r="AW24" i="3" s="1"/>
  <c r="BJ24" i="3" s="1"/>
  <c r="BW24" i="3" s="1"/>
  <c r="V24" i="3"/>
  <c r="AI24" i="3" s="1"/>
  <c r="AV24" i="3" s="1"/>
  <c r="BI24" i="3" s="1"/>
  <c r="BV24" i="3" s="1"/>
  <c r="U24" i="3"/>
  <c r="AH24" i="3" s="1"/>
  <c r="AU24" i="3" s="1"/>
  <c r="BH24" i="3" s="1"/>
  <c r="BU24" i="3" s="1"/>
  <c r="Q141" i="3"/>
  <c r="Q165" i="3"/>
  <c r="X165" i="3"/>
  <c r="X141" i="3"/>
  <c r="W141" i="3"/>
  <c r="W165" i="3"/>
  <c r="S165" i="3"/>
  <c r="S141" i="3"/>
  <c r="P165" i="3"/>
  <c r="P141" i="3"/>
  <c r="R141" i="3"/>
  <c r="R165" i="3"/>
  <c r="U141" i="3"/>
  <c r="U165" i="3"/>
  <c r="V141" i="3"/>
  <c r="V165" i="3"/>
  <c r="O141" i="3"/>
  <c r="O165" i="3"/>
  <c r="T165" i="3"/>
  <c r="T141" i="3"/>
  <c r="W142" i="3"/>
  <c r="W166" i="3"/>
  <c r="B166" i="3"/>
  <c r="F166" i="3"/>
  <c r="C166" i="3"/>
  <c r="G166" i="3"/>
  <c r="K166" i="3"/>
  <c r="D166" i="3"/>
  <c r="H166" i="3"/>
  <c r="E166" i="3"/>
  <c r="I166" i="3"/>
  <c r="G167" i="3"/>
  <c r="J167" i="3"/>
  <c r="I167" i="3"/>
  <c r="H167" i="3"/>
  <c r="B142" i="3"/>
  <c r="F142" i="3"/>
  <c r="C142" i="3"/>
  <c r="G142" i="3"/>
  <c r="K142" i="3"/>
  <c r="D142" i="3"/>
  <c r="H142" i="3"/>
  <c r="E142" i="3"/>
  <c r="I142" i="3"/>
  <c r="G143" i="3"/>
  <c r="J143" i="3"/>
  <c r="I143" i="3"/>
  <c r="H143" i="3"/>
  <c r="L24" i="3"/>
  <c r="L48" i="3"/>
  <c r="BQ69" i="3"/>
  <c r="BR19" i="3"/>
  <c r="BF115" i="3"/>
  <c r="BF20" i="3"/>
  <c r="BC20" i="3"/>
  <c r="AQ45" i="3"/>
  <c r="AB71" i="3"/>
  <c r="AH71" i="3"/>
  <c r="AB117" i="3"/>
  <c r="R118" i="3"/>
  <c r="P73" i="3"/>
  <c r="T47" i="3"/>
  <c r="O23" i="3"/>
  <c r="D74" i="3"/>
  <c r="C48" i="3"/>
  <c r="F96" i="3"/>
  <c r="BR69" i="3"/>
  <c r="AO45" i="3"/>
  <c r="AH22" i="3"/>
  <c r="Q47" i="3"/>
  <c r="B119" i="3"/>
  <c r="BW43" i="3"/>
  <c r="BV19" i="3"/>
  <c r="BE44" i="3"/>
  <c r="BG70" i="3"/>
  <c r="AS116" i="3"/>
  <c r="AO116" i="3"/>
  <c r="AK71" i="3"/>
  <c r="AB94" i="3"/>
  <c r="AF117" i="3"/>
  <c r="U118" i="3"/>
  <c r="X73" i="3"/>
  <c r="R47" i="3"/>
  <c r="S23" i="3"/>
  <c r="F48" i="3"/>
  <c r="BH115" i="3"/>
  <c r="AT45" i="3"/>
  <c r="AE94" i="3"/>
  <c r="O46" i="3"/>
  <c r="BS43" i="3"/>
  <c r="BO91" i="3"/>
  <c r="BS69" i="3"/>
  <c r="BD44" i="3"/>
  <c r="BF92" i="3"/>
  <c r="AQ21" i="3"/>
  <c r="AP116" i="3"/>
  <c r="AD94" i="3"/>
  <c r="AJ22" i="3"/>
  <c r="AC72" i="3"/>
  <c r="Q118" i="3"/>
  <c r="S47" i="3"/>
  <c r="P47" i="3"/>
  <c r="K96" i="3"/>
  <c r="F119" i="3"/>
  <c r="BS114" i="3"/>
  <c r="BG44" i="3"/>
  <c r="AR116" i="3"/>
  <c r="AG72" i="3"/>
  <c r="X47" i="3"/>
  <c r="H74" i="3"/>
  <c r="I96" i="3"/>
  <c r="BT43" i="3"/>
  <c r="AS93" i="3"/>
  <c r="AD72" i="3"/>
  <c r="B48" i="3"/>
  <c r="BS91" i="3"/>
  <c r="BH44" i="3"/>
  <c r="AG22" i="3"/>
  <c r="V47" i="3"/>
  <c r="E48" i="3"/>
  <c r="BB44" i="3"/>
  <c r="J96" i="3"/>
  <c r="BD70" i="3"/>
  <c r="BG115" i="3"/>
  <c r="AD22" i="3"/>
  <c r="AE117" i="3"/>
  <c r="F74" i="3"/>
  <c r="AH94" i="3"/>
  <c r="BX43" i="3"/>
  <c r="BG92" i="3"/>
  <c r="AG71" i="3"/>
  <c r="X118" i="3"/>
  <c r="J119" i="3"/>
  <c r="G119" i="3"/>
  <c r="AI71" i="3"/>
  <c r="BT114" i="3"/>
  <c r="BR43" i="3"/>
  <c r="BH20" i="3"/>
  <c r="BD20" i="3"/>
  <c r="AR93" i="3"/>
  <c r="AQ93" i="3"/>
  <c r="AI72" i="3"/>
  <c r="AD117" i="3"/>
  <c r="AJ71" i="3"/>
  <c r="V118" i="3"/>
  <c r="O73" i="3"/>
  <c r="P46" i="3"/>
  <c r="E119" i="3"/>
  <c r="K74" i="3"/>
  <c r="D96" i="3"/>
  <c r="K119" i="3"/>
  <c r="BH92" i="3"/>
  <c r="AP45" i="3"/>
  <c r="AI22" i="3"/>
  <c r="W46" i="3"/>
  <c r="C96" i="3"/>
  <c r="BV91" i="3"/>
  <c r="BO114" i="3"/>
  <c r="BK20" i="3"/>
  <c r="BG20" i="3"/>
  <c r="AQ116" i="3"/>
  <c r="AR21" i="3"/>
  <c r="AF94" i="3"/>
  <c r="AK117" i="3"/>
  <c r="AF71" i="3"/>
  <c r="T118" i="3"/>
  <c r="R73" i="3"/>
  <c r="O47" i="3"/>
  <c r="H96" i="3"/>
  <c r="E96" i="3"/>
  <c r="BC92" i="3"/>
  <c r="AX45" i="3"/>
  <c r="AH117" i="3"/>
  <c r="I119" i="3"/>
  <c r="BU43" i="3"/>
  <c r="BU19" i="3"/>
  <c r="BF44" i="3"/>
  <c r="BB92" i="3"/>
  <c r="BC115" i="3"/>
  <c r="AX116" i="3"/>
  <c r="AX21" i="3"/>
  <c r="AK22" i="3"/>
  <c r="AF72" i="3"/>
  <c r="AI94" i="3"/>
  <c r="S95" i="3"/>
  <c r="Q46" i="3"/>
  <c r="X23" i="3"/>
  <c r="G96" i="3"/>
  <c r="BK70" i="3"/>
  <c r="U46" i="3"/>
  <c r="BE115" i="3"/>
  <c r="AO21" i="3"/>
  <c r="AC117" i="3"/>
  <c r="U23" i="3"/>
  <c r="I74" i="3"/>
  <c r="AE22" i="3"/>
  <c r="BU91" i="3"/>
  <c r="BK92" i="3"/>
  <c r="AJ94" i="3"/>
  <c r="T46" i="3"/>
  <c r="BS19" i="3"/>
  <c r="Q73" i="3"/>
  <c r="BX69" i="3"/>
  <c r="AX93" i="3"/>
  <c r="AF22" i="3"/>
  <c r="S46" i="3"/>
  <c r="BR114" i="3"/>
  <c r="P95" i="3"/>
  <c r="BX19" i="3"/>
  <c r="BT69" i="3"/>
  <c r="BW91" i="3"/>
  <c r="BD115" i="3"/>
  <c r="BB70" i="3"/>
  <c r="AR45" i="3"/>
  <c r="AT93" i="3"/>
  <c r="AI117" i="3"/>
  <c r="AD71" i="3"/>
  <c r="AB72" i="3"/>
  <c r="O95" i="3"/>
  <c r="U47" i="3"/>
  <c r="R46" i="3"/>
  <c r="D119" i="3"/>
  <c r="B96" i="3"/>
  <c r="C119" i="3"/>
  <c r="BO19" i="3"/>
  <c r="BE92" i="3"/>
  <c r="AB22" i="3"/>
  <c r="S118" i="3"/>
  <c r="T23" i="3"/>
  <c r="BO43" i="3"/>
  <c r="BX114" i="3"/>
  <c r="BV43" i="3"/>
  <c r="BD92" i="3"/>
  <c r="BC70" i="3"/>
  <c r="AO93" i="3"/>
  <c r="AT21" i="3"/>
  <c r="AG117" i="3"/>
  <c r="AE72" i="3"/>
  <c r="AK94" i="3"/>
  <c r="Q95" i="3"/>
  <c r="X46" i="3"/>
  <c r="P23" i="3"/>
  <c r="J74" i="3"/>
  <c r="BW19" i="3"/>
  <c r="BB20" i="3"/>
  <c r="AE71" i="3"/>
  <c r="R95" i="3"/>
  <c r="C74" i="3"/>
  <c r="BV114" i="3"/>
  <c r="BO69" i="3"/>
  <c r="BE20" i="3"/>
  <c r="BE70" i="3"/>
  <c r="BK44" i="3"/>
  <c r="AS45" i="3"/>
  <c r="AC22" i="3"/>
  <c r="AC71" i="3"/>
  <c r="AG94" i="3"/>
  <c r="O118" i="3"/>
  <c r="T95" i="3"/>
  <c r="V46" i="3"/>
  <c r="R23" i="3"/>
  <c r="E74" i="3"/>
  <c r="K48" i="3"/>
  <c r="BU69" i="3"/>
  <c r="BF70" i="3"/>
  <c r="AJ117" i="3"/>
  <c r="P118" i="3"/>
  <c r="Q23" i="3"/>
  <c r="BR91" i="3"/>
  <c r="BC44" i="3"/>
  <c r="AP93" i="3"/>
  <c r="AH72" i="3"/>
  <c r="U95" i="3"/>
  <c r="B74" i="3"/>
  <c r="BP69" i="3"/>
  <c r="V95" i="3"/>
  <c r="BT19" i="3"/>
  <c r="AT116" i="3"/>
  <c r="AK72" i="3"/>
  <c r="X95" i="3"/>
  <c r="V23" i="3"/>
  <c r="BB115" i="3"/>
  <c r="D48" i="3"/>
  <c r="BK115" i="3"/>
  <c r="AP21" i="3"/>
  <c r="AC94" i="3"/>
  <c r="S73" i="3"/>
  <c r="G74" i="3"/>
  <c r="AS21" i="3"/>
  <c r="H119" i="3"/>
  <c r="BV162" i="3" l="1"/>
  <c r="BV138" i="3"/>
  <c r="BR162" i="3"/>
  <c r="BR138" i="3"/>
  <c r="BT138" i="3"/>
  <c r="BT162" i="3"/>
  <c r="BS138" i="3"/>
  <c r="BS162" i="3"/>
  <c r="BU162" i="3"/>
  <c r="BU138" i="3"/>
  <c r="BW138" i="3"/>
  <c r="BW162" i="3"/>
  <c r="BO138" i="3"/>
  <c r="BO162" i="3"/>
  <c r="BX162" i="3"/>
  <c r="BX138" i="3"/>
  <c r="BW167" i="3"/>
  <c r="BW143" i="3"/>
  <c r="BU143" i="3"/>
  <c r="BU167" i="3"/>
  <c r="BV167" i="3"/>
  <c r="BV143" i="3"/>
  <c r="BT167" i="3"/>
  <c r="BT143" i="3"/>
  <c r="BC163" i="3"/>
  <c r="BC139" i="3"/>
  <c r="BG163" i="3"/>
  <c r="BG139" i="3"/>
  <c r="BD163" i="3"/>
  <c r="BD139" i="3"/>
  <c r="BB139" i="3"/>
  <c r="BB163" i="3"/>
  <c r="BF139" i="3"/>
  <c r="BF163" i="3"/>
  <c r="BK163" i="3"/>
  <c r="BK139" i="3"/>
  <c r="BH163" i="3"/>
  <c r="BH139" i="3"/>
  <c r="BE163" i="3"/>
  <c r="BE139" i="3"/>
  <c r="BI167" i="3"/>
  <c r="BI143" i="3"/>
  <c r="BJ143" i="3"/>
  <c r="BJ167" i="3"/>
  <c r="BG167" i="3"/>
  <c r="BG143" i="3"/>
  <c r="BH167" i="3"/>
  <c r="BH143" i="3"/>
  <c r="AO164" i="3"/>
  <c r="AO140" i="3"/>
  <c r="AX140" i="3"/>
  <c r="AX164" i="3"/>
  <c r="AT164" i="3"/>
  <c r="AT140" i="3"/>
  <c r="AR140" i="3"/>
  <c r="AR164" i="3"/>
  <c r="AP164" i="3"/>
  <c r="AP140" i="3"/>
  <c r="AQ140" i="3"/>
  <c r="AQ164" i="3"/>
  <c r="AS164" i="3"/>
  <c r="AS140" i="3"/>
  <c r="AU167" i="3"/>
  <c r="AU143" i="3"/>
  <c r="AV167" i="3"/>
  <c r="AV143" i="3"/>
  <c r="AW167" i="3"/>
  <c r="AW143" i="3"/>
  <c r="AT143" i="3"/>
  <c r="AT167" i="3"/>
  <c r="AI165" i="3"/>
  <c r="AI141" i="3"/>
  <c r="AF165" i="3"/>
  <c r="AF141" i="3"/>
  <c r="AH141" i="3"/>
  <c r="AH165" i="3"/>
  <c r="AJ165" i="3"/>
  <c r="AJ141" i="3"/>
  <c r="AG165" i="3"/>
  <c r="AG141" i="3"/>
  <c r="AE141" i="3"/>
  <c r="AE165" i="3"/>
  <c r="AK165" i="3"/>
  <c r="AK141" i="3"/>
  <c r="AB165" i="3"/>
  <c r="AB141" i="3"/>
  <c r="AC165" i="3"/>
  <c r="AC141" i="3"/>
  <c r="AD141" i="3"/>
  <c r="AD165" i="3"/>
  <c r="AG143" i="3"/>
  <c r="AG167" i="3"/>
  <c r="AH143" i="3"/>
  <c r="AH167" i="3"/>
  <c r="AI143" i="3"/>
  <c r="AI167" i="3"/>
  <c r="AJ167" i="3"/>
  <c r="AJ143" i="3"/>
  <c r="T119" i="3"/>
  <c r="AG119" i="3" s="1"/>
  <c r="AT119" i="3" s="1"/>
  <c r="BG119" i="3" s="1"/>
  <c r="BT119" i="3" s="1"/>
  <c r="U119" i="3"/>
  <c r="AH119" i="3" s="1"/>
  <c r="AU119" i="3" s="1"/>
  <c r="BH119" i="3" s="1"/>
  <c r="BU119" i="3" s="1"/>
  <c r="V119" i="3"/>
  <c r="AI119" i="3" s="1"/>
  <c r="AV119" i="3" s="1"/>
  <c r="BI119" i="3" s="1"/>
  <c r="BV119" i="3" s="1"/>
  <c r="W119" i="3"/>
  <c r="AJ119" i="3" s="1"/>
  <c r="AW119" i="3" s="1"/>
  <c r="BJ119" i="3" s="1"/>
  <c r="BW119" i="3" s="1"/>
  <c r="T96" i="3"/>
  <c r="AG96" i="3" s="1"/>
  <c r="AT96" i="3" s="1"/>
  <c r="BG96" i="3" s="1"/>
  <c r="BT96" i="3" s="1"/>
  <c r="W96" i="3"/>
  <c r="AJ96" i="3" s="1"/>
  <c r="AW96" i="3" s="1"/>
  <c r="BJ96" i="3" s="1"/>
  <c r="BW96" i="3" s="1"/>
  <c r="V96" i="3"/>
  <c r="AI96" i="3" s="1"/>
  <c r="AV96" i="3" s="1"/>
  <c r="BI96" i="3" s="1"/>
  <c r="BV96" i="3" s="1"/>
  <c r="U96" i="3"/>
  <c r="AH96" i="3" s="1"/>
  <c r="AU96" i="3" s="1"/>
  <c r="BH96" i="3" s="1"/>
  <c r="BU96" i="3" s="1"/>
  <c r="S166" i="3"/>
  <c r="S142" i="3"/>
  <c r="O166" i="3"/>
  <c r="O142" i="3"/>
  <c r="T142" i="3"/>
  <c r="T166" i="3"/>
  <c r="R166" i="3"/>
  <c r="R142" i="3"/>
  <c r="V166" i="3"/>
  <c r="V142" i="3"/>
  <c r="U166" i="3"/>
  <c r="U142" i="3"/>
  <c r="Q142" i="3"/>
  <c r="Q166" i="3"/>
  <c r="X142" i="3"/>
  <c r="X166" i="3"/>
  <c r="P142" i="3"/>
  <c r="P166" i="3"/>
  <c r="V143" i="3"/>
  <c r="V167" i="3"/>
  <c r="W143" i="3"/>
  <c r="W167" i="3"/>
  <c r="T167" i="3"/>
  <c r="T143" i="3"/>
  <c r="U167" i="3"/>
  <c r="U143" i="3"/>
  <c r="L25" i="3"/>
  <c r="L49" i="3"/>
  <c r="BS70" i="3"/>
  <c r="BX92" i="3"/>
  <c r="BD45" i="3"/>
  <c r="BB116" i="3"/>
  <c r="AO94" i="3"/>
  <c r="AV72" i="3"/>
  <c r="AS22" i="3"/>
  <c r="AK46" i="3"/>
  <c r="AH95" i="3"/>
  <c r="AF118" i="3"/>
  <c r="Q119" i="3"/>
  <c r="U74" i="3"/>
  <c r="E120" i="3"/>
  <c r="H97" i="3"/>
  <c r="BE93" i="3"/>
  <c r="AV117" i="3"/>
  <c r="AG47" i="3"/>
  <c r="V74" i="3"/>
  <c r="BU20" i="3"/>
  <c r="BQ44" i="3"/>
  <c r="BB21" i="3"/>
  <c r="BK93" i="3"/>
  <c r="AW94" i="3"/>
  <c r="AU71" i="3"/>
  <c r="AO22" i="3"/>
  <c r="AB47" i="3"/>
  <c r="AH47" i="3"/>
  <c r="AI95" i="3"/>
  <c r="AB118" i="3"/>
  <c r="X74" i="3"/>
  <c r="K24" i="3"/>
  <c r="BS44" i="3"/>
  <c r="AO72" i="3"/>
  <c r="AC73" i="3"/>
  <c r="O74" i="3"/>
  <c r="BS115" i="3"/>
  <c r="BX115" i="3"/>
  <c r="BG93" i="3"/>
  <c r="BG21" i="3"/>
  <c r="AR72" i="3"/>
  <c r="AT22" i="3"/>
  <c r="AV94" i="3"/>
  <c r="AE47" i="3"/>
  <c r="AB73" i="3"/>
  <c r="AE95" i="3"/>
  <c r="P119" i="3"/>
  <c r="Q74" i="3"/>
  <c r="D24" i="3"/>
  <c r="BR115" i="3"/>
  <c r="BB45" i="3"/>
  <c r="AU22" i="3"/>
  <c r="AE118" i="3"/>
  <c r="R74" i="3"/>
  <c r="BU115" i="3"/>
  <c r="AP72" i="3"/>
  <c r="E24" i="3"/>
  <c r="BQ115" i="3"/>
  <c r="BD21" i="3"/>
  <c r="AQ117" i="3"/>
  <c r="AC23" i="3"/>
  <c r="W74" i="3"/>
  <c r="BR44" i="3"/>
  <c r="X119" i="3"/>
  <c r="BS92" i="3"/>
  <c r="AR117" i="3"/>
  <c r="AP22" i="3"/>
  <c r="AK47" i="3"/>
  <c r="BX70" i="3"/>
  <c r="R119" i="3"/>
  <c r="BT92" i="3"/>
  <c r="BF45" i="3"/>
  <c r="AF23" i="3"/>
  <c r="AF95" i="3"/>
  <c r="K97" i="3"/>
  <c r="AB23" i="3"/>
  <c r="BR92" i="3"/>
  <c r="BT115" i="3"/>
  <c r="BK45" i="3"/>
  <c r="BF116" i="3"/>
  <c r="AX71" i="3"/>
  <c r="AV22" i="3"/>
  <c r="AP94" i="3"/>
  <c r="AD95" i="3"/>
  <c r="AG23" i="3"/>
  <c r="AF46" i="3"/>
  <c r="R96" i="3"/>
  <c r="P48" i="3"/>
  <c r="B97" i="3"/>
  <c r="BP44" i="3"/>
  <c r="BK116" i="3"/>
  <c r="AW117" i="3"/>
  <c r="AH46" i="3"/>
  <c r="Q48" i="3"/>
  <c r="BO44" i="3"/>
  <c r="BP70" i="3"/>
  <c r="BC93" i="3"/>
  <c r="BG116" i="3"/>
  <c r="AX72" i="3"/>
  <c r="AO71" i="3"/>
  <c r="AT94" i="3"/>
  <c r="AE73" i="3"/>
  <c r="AB95" i="3"/>
  <c r="AE23" i="3"/>
  <c r="O119" i="3"/>
  <c r="P74" i="3"/>
  <c r="E97" i="3"/>
  <c r="BD93" i="3"/>
  <c r="AQ72" i="3"/>
  <c r="AD73" i="3"/>
  <c r="C24" i="3"/>
  <c r="BO20" i="3"/>
  <c r="BT20" i="3"/>
  <c r="BE45" i="3"/>
  <c r="BB93" i="3"/>
  <c r="AT117" i="3"/>
  <c r="AU117" i="3"/>
  <c r="AS72" i="3"/>
  <c r="AK73" i="3"/>
  <c r="AI118" i="3"/>
  <c r="AK23" i="3"/>
  <c r="S119" i="3"/>
  <c r="T74" i="3"/>
  <c r="G120" i="3"/>
  <c r="BD116" i="3"/>
  <c r="AC118" i="3"/>
  <c r="BO92" i="3"/>
  <c r="AR71" i="3"/>
  <c r="AC95" i="3"/>
  <c r="B24" i="3"/>
  <c r="AG46" i="3"/>
  <c r="BO115" i="3"/>
  <c r="AO117" i="3"/>
  <c r="AE46" i="3"/>
  <c r="P96" i="3"/>
  <c r="AS71" i="3"/>
  <c r="BS20" i="3"/>
  <c r="AU72" i="3"/>
  <c r="AC46" i="3"/>
  <c r="S74" i="3"/>
  <c r="BP115" i="3"/>
  <c r="Q96" i="3"/>
  <c r="BO70" i="3"/>
  <c r="BX44" i="3"/>
  <c r="BQ70" i="3"/>
  <c r="BK21" i="3"/>
  <c r="BC116" i="3"/>
  <c r="AW71" i="3"/>
  <c r="AU94" i="3"/>
  <c r="AT71" i="3"/>
  <c r="AH23" i="3"/>
  <c r="AB46" i="3"/>
  <c r="AF73" i="3"/>
  <c r="O96" i="3"/>
  <c r="X48" i="3"/>
  <c r="B120" i="3"/>
  <c r="BR70" i="3"/>
  <c r="BF21" i="3"/>
  <c r="AQ94" i="3"/>
  <c r="AC47" i="3"/>
  <c r="C97" i="3"/>
  <c r="BP92" i="3"/>
  <c r="BQ92" i="3"/>
  <c r="BC45" i="3"/>
  <c r="BF93" i="3"/>
  <c r="AQ22" i="3"/>
  <c r="AR94" i="3"/>
  <c r="AP71" i="3"/>
  <c r="AG118" i="3"/>
  <c r="AD23" i="3"/>
  <c r="AI46" i="3"/>
  <c r="S96" i="3"/>
  <c r="R48" i="3"/>
  <c r="BU44" i="3"/>
  <c r="BE21" i="3"/>
  <c r="AW22" i="3"/>
  <c r="AF47" i="3"/>
  <c r="BP20" i="3"/>
  <c r="BU92" i="3"/>
  <c r="BX20" i="3"/>
  <c r="BE116" i="3"/>
  <c r="BG45" i="3"/>
  <c r="AP117" i="3"/>
  <c r="AT72" i="3"/>
  <c r="AX22" i="3"/>
  <c r="AH118" i="3"/>
  <c r="AJ46" i="3"/>
  <c r="AD46" i="3"/>
  <c r="X96" i="3"/>
  <c r="O48" i="3"/>
  <c r="C120" i="3"/>
  <c r="BT70" i="3"/>
  <c r="AX117" i="3"/>
  <c r="AI23" i="3"/>
  <c r="AD118" i="3"/>
  <c r="F120" i="3"/>
  <c r="BR20" i="3"/>
  <c r="AS117" i="3"/>
  <c r="AI47" i="3"/>
  <c r="AK118" i="3"/>
  <c r="K120" i="3"/>
  <c r="AS94" i="3"/>
  <c r="BQ20" i="3"/>
  <c r="BC21" i="3"/>
  <c r="AV71" i="3"/>
  <c r="AG95" i="3"/>
  <c r="S48" i="3"/>
  <c r="AK95" i="3"/>
  <c r="BT44" i="3"/>
  <c r="AX94" i="3"/>
  <c r="AR22" i="3"/>
  <c r="AD47" i="3"/>
  <c r="F24" i="3"/>
  <c r="AQ71" i="3"/>
  <c r="BR163" i="3" l="1"/>
  <c r="BR139" i="3"/>
  <c r="BX163" i="3"/>
  <c r="BX139" i="3"/>
  <c r="BT139" i="3"/>
  <c r="BT163" i="3"/>
  <c r="BO163" i="3"/>
  <c r="BO139" i="3"/>
  <c r="BU139" i="3"/>
  <c r="BU163" i="3"/>
  <c r="BS163" i="3"/>
  <c r="BS139" i="3"/>
  <c r="BQ139" i="3"/>
  <c r="BQ163" i="3"/>
  <c r="BP163" i="3"/>
  <c r="BP139" i="3"/>
  <c r="BF164" i="3"/>
  <c r="BF140" i="3"/>
  <c r="BE164" i="3"/>
  <c r="BE140" i="3"/>
  <c r="BG164" i="3"/>
  <c r="BG140" i="3"/>
  <c r="BD140" i="3"/>
  <c r="BD164" i="3"/>
  <c r="BC164" i="3"/>
  <c r="BC140" i="3"/>
  <c r="BK164" i="3"/>
  <c r="BK140" i="3"/>
  <c r="BB164" i="3"/>
  <c r="BB140" i="3"/>
  <c r="AP165" i="3"/>
  <c r="AP141" i="3"/>
  <c r="AX141" i="3"/>
  <c r="AX165" i="3"/>
  <c r="AW141" i="3"/>
  <c r="AW165" i="3"/>
  <c r="AS141" i="3"/>
  <c r="AS165" i="3"/>
  <c r="AO141" i="3"/>
  <c r="AO165" i="3"/>
  <c r="AR165" i="3"/>
  <c r="AR141" i="3"/>
  <c r="AU165" i="3"/>
  <c r="AU141" i="3"/>
  <c r="AV165" i="3"/>
  <c r="AV141" i="3"/>
  <c r="AT165" i="3"/>
  <c r="AT141" i="3"/>
  <c r="AQ165" i="3"/>
  <c r="AQ141" i="3"/>
  <c r="AK166" i="3"/>
  <c r="AK142" i="3"/>
  <c r="AE166" i="3"/>
  <c r="AE142" i="3"/>
  <c r="AD166" i="3"/>
  <c r="AD142" i="3"/>
  <c r="AG166" i="3"/>
  <c r="AG142" i="3"/>
  <c r="AH166" i="3"/>
  <c r="AH142" i="3"/>
  <c r="AB142" i="3"/>
  <c r="AB166" i="3"/>
  <c r="AC142" i="3"/>
  <c r="AC166" i="3"/>
  <c r="AI142" i="3"/>
  <c r="AI166" i="3"/>
  <c r="AF142" i="3"/>
  <c r="AF166" i="3"/>
  <c r="C167" i="3"/>
  <c r="C143" i="3"/>
  <c r="D167" i="3"/>
  <c r="D143" i="3"/>
  <c r="K167" i="3"/>
  <c r="K143" i="3"/>
  <c r="B143" i="3"/>
  <c r="B167" i="3"/>
  <c r="E167" i="3"/>
  <c r="E143" i="3"/>
  <c r="F143" i="3"/>
  <c r="F167" i="3"/>
  <c r="BP116" i="3"/>
  <c r="BX116" i="3"/>
  <c r="BE94" i="3"/>
  <c r="BK22" i="3"/>
  <c r="BE117" i="3"/>
  <c r="AR23" i="3"/>
  <c r="AT23" i="3"/>
  <c r="AO23" i="3"/>
  <c r="AS23" i="3"/>
  <c r="AK119" i="3"/>
  <c r="X120" i="3"/>
  <c r="F75" i="3"/>
  <c r="C49" i="3"/>
  <c r="D25" i="3"/>
  <c r="BT45" i="3"/>
  <c r="BH72" i="3"/>
  <c r="AQ118" i="3"/>
  <c r="AC119" i="3"/>
  <c r="J49" i="3"/>
  <c r="BR45" i="3"/>
  <c r="BX93" i="3"/>
  <c r="BF117" i="3"/>
  <c r="BG117" i="3"/>
  <c r="BH22" i="3"/>
  <c r="AO47" i="3"/>
  <c r="AP47" i="3"/>
  <c r="AW46" i="3"/>
  <c r="AD119" i="3"/>
  <c r="AK48" i="3"/>
  <c r="S24" i="3"/>
  <c r="J50" i="3"/>
  <c r="I120" i="3"/>
  <c r="BT93" i="3"/>
  <c r="BJ22" i="3"/>
  <c r="AR95" i="3"/>
  <c r="O97" i="3"/>
  <c r="BO116" i="3"/>
  <c r="BR93" i="3"/>
  <c r="BB117" i="3"/>
  <c r="BI94" i="3"/>
  <c r="BF22" i="3"/>
  <c r="AX47" i="3"/>
  <c r="AV47" i="3"/>
  <c r="AT46" i="3"/>
  <c r="AE48" i="3"/>
  <c r="AG74" i="3"/>
  <c r="R120" i="3"/>
  <c r="J26" i="3"/>
  <c r="G49" i="3"/>
  <c r="B25" i="3"/>
  <c r="BB22" i="3"/>
  <c r="BB72" i="3"/>
  <c r="AO73" i="3"/>
  <c r="X24" i="3"/>
  <c r="H120" i="3"/>
  <c r="G25" i="3"/>
  <c r="AT118" i="3"/>
  <c r="I75" i="3"/>
  <c r="BC22" i="3"/>
  <c r="BK117" i="3"/>
  <c r="AU46" i="3"/>
  <c r="O24" i="3"/>
  <c r="J25" i="3"/>
  <c r="AE74" i="3"/>
  <c r="BT21" i="3"/>
  <c r="BJ71" i="3"/>
  <c r="AX46" i="3"/>
  <c r="AK96" i="3"/>
  <c r="K75" i="3"/>
  <c r="AQ73" i="3"/>
  <c r="I25" i="3"/>
  <c r="BF94" i="3"/>
  <c r="AP73" i="3"/>
  <c r="T120" i="3"/>
  <c r="C25" i="3"/>
  <c r="BJ94" i="3"/>
  <c r="D97" i="3"/>
  <c r="BX21" i="3"/>
  <c r="BO93" i="3"/>
  <c r="BC94" i="3"/>
  <c r="BG72" i="3"/>
  <c r="BI72" i="3"/>
  <c r="AO95" i="3"/>
  <c r="AQ95" i="3"/>
  <c r="AS95" i="3"/>
  <c r="AK74" i="3"/>
  <c r="AF74" i="3"/>
  <c r="P97" i="3"/>
  <c r="J75" i="3"/>
  <c r="I49" i="3"/>
  <c r="K25" i="3"/>
  <c r="BR21" i="3"/>
  <c r="BH94" i="3"/>
  <c r="AV23" i="3"/>
  <c r="X97" i="3"/>
  <c r="F25" i="3"/>
  <c r="BS21" i="3"/>
  <c r="BC71" i="3"/>
  <c r="BD71" i="3"/>
  <c r="BH71" i="3"/>
  <c r="AO118" i="3"/>
  <c r="AS118" i="3"/>
  <c r="AR118" i="3"/>
  <c r="AU118" i="3"/>
  <c r="AI74" i="3"/>
  <c r="P120" i="3"/>
  <c r="P24" i="3"/>
  <c r="J97" i="3"/>
  <c r="H25" i="3"/>
  <c r="BK72" i="3"/>
  <c r="AQ23" i="3"/>
  <c r="AC74" i="3"/>
  <c r="E75" i="3"/>
  <c r="BQ45" i="3"/>
  <c r="BR116" i="3"/>
  <c r="BI22" i="3"/>
  <c r="BG22" i="3"/>
  <c r="BB94" i="3"/>
  <c r="AR46" i="3"/>
  <c r="AP23" i="3"/>
  <c r="AX23" i="3"/>
  <c r="AF96" i="3"/>
  <c r="AF119" i="3"/>
  <c r="U97" i="3"/>
  <c r="I50" i="3"/>
  <c r="E49" i="3"/>
  <c r="BD117" i="3"/>
  <c r="AH74" i="3"/>
  <c r="BD72" i="3"/>
  <c r="AS46" i="3"/>
  <c r="AB74" i="3"/>
  <c r="D120" i="3"/>
  <c r="BJ117" i="3"/>
  <c r="C75" i="3"/>
  <c r="BE71" i="3"/>
  <c r="AQ46" i="3"/>
  <c r="R97" i="3"/>
  <c r="BP21" i="3"/>
  <c r="AJ74" i="3"/>
  <c r="BG94" i="3"/>
  <c r="AT95" i="3"/>
  <c r="AX73" i="3"/>
  <c r="B49" i="3"/>
  <c r="AT47" i="3"/>
  <c r="BS45" i="3"/>
  <c r="BS93" i="3"/>
  <c r="BK71" i="3"/>
  <c r="BC117" i="3"/>
  <c r="BC72" i="3"/>
  <c r="AR73" i="3"/>
  <c r="AS47" i="3"/>
  <c r="AQ47" i="3"/>
  <c r="AB96" i="3"/>
  <c r="AB119" i="3"/>
  <c r="Q24" i="3"/>
  <c r="H75" i="3"/>
  <c r="J120" i="3"/>
  <c r="G97" i="3"/>
  <c r="BO21" i="3"/>
  <c r="AV46" i="3"/>
  <c r="AR47" i="3"/>
  <c r="D75" i="3"/>
  <c r="BS116" i="3"/>
  <c r="BO45" i="3"/>
  <c r="BB71" i="3"/>
  <c r="BF72" i="3"/>
  <c r="BG71" i="3"/>
  <c r="AV95" i="3"/>
  <c r="AU95" i="3"/>
  <c r="AX95" i="3"/>
  <c r="AF48" i="3"/>
  <c r="AB48" i="3"/>
  <c r="S120" i="3"/>
  <c r="G75" i="3"/>
  <c r="H49" i="3"/>
  <c r="E25" i="3"/>
  <c r="BF71" i="3"/>
  <c r="AO46" i="3"/>
  <c r="AE119" i="3"/>
  <c r="F49" i="3"/>
  <c r="BT116" i="3"/>
  <c r="BP45" i="3"/>
  <c r="BD94" i="3"/>
  <c r="BE72" i="3"/>
  <c r="BI117" i="3"/>
  <c r="AX118" i="3"/>
  <c r="AP118" i="3"/>
  <c r="AV118" i="3"/>
  <c r="AD48" i="3"/>
  <c r="AC48" i="3"/>
  <c r="R24" i="3"/>
  <c r="B75" i="3"/>
  <c r="I97" i="3"/>
  <c r="BQ21" i="3"/>
  <c r="BE22" i="3"/>
  <c r="AU23" i="3"/>
  <c r="AD74" i="3"/>
  <c r="K49" i="3"/>
  <c r="BP93" i="3"/>
  <c r="BI71" i="3"/>
  <c r="AP46" i="3"/>
  <c r="AE96" i="3"/>
  <c r="F97" i="3"/>
  <c r="AS73" i="3"/>
  <c r="BX45" i="3"/>
  <c r="BH117" i="3"/>
  <c r="AU47" i="3"/>
  <c r="AC96" i="3"/>
  <c r="D49" i="3"/>
  <c r="BK94" i="3"/>
  <c r="BQ116" i="3"/>
  <c r="BD22" i="3"/>
  <c r="AP95" i="3"/>
  <c r="AD96" i="3"/>
  <c r="I26" i="3"/>
  <c r="BQ93" i="3"/>
  <c r="O120" i="3"/>
  <c r="BO140" i="3" l="1"/>
  <c r="BO164" i="3"/>
  <c r="BT164" i="3"/>
  <c r="BT140" i="3"/>
  <c r="BR164" i="3"/>
  <c r="BR140" i="3"/>
  <c r="BS140" i="3"/>
  <c r="BS164" i="3"/>
  <c r="BP164" i="3"/>
  <c r="BP140" i="3"/>
  <c r="BX164" i="3"/>
  <c r="BX140" i="3"/>
  <c r="BQ164" i="3"/>
  <c r="BQ140" i="3"/>
  <c r="BH165" i="3"/>
  <c r="BH141" i="3"/>
  <c r="BJ141" i="3"/>
  <c r="BJ165" i="3"/>
  <c r="BF141" i="3"/>
  <c r="BF165" i="3"/>
  <c r="BD165" i="3"/>
  <c r="BD141" i="3"/>
  <c r="BG165" i="3"/>
  <c r="BG141" i="3"/>
  <c r="BE141" i="3"/>
  <c r="BE165" i="3"/>
  <c r="BK165" i="3"/>
  <c r="BK141" i="3"/>
  <c r="BI165" i="3"/>
  <c r="BI141" i="3"/>
  <c r="BB141" i="3"/>
  <c r="BB165" i="3"/>
  <c r="BC165" i="3"/>
  <c r="BC141" i="3"/>
  <c r="AS166" i="3"/>
  <c r="AS142" i="3"/>
  <c r="AX166" i="3"/>
  <c r="AX142" i="3"/>
  <c r="AV166" i="3"/>
  <c r="AV142" i="3"/>
  <c r="AO166" i="3"/>
  <c r="AO142" i="3"/>
  <c r="AP166" i="3"/>
  <c r="AP142" i="3"/>
  <c r="AU166" i="3"/>
  <c r="AU142" i="3"/>
  <c r="AT166" i="3"/>
  <c r="AT142" i="3"/>
  <c r="AQ166" i="3"/>
  <c r="AQ142" i="3"/>
  <c r="AR166" i="3"/>
  <c r="AR142" i="3"/>
  <c r="V75" i="3"/>
  <c r="AI75" i="3" s="1"/>
  <c r="AV75" i="3" s="1"/>
  <c r="BI75" i="3" s="1"/>
  <c r="BV75" i="3" s="1"/>
  <c r="W75" i="3"/>
  <c r="AJ75" i="3" s="1"/>
  <c r="AW75" i="3" s="1"/>
  <c r="BJ75" i="3" s="1"/>
  <c r="BW75" i="3" s="1"/>
  <c r="W50" i="3"/>
  <c r="AJ50" i="3" s="1"/>
  <c r="AW50" i="3" s="1"/>
  <c r="BJ50" i="3" s="1"/>
  <c r="BW50" i="3" s="1"/>
  <c r="V50" i="3"/>
  <c r="AI50" i="3" s="1"/>
  <c r="AV50" i="3" s="1"/>
  <c r="BI50" i="3" s="1"/>
  <c r="BV50" i="3" s="1"/>
  <c r="W26" i="3"/>
  <c r="AJ26" i="3" s="1"/>
  <c r="AW26" i="3" s="1"/>
  <c r="BJ26" i="3" s="1"/>
  <c r="BW26" i="3" s="1"/>
  <c r="V26" i="3"/>
  <c r="AI26" i="3" s="1"/>
  <c r="AV26" i="3" s="1"/>
  <c r="BI26" i="3" s="1"/>
  <c r="BV26" i="3" s="1"/>
  <c r="P167" i="3"/>
  <c r="P143" i="3"/>
  <c r="O167" i="3"/>
  <c r="O143" i="3"/>
  <c r="X167" i="3"/>
  <c r="X143" i="3"/>
  <c r="R143" i="3"/>
  <c r="R167" i="3"/>
  <c r="S143" i="3"/>
  <c r="S167" i="3"/>
  <c r="Q143" i="3"/>
  <c r="Q167" i="3"/>
  <c r="B168" i="3"/>
  <c r="F168" i="3"/>
  <c r="J168" i="3"/>
  <c r="C168" i="3"/>
  <c r="G168" i="3"/>
  <c r="K168" i="3"/>
  <c r="D168" i="3"/>
  <c r="H168" i="3"/>
  <c r="E168" i="3"/>
  <c r="I168" i="3"/>
  <c r="J169" i="3"/>
  <c r="I169" i="3"/>
  <c r="B144" i="3"/>
  <c r="F144" i="3"/>
  <c r="J144" i="3"/>
  <c r="C144" i="3"/>
  <c r="G144" i="3"/>
  <c r="K144" i="3"/>
  <c r="D144" i="3"/>
  <c r="H144" i="3"/>
  <c r="E144" i="3"/>
  <c r="I144" i="3"/>
  <c r="J145" i="3"/>
  <c r="I145" i="3"/>
  <c r="L26" i="3"/>
  <c r="L50" i="3"/>
  <c r="BX117" i="3"/>
  <c r="BU72" i="3"/>
  <c r="BS72" i="3"/>
  <c r="BT94" i="3"/>
  <c r="BI23" i="3"/>
  <c r="BK95" i="3"/>
  <c r="BG46" i="3"/>
  <c r="AR74" i="3"/>
  <c r="AS48" i="3"/>
  <c r="AE120" i="3"/>
  <c r="U75" i="3"/>
  <c r="R25" i="3"/>
  <c r="E76" i="3"/>
  <c r="K50" i="3"/>
  <c r="B26" i="3"/>
  <c r="BP117" i="3"/>
  <c r="BW117" i="3"/>
  <c r="BF118" i="3"/>
  <c r="AC120" i="3"/>
  <c r="Q25" i="3"/>
  <c r="C26" i="3"/>
  <c r="BU94" i="3"/>
  <c r="BT117" i="3"/>
  <c r="BS94" i="3"/>
  <c r="BB73" i="3"/>
  <c r="BJ46" i="3"/>
  <c r="BD23" i="3"/>
  <c r="AQ74" i="3"/>
  <c r="AQ119" i="3"/>
  <c r="AE24" i="3"/>
  <c r="O75" i="3"/>
  <c r="O25" i="3"/>
  <c r="F76" i="3"/>
  <c r="E121" i="3"/>
  <c r="C98" i="3"/>
  <c r="B121" i="3"/>
  <c r="BX71" i="3"/>
  <c r="BG23" i="3"/>
  <c r="AR96" i="3"/>
  <c r="Q120" i="3"/>
  <c r="I76" i="3"/>
  <c r="BR117" i="3"/>
  <c r="BO22" i="3"/>
  <c r="BR71" i="3"/>
  <c r="BD47" i="3"/>
  <c r="BB46" i="3"/>
  <c r="BK46" i="3"/>
  <c r="BK118" i="3"/>
  <c r="AP48" i="3"/>
  <c r="AE97" i="3"/>
  <c r="V120" i="3"/>
  <c r="W49" i="3"/>
  <c r="S25" i="3"/>
  <c r="C76" i="3"/>
  <c r="B50" i="3"/>
  <c r="BS71" i="3"/>
  <c r="BH118" i="3"/>
  <c r="AC24" i="3"/>
  <c r="W25" i="3"/>
  <c r="F26" i="3"/>
  <c r="H51" i="3"/>
  <c r="BP71" i="3"/>
  <c r="AB120" i="3"/>
  <c r="BH23" i="3"/>
  <c r="X75" i="3"/>
  <c r="K76" i="3"/>
  <c r="BU71" i="3"/>
  <c r="Q49" i="3"/>
  <c r="BU22" i="3"/>
  <c r="BF46" i="3"/>
  <c r="AO96" i="3"/>
  <c r="V97" i="3"/>
  <c r="I27" i="3"/>
  <c r="BP72" i="3"/>
  <c r="AK120" i="3"/>
  <c r="BU117" i="3"/>
  <c r="BE95" i="3"/>
  <c r="AP96" i="3"/>
  <c r="P25" i="3"/>
  <c r="B76" i="3"/>
  <c r="AT74" i="3"/>
  <c r="BV71" i="3"/>
  <c r="BV117" i="3"/>
  <c r="BO71" i="3"/>
  <c r="BF95" i="3"/>
  <c r="BG118" i="3"/>
  <c r="BH95" i="3"/>
  <c r="BK47" i="3"/>
  <c r="AS119" i="3"/>
  <c r="AF120" i="3"/>
  <c r="W120" i="3"/>
  <c r="S49" i="3"/>
  <c r="X25" i="3"/>
  <c r="J76" i="3"/>
  <c r="E50" i="3"/>
  <c r="H26" i="3"/>
  <c r="BW22" i="3"/>
  <c r="BB23" i="3"/>
  <c r="BC118" i="3"/>
  <c r="AG120" i="3"/>
  <c r="G27" i="3"/>
  <c r="BV72" i="3"/>
  <c r="BQ117" i="3"/>
  <c r="BS117" i="3"/>
  <c r="BC46" i="3"/>
  <c r="BD118" i="3"/>
  <c r="BC47" i="3"/>
  <c r="BI47" i="3"/>
  <c r="AP74" i="3"/>
  <c r="AF24" i="3"/>
  <c r="U120" i="3"/>
  <c r="T75" i="3"/>
  <c r="U25" i="3"/>
  <c r="J51" i="3"/>
  <c r="G50" i="3"/>
  <c r="G26" i="3"/>
  <c r="E26" i="3"/>
  <c r="BS22" i="3"/>
  <c r="BI46" i="3"/>
  <c r="AU74" i="3"/>
  <c r="R75" i="3"/>
  <c r="F50" i="3"/>
  <c r="BX22" i="3"/>
  <c r="BV94" i="3"/>
  <c r="BW94" i="3"/>
  <c r="BF47" i="3"/>
  <c r="BK23" i="3"/>
  <c r="BH47" i="3"/>
  <c r="AS74" i="3"/>
  <c r="AQ48" i="3"/>
  <c r="AD24" i="3"/>
  <c r="W97" i="3"/>
  <c r="T49" i="3"/>
  <c r="K121" i="3"/>
  <c r="H50" i="3"/>
  <c r="BF73" i="3"/>
  <c r="G51" i="3"/>
  <c r="BP22" i="3"/>
  <c r="BQ22" i="3"/>
  <c r="BG95" i="3"/>
  <c r="AO48" i="3"/>
  <c r="P49" i="3"/>
  <c r="D98" i="3"/>
  <c r="AR48" i="3"/>
  <c r="BP94" i="3"/>
  <c r="BC95" i="3"/>
  <c r="AX48" i="3"/>
  <c r="J98" i="3"/>
  <c r="D121" i="3"/>
  <c r="BB118" i="3"/>
  <c r="H98" i="3"/>
  <c r="BV22" i="3"/>
  <c r="BI118" i="3"/>
  <c r="AH97" i="3"/>
  <c r="I121" i="3"/>
  <c r="X49" i="3"/>
  <c r="BQ72" i="3"/>
  <c r="BQ94" i="3"/>
  <c r="BR22" i="3"/>
  <c r="BD95" i="3"/>
  <c r="BC73" i="3"/>
  <c r="BI95" i="3"/>
  <c r="AX119" i="3"/>
  <c r="AS96" i="3"/>
  <c r="AC97" i="3"/>
  <c r="S97" i="3"/>
  <c r="O49" i="3"/>
  <c r="G121" i="3"/>
  <c r="G76" i="3"/>
  <c r="C121" i="3"/>
  <c r="I98" i="3"/>
  <c r="BO117" i="3"/>
  <c r="BG47" i="3"/>
  <c r="AP119" i="3"/>
  <c r="S75" i="3"/>
  <c r="H76" i="3"/>
  <c r="BT72" i="3"/>
  <c r="BR72" i="3"/>
  <c r="BO72" i="3"/>
  <c r="BH46" i="3"/>
  <c r="BK73" i="3"/>
  <c r="BB47" i="3"/>
  <c r="AO119" i="3"/>
  <c r="AQ96" i="3"/>
  <c r="AB24" i="3"/>
  <c r="T97" i="3"/>
  <c r="R49" i="3"/>
  <c r="V25" i="3"/>
  <c r="H27" i="3"/>
  <c r="D50" i="3"/>
  <c r="D26" i="3"/>
  <c r="K98" i="3"/>
  <c r="BQ71" i="3"/>
  <c r="BE118" i="3"/>
  <c r="AV74" i="3"/>
  <c r="T25" i="3"/>
  <c r="E98" i="3"/>
  <c r="BR94" i="3"/>
  <c r="BW71" i="3"/>
  <c r="BO94" i="3"/>
  <c r="BE73" i="3"/>
  <c r="BE46" i="3"/>
  <c r="BD73" i="3"/>
  <c r="AX74" i="3"/>
  <c r="AX96" i="3"/>
  <c r="AB97" i="3"/>
  <c r="P75" i="3"/>
  <c r="V49" i="3"/>
  <c r="F98" i="3"/>
  <c r="I51" i="3"/>
  <c r="K26" i="3"/>
  <c r="BF23" i="3"/>
  <c r="AO74" i="3"/>
  <c r="Q97" i="3"/>
  <c r="D76" i="3"/>
  <c r="BT71" i="3"/>
  <c r="BB95" i="3"/>
  <c r="AW74" i="3"/>
  <c r="AK97" i="3"/>
  <c r="J27" i="3"/>
  <c r="H121" i="3"/>
  <c r="BC23" i="3"/>
  <c r="G98" i="3"/>
  <c r="BX72" i="3"/>
  <c r="BE47" i="3"/>
  <c r="AK24" i="3"/>
  <c r="U49" i="3"/>
  <c r="F121" i="3"/>
  <c r="BT22" i="3"/>
  <c r="J121" i="3"/>
  <c r="BX94" i="3"/>
  <c r="BD46" i="3"/>
  <c r="AR119" i="3"/>
  <c r="Q75" i="3"/>
  <c r="B98" i="3"/>
  <c r="BE23" i="3"/>
  <c r="C50" i="3"/>
  <c r="BV165" i="3" l="1"/>
  <c r="BV141" i="3"/>
  <c r="BT165" i="3"/>
  <c r="BT141" i="3"/>
  <c r="BQ141" i="3"/>
  <c r="BQ165" i="3"/>
  <c r="BR165" i="3"/>
  <c r="BR141" i="3"/>
  <c r="BU141" i="3"/>
  <c r="BU165" i="3"/>
  <c r="BS165" i="3"/>
  <c r="BS141" i="3"/>
  <c r="BO165" i="3"/>
  <c r="BO141" i="3"/>
  <c r="BW165" i="3"/>
  <c r="BW141" i="3"/>
  <c r="BP141" i="3"/>
  <c r="BP165" i="3"/>
  <c r="BX165" i="3"/>
  <c r="BX141" i="3"/>
  <c r="BV169" i="3"/>
  <c r="BV145" i="3"/>
  <c r="BW169" i="3"/>
  <c r="BW145" i="3"/>
  <c r="BD142" i="3"/>
  <c r="BD166" i="3"/>
  <c r="BH142" i="3"/>
  <c r="BH166" i="3"/>
  <c r="BC166" i="3"/>
  <c r="BC142" i="3"/>
  <c r="BK142" i="3"/>
  <c r="BK166" i="3"/>
  <c r="BI166" i="3"/>
  <c r="BI142" i="3"/>
  <c r="BE166" i="3"/>
  <c r="BE142" i="3"/>
  <c r="BG166" i="3"/>
  <c r="BG142" i="3"/>
  <c r="BB166" i="3"/>
  <c r="BB142" i="3"/>
  <c r="BF166" i="3"/>
  <c r="BF142" i="3"/>
  <c r="BJ145" i="3"/>
  <c r="BJ169" i="3"/>
  <c r="BI169" i="3"/>
  <c r="BI145" i="3"/>
  <c r="AV169" i="3"/>
  <c r="AV145" i="3"/>
  <c r="AW169" i="3"/>
  <c r="AW145" i="3"/>
  <c r="AE167" i="3"/>
  <c r="AE143" i="3"/>
  <c r="AK167" i="3"/>
  <c r="AK143" i="3"/>
  <c r="AD143" i="3"/>
  <c r="AD167" i="3"/>
  <c r="AB167" i="3"/>
  <c r="AB143" i="3"/>
  <c r="AF167" i="3"/>
  <c r="AF143" i="3"/>
  <c r="AC143" i="3"/>
  <c r="AC167" i="3"/>
  <c r="AI169" i="3"/>
  <c r="AI145" i="3"/>
  <c r="AJ169" i="3"/>
  <c r="AJ145" i="3"/>
  <c r="V121" i="3"/>
  <c r="AI121" i="3" s="1"/>
  <c r="AV121" i="3" s="1"/>
  <c r="BI121" i="3" s="1"/>
  <c r="BV121" i="3" s="1"/>
  <c r="W121" i="3"/>
  <c r="AJ121" i="3" s="1"/>
  <c r="AW121" i="3" s="1"/>
  <c r="BJ121" i="3" s="1"/>
  <c r="BW121" i="3" s="1"/>
  <c r="V98" i="3"/>
  <c r="AI98" i="3" s="1"/>
  <c r="AV98" i="3" s="1"/>
  <c r="BI98" i="3" s="1"/>
  <c r="BV98" i="3" s="1"/>
  <c r="W98" i="3"/>
  <c r="AJ98" i="3" s="1"/>
  <c r="AW98" i="3" s="1"/>
  <c r="BJ98" i="3" s="1"/>
  <c r="BW98" i="3" s="1"/>
  <c r="U76" i="3"/>
  <c r="AH76" i="3" s="1"/>
  <c r="AU76" i="3" s="1"/>
  <c r="BH76" i="3" s="1"/>
  <c r="BU76" i="3" s="1"/>
  <c r="T76" i="3"/>
  <c r="AG76" i="3" s="1"/>
  <c r="AT76" i="3" s="1"/>
  <c r="BG76" i="3" s="1"/>
  <c r="BT76" i="3" s="1"/>
  <c r="V76" i="3"/>
  <c r="AI76" i="3" s="1"/>
  <c r="AV76" i="3" s="1"/>
  <c r="BI76" i="3" s="1"/>
  <c r="BV76" i="3" s="1"/>
  <c r="W76" i="3"/>
  <c r="AJ76" i="3" s="1"/>
  <c r="AW76" i="3" s="1"/>
  <c r="BJ76" i="3" s="1"/>
  <c r="BW76" i="3" s="1"/>
  <c r="V51" i="3"/>
  <c r="AI51" i="3" s="1"/>
  <c r="AV51" i="3" s="1"/>
  <c r="BI51" i="3" s="1"/>
  <c r="BV51" i="3" s="1"/>
  <c r="U51" i="3"/>
  <c r="AH51" i="3" s="1"/>
  <c r="AU51" i="3" s="1"/>
  <c r="BH51" i="3" s="1"/>
  <c r="BU51" i="3" s="1"/>
  <c r="W51" i="3"/>
  <c r="AJ51" i="3" s="1"/>
  <c r="AW51" i="3" s="1"/>
  <c r="BJ51" i="3" s="1"/>
  <c r="BW51" i="3" s="1"/>
  <c r="T51" i="3"/>
  <c r="AG51" i="3" s="1"/>
  <c r="AT51" i="3" s="1"/>
  <c r="BG51" i="3" s="1"/>
  <c r="BT51" i="3" s="1"/>
  <c r="V27" i="3"/>
  <c r="AI27" i="3" s="1"/>
  <c r="AV27" i="3" s="1"/>
  <c r="BI27" i="3" s="1"/>
  <c r="BV27" i="3" s="1"/>
  <c r="U27" i="3"/>
  <c r="AH27" i="3" s="1"/>
  <c r="AU27" i="3" s="1"/>
  <c r="BH27" i="3" s="1"/>
  <c r="BU27" i="3" s="1"/>
  <c r="T27" i="3"/>
  <c r="AG27" i="3" s="1"/>
  <c r="AT27" i="3" s="1"/>
  <c r="BG27" i="3" s="1"/>
  <c r="BT27" i="3" s="1"/>
  <c r="W27" i="3"/>
  <c r="AJ27" i="3" s="1"/>
  <c r="AW27" i="3" s="1"/>
  <c r="BJ27" i="3" s="1"/>
  <c r="BW27" i="3" s="1"/>
  <c r="V168" i="3"/>
  <c r="V144" i="3"/>
  <c r="Q168" i="3"/>
  <c r="Q144" i="3"/>
  <c r="X144" i="3"/>
  <c r="X168" i="3"/>
  <c r="S144" i="3"/>
  <c r="S168" i="3"/>
  <c r="U168" i="3"/>
  <c r="U144" i="3"/>
  <c r="W144" i="3"/>
  <c r="W168" i="3"/>
  <c r="R168" i="3"/>
  <c r="R144" i="3"/>
  <c r="P144" i="3"/>
  <c r="P168" i="3"/>
  <c r="O168" i="3"/>
  <c r="O144" i="3"/>
  <c r="T144" i="3"/>
  <c r="T168" i="3"/>
  <c r="W145" i="3"/>
  <c r="W169" i="3"/>
  <c r="V145" i="3"/>
  <c r="V169" i="3"/>
  <c r="D169" i="3"/>
  <c r="H169" i="3"/>
  <c r="E169" i="3"/>
  <c r="B169" i="3"/>
  <c r="F169" i="3"/>
  <c r="C169" i="3"/>
  <c r="G169" i="3"/>
  <c r="K169" i="3"/>
  <c r="I170" i="3"/>
  <c r="H170" i="3"/>
  <c r="G170" i="3"/>
  <c r="J170" i="3"/>
  <c r="D145" i="3"/>
  <c r="H145" i="3"/>
  <c r="E145" i="3"/>
  <c r="B145" i="3"/>
  <c r="F145" i="3"/>
  <c r="C145" i="3"/>
  <c r="G145" i="3"/>
  <c r="K145" i="3"/>
  <c r="I146" i="3"/>
  <c r="H146" i="3"/>
  <c r="G146" i="3"/>
  <c r="J146" i="3"/>
  <c r="L27" i="3"/>
  <c r="L51" i="3"/>
  <c r="BX47" i="3"/>
  <c r="BX46" i="3"/>
  <c r="BU118" i="3"/>
  <c r="BW46" i="3"/>
  <c r="BD96" i="3"/>
  <c r="AT120" i="3"/>
  <c r="AS24" i="3"/>
  <c r="AI49" i="3"/>
  <c r="AE25" i="3"/>
  <c r="S98" i="3"/>
  <c r="P50" i="3"/>
  <c r="G99" i="3"/>
  <c r="B99" i="3"/>
  <c r="F51" i="3"/>
  <c r="BO23" i="3"/>
  <c r="BK74" i="3"/>
  <c r="AF49" i="3"/>
  <c r="O26" i="3"/>
  <c r="BT46" i="3"/>
  <c r="BR46" i="3"/>
  <c r="BP23" i="3"/>
  <c r="BX73" i="3"/>
  <c r="BC74" i="3"/>
  <c r="AO120" i="3"/>
  <c r="AI25" i="3"/>
  <c r="AG49" i="3"/>
  <c r="AC49" i="3"/>
  <c r="O98" i="3"/>
  <c r="S50" i="3"/>
  <c r="D77" i="3"/>
  <c r="K27" i="3"/>
  <c r="C51" i="3"/>
  <c r="BO47" i="3"/>
  <c r="BD74" i="3"/>
  <c r="AI120" i="3"/>
  <c r="P26" i="3"/>
  <c r="K51" i="3"/>
  <c r="BU47" i="3"/>
  <c r="BR118" i="3"/>
  <c r="BP47" i="3"/>
  <c r="BD119" i="3"/>
  <c r="BK48" i="3"/>
  <c r="AO24" i="3"/>
  <c r="AF25" i="3"/>
  <c r="AD120" i="3"/>
  <c r="P98" i="3"/>
  <c r="T50" i="3"/>
  <c r="K99" i="3"/>
  <c r="F99" i="3"/>
  <c r="E51" i="3"/>
  <c r="BS118" i="3"/>
  <c r="AX97" i="3"/>
  <c r="Q121" i="3"/>
  <c r="C122" i="3"/>
  <c r="F122" i="3"/>
  <c r="AH25" i="3"/>
  <c r="E99" i="3"/>
  <c r="BS73" i="3"/>
  <c r="BK96" i="3"/>
  <c r="AE75" i="3"/>
  <c r="J122" i="3"/>
  <c r="BU46" i="3"/>
  <c r="R50" i="3"/>
  <c r="BV118" i="3"/>
  <c r="BE119" i="3"/>
  <c r="AH75" i="3"/>
  <c r="I122" i="3"/>
  <c r="B51" i="3"/>
  <c r="P76" i="3"/>
  <c r="BP118" i="3"/>
  <c r="BE96" i="3"/>
  <c r="AK25" i="3"/>
  <c r="R76" i="3"/>
  <c r="H99" i="3"/>
  <c r="AD49" i="3"/>
  <c r="BU95" i="3"/>
  <c r="BS47" i="3"/>
  <c r="BR23" i="3"/>
  <c r="BF48" i="3"/>
  <c r="BB119" i="3"/>
  <c r="AP24" i="3"/>
  <c r="AH49" i="3"/>
  <c r="AC75" i="3"/>
  <c r="AJ120" i="3"/>
  <c r="U98" i="3"/>
  <c r="Q26" i="3"/>
  <c r="E77" i="3"/>
  <c r="F27" i="3"/>
  <c r="C99" i="3"/>
  <c r="BR47" i="3"/>
  <c r="AX24" i="3"/>
  <c r="X121" i="3"/>
  <c r="K77" i="3"/>
  <c r="BX95" i="3"/>
  <c r="BQ23" i="3"/>
  <c r="BT23" i="3"/>
  <c r="BB48" i="3"/>
  <c r="BI74" i="3"/>
  <c r="AR120" i="3"/>
  <c r="AE49" i="3"/>
  <c r="AJ97" i="3"/>
  <c r="AC25" i="3"/>
  <c r="T98" i="3"/>
  <c r="T26" i="3"/>
  <c r="J77" i="3"/>
  <c r="E27" i="3"/>
  <c r="J99" i="3"/>
  <c r="BV46" i="3"/>
  <c r="AX120" i="3"/>
  <c r="AD97" i="3"/>
  <c r="E122" i="3"/>
  <c r="BV95" i="3"/>
  <c r="BR73" i="3"/>
  <c r="BT47" i="3"/>
  <c r="BP46" i="3"/>
  <c r="BB96" i="3"/>
  <c r="AP120" i="3"/>
  <c r="AB25" i="3"/>
  <c r="AD75" i="3"/>
  <c r="AK75" i="3"/>
  <c r="R98" i="3"/>
  <c r="X50" i="3"/>
  <c r="G77" i="3"/>
  <c r="C27" i="3"/>
  <c r="BS46" i="3"/>
  <c r="X98" i="3"/>
  <c r="BQ47" i="3"/>
  <c r="AR97" i="3"/>
  <c r="U50" i="3"/>
  <c r="I99" i="3"/>
  <c r="AJ49" i="3"/>
  <c r="BO118" i="3"/>
  <c r="AR24" i="3"/>
  <c r="O121" i="3"/>
  <c r="D122" i="3"/>
  <c r="BF96" i="3"/>
  <c r="D27" i="3"/>
  <c r="BR95" i="3"/>
  <c r="AK49" i="3"/>
  <c r="R26" i="3"/>
  <c r="BO46" i="3"/>
  <c r="F77" i="3"/>
  <c r="BT118" i="3"/>
  <c r="BQ118" i="3"/>
  <c r="BX118" i="3"/>
  <c r="BE74" i="3"/>
  <c r="BH74" i="3"/>
  <c r="AS120" i="3"/>
  <c r="AI97" i="3"/>
  <c r="AJ25" i="3"/>
  <c r="T121" i="3"/>
  <c r="S76" i="3"/>
  <c r="X26" i="3"/>
  <c r="H77" i="3"/>
  <c r="K122" i="3"/>
  <c r="BO95" i="3"/>
  <c r="BK119" i="3"/>
  <c r="AG75" i="3"/>
  <c r="O76" i="3"/>
  <c r="B27" i="3"/>
  <c r="BV23" i="3"/>
  <c r="BO73" i="3"/>
  <c r="BQ46" i="3"/>
  <c r="BJ74" i="3"/>
  <c r="BC119" i="3"/>
  <c r="AU97" i="3"/>
  <c r="AG97" i="3"/>
  <c r="AG25" i="3"/>
  <c r="P121" i="3"/>
  <c r="Q76" i="3"/>
  <c r="U26" i="3"/>
  <c r="B77" i="3"/>
  <c r="G122" i="3"/>
  <c r="BU23" i="3"/>
  <c r="BX23" i="3"/>
  <c r="AO97" i="3"/>
  <c r="Q98" i="3"/>
  <c r="C77" i="3"/>
  <c r="BP73" i="3"/>
  <c r="BP95" i="3"/>
  <c r="BS23" i="3"/>
  <c r="BF119" i="3"/>
  <c r="BG74" i="3"/>
  <c r="AP97" i="3"/>
  <c r="AB75" i="3"/>
  <c r="AD25" i="3"/>
  <c r="S121" i="3"/>
  <c r="X76" i="3"/>
  <c r="S26" i="3"/>
  <c r="I77" i="3"/>
  <c r="B122" i="3"/>
  <c r="BT95" i="3"/>
  <c r="BF74" i="3"/>
  <c r="AF97" i="3"/>
  <c r="Q50" i="3"/>
  <c r="BS95" i="3"/>
  <c r="BD48" i="3"/>
  <c r="AB49" i="3"/>
  <c r="R121" i="3"/>
  <c r="H122" i="3"/>
  <c r="BE48" i="3"/>
  <c r="D51" i="3"/>
  <c r="BV47" i="3"/>
  <c r="BC48" i="3"/>
  <c r="AF75" i="3"/>
  <c r="O50" i="3"/>
  <c r="BQ73" i="3"/>
  <c r="AH120" i="3"/>
  <c r="BQ95" i="3"/>
  <c r="BC96" i="3"/>
  <c r="AQ24" i="3"/>
  <c r="U121" i="3"/>
  <c r="D99" i="3"/>
  <c r="BB74" i="3"/>
  <c r="BX166" i="3" l="1"/>
  <c r="BX142" i="3"/>
  <c r="BS142" i="3"/>
  <c r="BS166" i="3"/>
  <c r="BO142" i="3"/>
  <c r="BO166" i="3"/>
  <c r="BT166" i="3"/>
  <c r="BT142" i="3"/>
  <c r="BR166" i="3"/>
  <c r="BR142" i="3"/>
  <c r="BP166" i="3"/>
  <c r="BP142" i="3"/>
  <c r="BQ166" i="3"/>
  <c r="BQ142" i="3"/>
  <c r="BV142" i="3"/>
  <c r="BV166" i="3"/>
  <c r="BU166" i="3"/>
  <c r="BU142" i="3"/>
  <c r="BU170" i="3"/>
  <c r="BU146" i="3"/>
  <c r="BV170" i="3"/>
  <c r="BV146" i="3"/>
  <c r="BW146" i="3"/>
  <c r="BW170" i="3"/>
  <c r="BT170" i="3"/>
  <c r="BT146" i="3"/>
  <c r="BI170" i="3"/>
  <c r="BI146" i="3"/>
  <c r="BJ170" i="3"/>
  <c r="BJ146" i="3"/>
  <c r="BH170" i="3"/>
  <c r="BH146" i="3"/>
  <c r="BG170" i="3"/>
  <c r="BG146" i="3"/>
  <c r="AS167" i="3"/>
  <c r="AS143" i="3"/>
  <c r="AO167" i="3"/>
  <c r="AO143" i="3"/>
  <c r="AX167" i="3"/>
  <c r="AX143" i="3"/>
  <c r="AR167" i="3"/>
  <c r="AR143" i="3"/>
  <c r="AQ167" i="3"/>
  <c r="AQ143" i="3"/>
  <c r="AP167" i="3"/>
  <c r="AP143" i="3"/>
  <c r="AT170" i="3"/>
  <c r="AT146" i="3"/>
  <c r="AU170" i="3"/>
  <c r="AU146" i="3"/>
  <c r="AV146" i="3"/>
  <c r="AV170" i="3"/>
  <c r="AW170" i="3"/>
  <c r="AW146" i="3"/>
  <c r="AC144" i="3"/>
  <c r="AC168" i="3"/>
  <c r="AE168" i="3"/>
  <c r="AE144" i="3"/>
  <c r="AG144" i="3"/>
  <c r="AG168" i="3"/>
  <c r="AJ144" i="3"/>
  <c r="AJ168" i="3"/>
  <c r="AD168" i="3"/>
  <c r="AD144" i="3"/>
  <c r="AF144" i="3"/>
  <c r="AF168" i="3"/>
  <c r="AK168" i="3"/>
  <c r="AK144" i="3"/>
  <c r="AB144" i="3"/>
  <c r="AB168" i="3"/>
  <c r="AH168" i="3"/>
  <c r="AH144" i="3"/>
  <c r="AI144" i="3"/>
  <c r="AI168" i="3"/>
  <c r="AH170" i="3"/>
  <c r="AH146" i="3"/>
  <c r="AI170" i="3"/>
  <c r="AI146" i="3"/>
  <c r="AG146" i="3"/>
  <c r="AG170" i="3"/>
  <c r="AJ146" i="3"/>
  <c r="AJ170" i="3"/>
  <c r="T122" i="3"/>
  <c r="AG122" i="3" s="1"/>
  <c r="AT122" i="3" s="1"/>
  <c r="BG122" i="3" s="1"/>
  <c r="BT122" i="3" s="1"/>
  <c r="U122" i="3"/>
  <c r="AH122" i="3" s="1"/>
  <c r="AU122" i="3" s="1"/>
  <c r="BH122" i="3" s="1"/>
  <c r="BU122" i="3" s="1"/>
  <c r="V122" i="3"/>
  <c r="AI122" i="3" s="1"/>
  <c r="AV122" i="3" s="1"/>
  <c r="BI122" i="3" s="1"/>
  <c r="BV122" i="3" s="1"/>
  <c r="W122" i="3"/>
  <c r="AJ122" i="3" s="1"/>
  <c r="AW122" i="3" s="1"/>
  <c r="BJ122" i="3" s="1"/>
  <c r="BW122" i="3" s="1"/>
  <c r="W99" i="3"/>
  <c r="AJ99" i="3" s="1"/>
  <c r="AW99" i="3" s="1"/>
  <c r="BJ99" i="3" s="1"/>
  <c r="BW99" i="3" s="1"/>
  <c r="V99" i="3"/>
  <c r="AI99" i="3" s="1"/>
  <c r="AV99" i="3" s="1"/>
  <c r="BI99" i="3" s="1"/>
  <c r="BV99" i="3" s="1"/>
  <c r="U99" i="3"/>
  <c r="AH99" i="3" s="1"/>
  <c r="AU99" i="3" s="1"/>
  <c r="BH99" i="3" s="1"/>
  <c r="BU99" i="3" s="1"/>
  <c r="T99" i="3"/>
  <c r="AG99" i="3" s="1"/>
  <c r="AT99" i="3" s="1"/>
  <c r="BG99" i="3" s="1"/>
  <c r="BT99" i="3" s="1"/>
  <c r="R145" i="3"/>
  <c r="R169" i="3"/>
  <c r="O169" i="3"/>
  <c r="O145" i="3"/>
  <c r="U169" i="3"/>
  <c r="U145" i="3"/>
  <c r="X169" i="3"/>
  <c r="X145" i="3"/>
  <c r="S145" i="3"/>
  <c r="S169" i="3"/>
  <c r="P169" i="3"/>
  <c r="P145" i="3"/>
  <c r="T169" i="3"/>
  <c r="T145" i="3"/>
  <c r="Q169" i="3"/>
  <c r="Q145" i="3"/>
  <c r="T170" i="3"/>
  <c r="T146" i="3"/>
  <c r="W146" i="3"/>
  <c r="W170" i="3"/>
  <c r="U170" i="3"/>
  <c r="U146" i="3"/>
  <c r="V170" i="3"/>
  <c r="V146" i="3"/>
  <c r="B170" i="3"/>
  <c r="F170" i="3"/>
  <c r="C170" i="3"/>
  <c r="K170" i="3"/>
  <c r="D170" i="3"/>
  <c r="E170" i="3"/>
  <c r="B146" i="3"/>
  <c r="F146" i="3"/>
  <c r="C146" i="3"/>
  <c r="K146" i="3"/>
  <c r="D146" i="3"/>
  <c r="E146" i="3"/>
  <c r="L28" i="3"/>
  <c r="L52" i="3"/>
  <c r="BX48" i="3"/>
  <c r="BQ48" i="3"/>
  <c r="BG120" i="3"/>
  <c r="AT25" i="3"/>
  <c r="AX75" i="3"/>
  <c r="AT75" i="3"/>
  <c r="AC76" i="3"/>
  <c r="AD26" i="3"/>
  <c r="P99" i="3"/>
  <c r="P51" i="3"/>
  <c r="I28" i="3"/>
  <c r="C52" i="3"/>
  <c r="BV74" i="3"/>
  <c r="BP119" i="3"/>
  <c r="BC97" i="3"/>
  <c r="AR75" i="3"/>
  <c r="AS49" i="3"/>
  <c r="AC98" i="3"/>
  <c r="AB50" i="3"/>
  <c r="P122" i="3"/>
  <c r="T77" i="3"/>
  <c r="P27" i="3"/>
  <c r="F123" i="3"/>
  <c r="F100" i="3"/>
  <c r="BO119" i="3"/>
  <c r="BF120" i="3"/>
  <c r="AP49" i="3"/>
  <c r="AV97" i="3"/>
  <c r="AS97" i="3"/>
  <c r="AE50" i="3"/>
  <c r="AC121" i="3"/>
  <c r="R99" i="3"/>
  <c r="Q51" i="3"/>
  <c r="C100" i="3"/>
  <c r="G100" i="3"/>
  <c r="H100" i="3"/>
  <c r="BS74" i="3"/>
  <c r="BX119" i="3"/>
  <c r="BB24" i="3"/>
  <c r="AW120" i="3"/>
  <c r="AO75" i="3"/>
  <c r="AK76" i="3"/>
  <c r="AG26" i="3"/>
  <c r="AG121" i="3"/>
  <c r="R77" i="3"/>
  <c r="X27" i="3"/>
  <c r="B28" i="3"/>
  <c r="F52" i="3"/>
  <c r="J100" i="3"/>
  <c r="W77" i="3"/>
  <c r="B123" i="3"/>
  <c r="D100" i="3"/>
  <c r="BE120" i="3"/>
  <c r="AV120" i="3"/>
  <c r="R122" i="3"/>
  <c r="I123" i="3"/>
  <c r="BR48" i="3"/>
  <c r="AG50" i="3"/>
  <c r="X77" i="3"/>
  <c r="I52" i="3"/>
  <c r="BP74" i="3"/>
  <c r="AH121" i="3"/>
  <c r="Q122" i="3"/>
  <c r="I100" i="3"/>
  <c r="BO96" i="3"/>
  <c r="AU75" i="3"/>
  <c r="AF76" i="3"/>
  <c r="S51" i="3"/>
  <c r="D52" i="3"/>
  <c r="BQ119" i="3"/>
  <c r="BO74" i="3"/>
  <c r="BK120" i="3"/>
  <c r="AT97" i="3"/>
  <c r="AQ75" i="3"/>
  <c r="AK50" i="3"/>
  <c r="AK121" i="3"/>
  <c r="AH98" i="3"/>
  <c r="P77" i="3"/>
  <c r="Q27" i="3"/>
  <c r="K28" i="3"/>
  <c r="G52" i="3"/>
  <c r="BU74" i="3"/>
  <c r="BE97" i="3"/>
  <c r="AP25" i="3"/>
  <c r="AO49" i="3"/>
  <c r="AW49" i="3"/>
  <c r="AC26" i="3"/>
  <c r="AB121" i="3"/>
  <c r="X122" i="3"/>
  <c r="U77" i="3"/>
  <c r="E100" i="3"/>
  <c r="D123" i="3"/>
  <c r="BT74" i="3"/>
  <c r="BS48" i="3"/>
  <c r="BB97" i="3"/>
  <c r="AT49" i="3"/>
  <c r="AX49" i="3"/>
  <c r="AE26" i="3"/>
  <c r="AK98" i="3"/>
  <c r="AH50" i="3"/>
  <c r="X99" i="3"/>
  <c r="R51" i="3"/>
  <c r="H28" i="3"/>
  <c r="E52" i="3"/>
  <c r="K52" i="3"/>
  <c r="BO48" i="3"/>
  <c r="BW74" i="3"/>
  <c r="BE24" i="3"/>
  <c r="AP75" i="3"/>
  <c r="AQ49" i="3"/>
  <c r="AF121" i="3"/>
  <c r="AG98" i="3"/>
  <c r="O122" i="3"/>
  <c r="J123" i="3"/>
  <c r="K123" i="3"/>
  <c r="BX96" i="3"/>
  <c r="AB26" i="3"/>
  <c r="Q77" i="3"/>
  <c r="BP96" i="3"/>
  <c r="AR49" i="3"/>
  <c r="AD121" i="3"/>
  <c r="O27" i="3"/>
  <c r="BR119" i="3"/>
  <c r="AW25" i="3"/>
  <c r="O77" i="3"/>
  <c r="E123" i="3"/>
  <c r="BK97" i="3"/>
  <c r="AF26" i="3"/>
  <c r="S99" i="3"/>
  <c r="H52" i="3"/>
  <c r="BP48" i="3"/>
  <c r="BS96" i="3"/>
  <c r="BD24" i="3"/>
  <c r="AR25" i="3"/>
  <c r="AO25" i="3"/>
  <c r="AE98" i="3"/>
  <c r="AF50" i="3"/>
  <c r="S122" i="3"/>
  <c r="V77" i="3"/>
  <c r="S27" i="3"/>
  <c r="D28" i="3"/>
  <c r="BR96" i="3"/>
  <c r="BR74" i="3"/>
  <c r="BK24" i="3"/>
  <c r="AW97" i="3"/>
  <c r="AQ120" i="3"/>
  <c r="AU25" i="3"/>
  <c r="AB76" i="3"/>
  <c r="AC50" i="3"/>
  <c r="O99" i="3"/>
  <c r="O51" i="3"/>
  <c r="E28" i="3"/>
  <c r="B52" i="3"/>
  <c r="BS119" i="3"/>
  <c r="BQ74" i="3"/>
  <c r="BB120" i="3"/>
  <c r="AV25" i="3"/>
  <c r="AX25" i="3"/>
  <c r="AE76" i="3"/>
  <c r="AH26" i="3"/>
  <c r="AE121" i="3"/>
  <c r="S77" i="3"/>
  <c r="R27" i="3"/>
  <c r="G28" i="3"/>
  <c r="J52" i="3"/>
  <c r="K100" i="3"/>
  <c r="BQ96" i="3"/>
  <c r="BC24" i="3"/>
  <c r="AS75" i="3"/>
  <c r="AU49" i="3"/>
  <c r="AU120" i="3"/>
  <c r="AD50" i="3"/>
  <c r="AK26" i="3"/>
  <c r="Q99" i="3"/>
  <c r="X51" i="3"/>
  <c r="C28" i="3"/>
  <c r="B100" i="3"/>
  <c r="C123" i="3"/>
  <c r="BF24" i="3"/>
  <c r="AV49" i="3"/>
  <c r="AB98" i="3"/>
  <c r="H123" i="3"/>
  <c r="BH97" i="3"/>
  <c r="AS25" i="3"/>
  <c r="AF98" i="3"/>
  <c r="F28" i="3"/>
  <c r="BC120" i="3"/>
  <c r="AQ97" i="3"/>
  <c r="AD76" i="3"/>
  <c r="G123" i="3"/>
  <c r="BX74" i="3"/>
  <c r="AQ25" i="3"/>
  <c r="AD98" i="3"/>
  <c r="J28" i="3"/>
  <c r="BE167" i="3" l="1"/>
  <c r="BE143" i="3"/>
  <c r="BD167" i="3"/>
  <c r="BD143" i="3"/>
  <c r="BB143" i="3"/>
  <c r="BB167" i="3"/>
  <c r="BK167" i="3"/>
  <c r="BK143" i="3"/>
  <c r="BC167" i="3"/>
  <c r="BC143" i="3"/>
  <c r="BF143" i="3"/>
  <c r="BF167" i="3"/>
  <c r="AU168" i="3"/>
  <c r="AU144" i="3"/>
  <c r="AO168" i="3"/>
  <c r="AO144" i="3"/>
  <c r="AX168" i="3"/>
  <c r="AX144" i="3"/>
  <c r="AS168" i="3"/>
  <c r="AS144" i="3"/>
  <c r="AQ168" i="3"/>
  <c r="AQ144" i="3"/>
  <c r="AW168" i="3"/>
  <c r="AW144" i="3"/>
  <c r="AR144" i="3"/>
  <c r="AR168" i="3"/>
  <c r="AV168" i="3"/>
  <c r="AV144" i="3"/>
  <c r="AT168" i="3"/>
  <c r="AT144" i="3"/>
  <c r="AP168" i="3"/>
  <c r="AP144" i="3"/>
  <c r="AD145" i="3"/>
  <c r="AD169" i="3"/>
  <c r="AK169" i="3"/>
  <c r="AK145" i="3"/>
  <c r="AG169" i="3"/>
  <c r="AG145" i="3"/>
  <c r="AH145" i="3"/>
  <c r="AH169" i="3"/>
  <c r="AC145" i="3"/>
  <c r="AC169" i="3"/>
  <c r="AB169" i="3"/>
  <c r="AB145" i="3"/>
  <c r="AF169" i="3"/>
  <c r="AF145" i="3"/>
  <c r="AE145" i="3"/>
  <c r="AE169" i="3"/>
  <c r="P170" i="3"/>
  <c r="P146" i="3"/>
  <c r="S170" i="3"/>
  <c r="S146" i="3"/>
  <c r="X170" i="3"/>
  <c r="X146" i="3"/>
  <c r="R170" i="3"/>
  <c r="R146" i="3"/>
  <c r="O146" i="3"/>
  <c r="O170" i="3"/>
  <c r="Q170" i="3"/>
  <c r="Q146" i="3"/>
  <c r="D171" i="3"/>
  <c r="H171" i="3"/>
  <c r="E171" i="3"/>
  <c r="I171" i="3"/>
  <c r="B171" i="3"/>
  <c r="F171" i="3"/>
  <c r="J171" i="3"/>
  <c r="C171" i="3"/>
  <c r="G171" i="3"/>
  <c r="K171" i="3"/>
  <c r="D147" i="3"/>
  <c r="H147" i="3"/>
  <c r="E147" i="3"/>
  <c r="I147" i="3"/>
  <c r="B147" i="3"/>
  <c r="F147" i="3"/>
  <c r="J147" i="3"/>
  <c r="C147" i="3"/>
  <c r="G147" i="3"/>
  <c r="K147" i="3"/>
  <c r="BR120" i="3"/>
  <c r="BO97" i="3"/>
  <c r="BB49" i="3"/>
  <c r="BD25" i="3"/>
  <c r="AR121" i="3"/>
  <c r="AP26" i="3"/>
  <c r="AG77" i="3"/>
  <c r="AK51" i="3"/>
  <c r="W123" i="3"/>
  <c r="T100" i="3"/>
  <c r="BQ24" i="3"/>
  <c r="BD49" i="3"/>
  <c r="BE75" i="3"/>
  <c r="BH49" i="3"/>
  <c r="AU50" i="3"/>
  <c r="AP98" i="3"/>
  <c r="AK77" i="3"/>
  <c r="AJ77" i="3"/>
  <c r="X123" i="3"/>
  <c r="S100" i="3"/>
  <c r="BX120" i="3"/>
  <c r="BF97" i="3"/>
  <c r="BE49" i="3"/>
  <c r="BC75" i="3"/>
  <c r="AP121" i="3"/>
  <c r="AT50" i="3"/>
  <c r="AB99" i="3"/>
  <c r="AE77" i="3"/>
  <c r="O123" i="3"/>
  <c r="T52" i="3"/>
  <c r="R28" i="3"/>
  <c r="BP120" i="3"/>
  <c r="BJ25" i="3"/>
  <c r="BB25" i="3"/>
  <c r="AS76" i="3"/>
  <c r="AU121" i="3"/>
  <c r="AX121" i="3"/>
  <c r="AC51" i="3"/>
  <c r="AE51" i="3"/>
  <c r="V123" i="3"/>
  <c r="P52" i="3"/>
  <c r="Q28" i="3"/>
  <c r="BG97" i="3"/>
  <c r="AC27" i="3"/>
  <c r="W100" i="3"/>
  <c r="BF49" i="3"/>
  <c r="AO50" i="3"/>
  <c r="AD122" i="3"/>
  <c r="BF25" i="3"/>
  <c r="AQ121" i="3"/>
  <c r="P123" i="3"/>
  <c r="BT120" i="3"/>
  <c r="BJ120" i="3"/>
  <c r="AK122" i="3"/>
  <c r="V52" i="3"/>
  <c r="BS24" i="3"/>
  <c r="BK25" i="3"/>
  <c r="BC25" i="3"/>
  <c r="BH75" i="3"/>
  <c r="AU26" i="3"/>
  <c r="AQ26" i="3"/>
  <c r="AC122" i="3"/>
  <c r="AD99" i="3"/>
  <c r="Q123" i="3"/>
  <c r="O52" i="3"/>
  <c r="BO24" i="3"/>
  <c r="BK49" i="3"/>
  <c r="BG75" i="3"/>
  <c r="BF75" i="3"/>
  <c r="AX98" i="3"/>
  <c r="AO98" i="3"/>
  <c r="AF27" i="3"/>
  <c r="AB122" i="3"/>
  <c r="R123" i="3"/>
  <c r="X52" i="3"/>
  <c r="BX97" i="3"/>
  <c r="BI97" i="3"/>
  <c r="BI120" i="3"/>
  <c r="AT121" i="3"/>
  <c r="AR50" i="3"/>
  <c r="AS50" i="3"/>
  <c r="AD27" i="3"/>
  <c r="AE27" i="3"/>
  <c r="S123" i="3"/>
  <c r="Q52" i="3"/>
  <c r="W28" i="3"/>
  <c r="BX24" i="3"/>
  <c r="BH25" i="3"/>
  <c r="BE25" i="3"/>
  <c r="AQ98" i="3"/>
  <c r="AP50" i="3"/>
  <c r="AX50" i="3"/>
  <c r="AC99" i="3"/>
  <c r="AK99" i="3"/>
  <c r="V100" i="3"/>
  <c r="W52" i="3"/>
  <c r="P28" i="3"/>
  <c r="BJ49" i="3"/>
  <c r="AO121" i="3"/>
  <c r="AE99" i="3"/>
  <c r="BR24" i="3"/>
  <c r="AS121" i="3"/>
  <c r="AF122" i="3"/>
  <c r="X28" i="3"/>
  <c r="BH120" i="3"/>
  <c r="AB51" i="3"/>
  <c r="R100" i="3"/>
  <c r="BD97" i="3"/>
  <c r="AQ76" i="3"/>
  <c r="AF99" i="3"/>
  <c r="T28" i="3"/>
  <c r="BS120" i="3"/>
  <c r="BI25" i="3"/>
  <c r="BD75" i="3"/>
  <c r="AX26" i="3"/>
  <c r="AR76" i="3"/>
  <c r="AP76" i="3"/>
  <c r="AD77" i="3"/>
  <c r="AD51" i="3"/>
  <c r="Q100" i="3"/>
  <c r="R52" i="3"/>
  <c r="BP97" i="3"/>
  <c r="BG49" i="3"/>
  <c r="BK75" i="3"/>
  <c r="AT98" i="3"/>
  <c r="AR26" i="3"/>
  <c r="AO26" i="3"/>
  <c r="AI77" i="3"/>
  <c r="AB77" i="3"/>
  <c r="X100" i="3"/>
  <c r="S52" i="3"/>
  <c r="BU97" i="3"/>
  <c r="BC49" i="3"/>
  <c r="BI49" i="3"/>
  <c r="AT26" i="3"/>
  <c r="AS98" i="3"/>
  <c r="AR98" i="3"/>
  <c r="AC77" i="3"/>
  <c r="AF77" i="3"/>
  <c r="P100" i="3"/>
  <c r="U52" i="3"/>
  <c r="S28" i="3"/>
  <c r="BO120" i="3"/>
  <c r="BD120" i="3"/>
  <c r="BB75" i="3"/>
  <c r="AS26" i="3"/>
  <c r="AO76" i="3"/>
  <c r="AH77" i="3"/>
  <c r="AF51" i="3"/>
  <c r="U123" i="3"/>
  <c r="U100" i="3"/>
  <c r="O28" i="3"/>
  <c r="BR97" i="3"/>
  <c r="AQ50" i="3"/>
  <c r="AE122" i="3"/>
  <c r="U28" i="3"/>
  <c r="BG25" i="3"/>
  <c r="AB27" i="3"/>
  <c r="O100" i="3"/>
  <c r="BP24" i="3"/>
  <c r="AX76" i="3"/>
  <c r="AK27" i="3"/>
  <c r="V28" i="3"/>
  <c r="BJ97" i="3"/>
  <c r="AU98" i="3"/>
  <c r="T123" i="3"/>
  <c r="BP167" i="3" l="1"/>
  <c r="BP143" i="3"/>
  <c r="BR167" i="3"/>
  <c r="BR143" i="3"/>
  <c r="BX167" i="3"/>
  <c r="BX143" i="3"/>
  <c r="BO167" i="3"/>
  <c r="BO143" i="3"/>
  <c r="BS167" i="3"/>
  <c r="BS143" i="3"/>
  <c r="BQ143" i="3"/>
  <c r="BQ167" i="3"/>
  <c r="BD144" i="3"/>
  <c r="BD168" i="3"/>
  <c r="BG144" i="3"/>
  <c r="BG168" i="3"/>
  <c r="BE168" i="3"/>
  <c r="BE144" i="3"/>
  <c r="BB168" i="3"/>
  <c r="BB144" i="3"/>
  <c r="BC168" i="3"/>
  <c r="BC144" i="3"/>
  <c r="BF168" i="3"/>
  <c r="BF144" i="3"/>
  <c r="BH144" i="3"/>
  <c r="BH168" i="3"/>
  <c r="BI168" i="3"/>
  <c r="BI144" i="3"/>
  <c r="BJ168" i="3"/>
  <c r="BJ144" i="3"/>
  <c r="BK168" i="3"/>
  <c r="BK144" i="3"/>
  <c r="AO169" i="3"/>
  <c r="AO145" i="3"/>
  <c r="AQ169" i="3"/>
  <c r="AQ145" i="3"/>
  <c r="AP145" i="3"/>
  <c r="AP169" i="3"/>
  <c r="AR169" i="3"/>
  <c r="AR145" i="3"/>
  <c r="AU169" i="3"/>
  <c r="AU145" i="3"/>
  <c r="AS169" i="3"/>
  <c r="AS145" i="3"/>
  <c r="AT169" i="3"/>
  <c r="AT145" i="3"/>
  <c r="AX169" i="3"/>
  <c r="AX145" i="3"/>
  <c r="AE170" i="3"/>
  <c r="AE146" i="3"/>
  <c r="AK170" i="3"/>
  <c r="AK146" i="3"/>
  <c r="AD170" i="3"/>
  <c r="AD146" i="3"/>
  <c r="AF146" i="3"/>
  <c r="AF170" i="3"/>
  <c r="AB146" i="3"/>
  <c r="AB170" i="3"/>
  <c r="AC170" i="3"/>
  <c r="AC146" i="3"/>
  <c r="S171" i="3"/>
  <c r="S147" i="3"/>
  <c r="U147" i="3"/>
  <c r="U171" i="3"/>
  <c r="T171" i="3"/>
  <c r="T147" i="3"/>
  <c r="R171" i="3"/>
  <c r="R147" i="3"/>
  <c r="P171" i="3"/>
  <c r="P147" i="3"/>
  <c r="W171" i="3"/>
  <c r="W147" i="3"/>
  <c r="O171" i="3"/>
  <c r="O147" i="3"/>
  <c r="V171" i="3"/>
  <c r="V147" i="3"/>
  <c r="X171" i="3"/>
  <c r="X147" i="3"/>
  <c r="Q171" i="3"/>
  <c r="Q147" i="3"/>
  <c r="BS75" i="3"/>
  <c r="BW97" i="3"/>
  <c r="BW120" i="3"/>
  <c r="BG50" i="3"/>
  <c r="BC121" i="3"/>
  <c r="AV77" i="3"/>
  <c r="AS51" i="3"/>
  <c r="AF52" i="3"/>
  <c r="AJ123" i="3"/>
  <c r="AE100" i="3"/>
  <c r="BO49" i="3"/>
  <c r="BP25" i="3"/>
  <c r="BD98" i="3"/>
  <c r="BK26" i="3"/>
  <c r="AO122" i="3"/>
  <c r="AX99" i="3"/>
  <c r="AF28" i="3"/>
  <c r="AJ100" i="3"/>
  <c r="AH52" i="3"/>
  <c r="BQ25" i="3"/>
  <c r="BV97" i="3"/>
  <c r="BH121" i="3"/>
  <c r="BH26" i="3"/>
  <c r="BG98" i="3"/>
  <c r="AP122" i="3"/>
  <c r="AQ27" i="3"/>
  <c r="AE52" i="3"/>
  <c r="AH123" i="3"/>
  <c r="BX75" i="3"/>
  <c r="BP75" i="3"/>
  <c r="BQ120" i="3"/>
  <c r="BK76" i="3"/>
  <c r="AO27" i="3"/>
  <c r="AB100" i="3"/>
  <c r="AB123" i="3"/>
  <c r="BS25" i="3"/>
  <c r="BH50" i="3"/>
  <c r="AJ28" i="3"/>
  <c r="BK50" i="3"/>
  <c r="AQ51" i="3"/>
  <c r="AI52" i="3"/>
  <c r="BQ97" i="3"/>
  <c r="BB26" i="3"/>
  <c r="AF100" i="3"/>
  <c r="BS97" i="3"/>
  <c r="AT77" i="3"/>
  <c r="AE28" i="3"/>
  <c r="BT75" i="3"/>
  <c r="BU120" i="3"/>
  <c r="BW25" i="3"/>
  <c r="BG121" i="3"/>
  <c r="BC98" i="3"/>
  <c r="AR99" i="3"/>
  <c r="AU77" i="3"/>
  <c r="AK100" i="3"/>
  <c r="AC52" i="3"/>
  <c r="BU49" i="3"/>
  <c r="BU25" i="3"/>
  <c r="BR25" i="3"/>
  <c r="BD121" i="3"/>
  <c r="BG26" i="3"/>
  <c r="AS27" i="3"/>
  <c r="AP99" i="3"/>
  <c r="AK52" i="3"/>
  <c r="AG28" i="3"/>
  <c r="AC100" i="3"/>
  <c r="BV25" i="3"/>
  <c r="BW49" i="3"/>
  <c r="BF76" i="3"/>
  <c r="BE98" i="3"/>
  <c r="AW77" i="3"/>
  <c r="AR51" i="3"/>
  <c r="AC28" i="3"/>
  <c r="AD100" i="3"/>
  <c r="AD52" i="3"/>
  <c r="BT49" i="3"/>
  <c r="BR49" i="3"/>
  <c r="BH98" i="3"/>
  <c r="BC26" i="3"/>
  <c r="BK98" i="3"/>
  <c r="AX51" i="3"/>
  <c r="AR77" i="3"/>
  <c r="AH28" i="3"/>
  <c r="AI100" i="3"/>
  <c r="BX49" i="3"/>
  <c r="BB121" i="3"/>
  <c r="AX27" i="3"/>
  <c r="BR75" i="3"/>
  <c r="BB50" i="3"/>
  <c r="AS77" i="3"/>
  <c r="BO25" i="3"/>
  <c r="AX77" i="3"/>
  <c r="AB28" i="3"/>
  <c r="BT97" i="3"/>
  <c r="BE121" i="3"/>
  <c r="AB52" i="3"/>
  <c r="BQ75" i="3"/>
  <c r="BU75" i="3"/>
  <c r="BF26" i="3"/>
  <c r="BD50" i="3"/>
  <c r="AO77" i="3"/>
  <c r="AP27" i="3"/>
  <c r="AO51" i="3"/>
  <c r="AG100" i="3"/>
  <c r="AI28" i="3"/>
  <c r="BQ49" i="3"/>
  <c r="BP49" i="3"/>
  <c r="BC50" i="3"/>
  <c r="BE76" i="3"/>
  <c r="BF121" i="3"/>
  <c r="AQ77" i="3"/>
  <c r="AP77" i="3"/>
  <c r="AD28" i="3"/>
  <c r="AG123" i="3"/>
  <c r="BS49" i="3"/>
  <c r="BV120" i="3"/>
  <c r="BK121" i="3"/>
  <c r="BD26" i="3"/>
  <c r="BE26" i="3"/>
  <c r="AQ99" i="3"/>
  <c r="AR27" i="3"/>
  <c r="AK123" i="3"/>
  <c r="AH100" i="3"/>
  <c r="AC123" i="3"/>
  <c r="BO75" i="3"/>
  <c r="BX25" i="3"/>
  <c r="BF50" i="3"/>
  <c r="BF98" i="3"/>
  <c r="AS122" i="3"/>
  <c r="AS99" i="3"/>
  <c r="AK28" i="3"/>
  <c r="AD123" i="3"/>
  <c r="AG52" i="3"/>
  <c r="BB98" i="3"/>
  <c r="AX122" i="3"/>
  <c r="AJ52" i="3"/>
  <c r="BB76" i="3"/>
  <c r="AR122" i="3"/>
  <c r="AI123" i="3"/>
  <c r="BV49" i="3"/>
  <c r="BC76" i="3"/>
  <c r="AE123" i="3"/>
  <c r="BT25" i="3"/>
  <c r="BE50" i="3"/>
  <c r="AP51" i="3"/>
  <c r="AF123" i="3"/>
  <c r="BD76" i="3"/>
  <c r="AQ122" i="3"/>
  <c r="AO99" i="3"/>
  <c r="BW144" i="3" l="1"/>
  <c r="BW168" i="3"/>
  <c r="BO144" i="3"/>
  <c r="BO168" i="3"/>
  <c r="BR144" i="3"/>
  <c r="BR168" i="3"/>
  <c r="BX168" i="3"/>
  <c r="BX144" i="3"/>
  <c r="BP168" i="3"/>
  <c r="BP144" i="3"/>
  <c r="BS144" i="3"/>
  <c r="BS168" i="3"/>
  <c r="BU168" i="3"/>
  <c r="BU144" i="3"/>
  <c r="BV168" i="3"/>
  <c r="BV144" i="3"/>
  <c r="BQ168" i="3"/>
  <c r="BQ144" i="3"/>
  <c r="BT168" i="3"/>
  <c r="BT144" i="3"/>
  <c r="BE169" i="3"/>
  <c r="BE145" i="3"/>
  <c r="BB145" i="3"/>
  <c r="BB169" i="3"/>
  <c r="BG169" i="3"/>
  <c r="BG145" i="3"/>
  <c r="BK169" i="3"/>
  <c r="BK145" i="3"/>
  <c r="BH169" i="3"/>
  <c r="BH145" i="3"/>
  <c r="BC169" i="3"/>
  <c r="BC145" i="3"/>
  <c r="BD169" i="3"/>
  <c r="BD145" i="3"/>
  <c r="BF145" i="3"/>
  <c r="BF169" i="3"/>
  <c r="AQ170" i="3"/>
  <c r="AQ146" i="3"/>
  <c r="AX170" i="3"/>
  <c r="AX146" i="3"/>
  <c r="AR170" i="3"/>
  <c r="AR146" i="3"/>
  <c r="AP170" i="3"/>
  <c r="AP146" i="3"/>
  <c r="AO170" i="3"/>
  <c r="AO146" i="3"/>
  <c r="AS170" i="3"/>
  <c r="AS146" i="3"/>
  <c r="AI171" i="3"/>
  <c r="AI147" i="3"/>
  <c r="AE171" i="3"/>
  <c r="AE147" i="3"/>
  <c r="AB171" i="3"/>
  <c r="AB147" i="3"/>
  <c r="AG171" i="3"/>
  <c r="AG147" i="3"/>
  <c r="AD147" i="3"/>
  <c r="AD171" i="3"/>
  <c r="AJ171" i="3"/>
  <c r="AJ147" i="3"/>
  <c r="AH147" i="3"/>
  <c r="AH171" i="3"/>
  <c r="AK171" i="3"/>
  <c r="AK147" i="3"/>
  <c r="AC171" i="3"/>
  <c r="AC147" i="3"/>
  <c r="AF171" i="3"/>
  <c r="AF147" i="3"/>
  <c r="BT98" i="3"/>
  <c r="BS26" i="3"/>
  <c r="BP50" i="3"/>
  <c r="BC51" i="3"/>
  <c r="BD27" i="3"/>
  <c r="AX100" i="3"/>
  <c r="AU100" i="3"/>
  <c r="BR76" i="3"/>
  <c r="BF99" i="3"/>
  <c r="AQ100" i="3"/>
  <c r="BX121" i="3"/>
  <c r="BU98" i="3"/>
  <c r="BF51" i="3"/>
  <c r="BK122" i="3"/>
  <c r="AR100" i="3"/>
  <c r="AO52" i="3"/>
  <c r="AT123" i="3"/>
  <c r="BP76" i="3"/>
  <c r="AT100" i="3"/>
  <c r="BS76" i="3"/>
  <c r="BS50" i="3"/>
  <c r="BK27" i="3"/>
  <c r="BB99" i="3"/>
  <c r="BF27" i="3"/>
  <c r="AW52" i="3"/>
  <c r="AP100" i="3"/>
  <c r="BP121" i="3"/>
  <c r="BF122" i="3"/>
  <c r="BB51" i="3"/>
  <c r="BE99" i="3"/>
  <c r="AX28" i="3"/>
  <c r="AV100" i="3"/>
  <c r="BO76" i="3"/>
  <c r="AR28" i="3"/>
  <c r="BD99" i="3"/>
  <c r="BO121" i="3"/>
  <c r="AO123" i="3"/>
  <c r="BK77" i="3"/>
  <c r="BU26" i="3"/>
  <c r="BR121" i="3"/>
  <c r="BT50" i="3"/>
  <c r="BC99" i="3"/>
  <c r="BF77" i="3"/>
  <c r="AT52" i="3"/>
  <c r="AX123" i="3"/>
  <c r="BX76" i="3"/>
  <c r="BD77" i="3"/>
  <c r="AR123" i="3"/>
  <c r="BP98" i="3"/>
  <c r="BX26" i="3"/>
  <c r="BI77" i="3"/>
  <c r="BB27" i="3"/>
  <c r="AW123" i="3"/>
  <c r="AS123" i="3"/>
  <c r="AQ28" i="3"/>
  <c r="BC27" i="3"/>
  <c r="AQ52" i="3"/>
  <c r="BQ98" i="3"/>
  <c r="BO50" i="3"/>
  <c r="BE122" i="3"/>
  <c r="BG77" i="3"/>
  <c r="AV123" i="3"/>
  <c r="AO100" i="3"/>
  <c r="AT28" i="3"/>
  <c r="BS121" i="3"/>
  <c r="AV28" i="3"/>
  <c r="AS28" i="3"/>
  <c r="BX50" i="3"/>
  <c r="BK51" i="3"/>
  <c r="AW100" i="3"/>
  <c r="BQ26" i="3"/>
  <c r="BD51" i="3"/>
  <c r="AS100" i="3"/>
  <c r="BR98" i="3"/>
  <c r="BC77" i="3"/>
  <c r="AR52" i="3"/>
  <c r="AP28" i="3"/>
  <c r="BU121" i="3"/>
  <c r="BQ76" i="3"/>
  <c r="BH77" i="3"/>
  <c r="BE77" i="3"/>
  <c r="AP123" i="3"/>
  <c r="AQ123" i="3"/>
  <c r="AU52" i="3"/>
  <c r="BQ50" i="3"/>
  <c r="AX52" i="3"/>
  <c r="BR26" i="3"/>
  <c r="BX98" i="3"/>
  <c r="BU50" i="3"/>
  <c r="BC122" i="3"/>
  <c r="BE51" i="3"/>
  <c r="AS52" i="3"/>
  <c r="AO28" i="3"/>
  <c r="BR50" i="3"/>
  <c r="BB122" i="3"/>
  <c r="AV52" i="3"/>
  <c r="BT121" i="3"/>
  <c r="BQ121" i="3"/>
  <c r="BE27" i="3"/>
  <c r="BD122" i="3"/>
  <c r="AW28" i="3"/>
  <c r="AU123" i="3"/>
  <c r="AU28" i="3"/>
  <c r="BT26" i="3"/>
  <c r="AP52" i="3"/>
  <c r="BB77" i="3"/>
  <c r="BP26" i="3"/>
  <c r="BK99" i="3"/>
  <c r="BO98" i="3"/>
  <c r="BS98" i="3"/>
  <c r="BJ77" i="3"/>
  <c r="BO26" i="3"/>
  <c r="BX145" i="3" l="1"/>
  <c r="BX169" i="3"/>
  <c r="BT169" i="3"/>
  <c r="BT145" i="3"/>
  <c r="BP145" i="3"/>
  <c r="BP169" i="3"/>
  <c r="BS169" i="3"/>
  <c r="BS145" i="3"/>
  <c r="BQ145" i="3"/>
  <c r="BQ169" i="3"/>
  <c r="BU145" i="3"/>
  <c r="BU169" i="3"/>
  <c r="BO169" i="3"/>
  <c r="BO145" i="3"/>
  <c r="BR169" i="3"/>
  <c r="BR145" i="3"/>
  <c r="BF170" i="3"/>
  <c r="BF146" i="3"/>
  <c r="BD146" i="3"/>
  <c r="BD170" i="3"/>
  <c r="BB170" i="3"/>
  <c r="BB146" i="3"/>
  <c r="BE170" i="3"/>
  <c r="BE146" i="3"/>
  <c r="BC170" i="3"/>
  <c r="BC146" i="3"/>
  <c r="BK146" i="3"/>
  <c r="BK170" i="3"/>
  <c r="AS171" i="3"/>
  <c r="AS147" i="3"/>
  <c r="AQ171" i="3"/>
  <c r="AQ147" i="3"/>
  <c r="AT147" i="3"/>
  <c r="AT171" i="3"/>
  <c r="AP147" i="3"/>
  <c r="AP171" i="3"/>
  <c r="AO171" i="3"/>
  <c r="AO147" i="3"/>
  <c r="AX171" i="3"/>
  <c r="AX147" i="3"/>
  <c r="AU171" i="3"/>
  <c r="AU147" i="3"/>
  <c r="AR171" i="3"/>
  <c r="AR147" i="3"/>
  <c r="AW171" i="3"/>
  <c r="AW147" i="3"/>
  <c r="AV171" i="3"/>
  <c r="AV147" i="3"/>
  <c r="BS27" i="3"/>
  <c r="BO51" i="3"/>
  <c r="BQ51" i="3"/>
  <c r="BB28" i="3"/>
  <c r="BC28" i="3"/>
  <c r="BP77" i="3"/>
  <c r="BS51" i="3"/>
  <c r="BE52" i="3"/>
  <c r="BJ100" i="3"/>
  <c r="BK52" i="3"/>
  <c r="BS122" i="3"/>
  <c r="BP99" i="3"/>
  <c r="BJ28" i="3"/>
  <c r="BD123" i="3"/>
  <c r="BT77" i="3"/>
  <c r="BX122" i="3"/>
  <c r="BG28" i="3"/>
  <c r="BF52" i="3"/>
  <c r="BH28" i="3"/>
  <c r="BI52" i="3"/>
  <c r="BX99" i="3"/>
  <c r="BD100" i="3"/>
  <c r="BH123" i="3"/>
  <c r="BF100" i="3"/>
  <c r="BO99" i="3"/>
  <c r="BP122" i="3"/>
  <c r="BC100" i="3"/>
  <c r="BE100" i="3"/>
  <c r="BI100" i="3"/>
  <c r="BQ77" i="3"/>
  <c r="BR77" i="3"/>
  <c r="BB123" i="3"/>
  <c r="BK28" i="3"/>
  <c r="BJ123" i="3"/>
  <c r="BO77" i="3"/>
  <c r="BQ99" i="3"/>
  <c r="BG123" i="3"/>
  <c r="BC123" i="3"/>
  <c r="BR122" i="3"/>
  <c r="BQ27" i="3"/>
  <c r="BB100" i="3"/>
  <c r="BK123" i="3"/>
  <c r="BD28" i="3"/>
  <c r="BO122" i="3"/>
  <c r="BK100" i="3"/>
  <c r="BV77" i="3"/>
  <c r="BR27" i="3"/>
  <c r="BI28" i="3"/>
  <c r="BR51" i="3"/>
  <c r="BX27" i="3"/>
  <c r="BX51" i="3"/>
  <c r="BJ52" i="3"/>
  <c r="BH100" i="3"/>
  <c r="BE28" i="3"/>
  <c r="BX77" i="3"/>
  <c r="BU77" i="3"/>
  <c r="BG100" i="3"/>
  <c r="BC52" i="3"/>
  <c r="BQ122" i="3"/>
  <c r="BO27" i="3"/>
  <c r="BF28" i="3"/>
  <c r="BB52" i="3"/>
  <c r="BD52" i="3"/>
  <c r="BS99" i="3"/>
  <c r="BP51" i="3"/>
  <c r="BI123" i="3"/>
  <c r="BG52" i="3"/>
  <c r="BR99" i="3"/>
  <c r="BW77" i="3"/>
  <c r="BF123" i="3"/>
  <c r="BS77" i="3"/>
  <c r="BH52" i="3"/>
  <c r="BP27" i="3"/>
  <c r="BE123" i="3"/>
  <c r="BQ170" i="3" l="1"/>
  <c r="BQ146" i="3"/>
  <c r="BO146" i="3"/>
  <c r="BO170" i="3"/>
  <c r="BP170" i="3"/>
  <c r="BP146" i="3"/>
  <c r="BX170" i="3"/>
  <c r="BX146" i="3"/>
  <c r="BR170" i="3"/>
  <c r="BR146" i="3"/>
  <c r="BS146" i="3"/>
  <c r="BS170" i="3"/>
  <c r="BE147" i="3"/>
  <c r="BE171" i="3"/>
  <c r="BD171" i="3"/>
  <c r="BD147" i="3"/>
  <c r="BI171" i="3"/>
  <c r="BI147" i="3"/>
  <c r="BH171" i="3"/>
  <c r="BH147" i="3"/>
  <c r="BC171" i="3"/>
  <c r="BC147" i="3"/>
  <c r="BK171" i="3"/>
  <c r="BK147" i="3"/>
  <c r="BB171" i="3"/>
  <c r="BB147" i="3"/>
  <c r="BJ147" i="3"/>
  <c r="BJ171" i="3"/>
  <c r="BG171" i="3"/>
  <c r="BG147" i="3"/>
  <c r="BF147" i="3"/>
  <c r="BF171" i="3"/>
  <c r="BW123" i="3"/>
  <c r="BS52" i="3"/>
  <c r="BP28" i="3"/>
  <c r="BW100" i="3"/>
  <c r="BQ52" i="3"/>
  <c r="BQ100" i="3"/>
  <c r="BV123" i="3"/>
  <c r="BU100" i="3"/>
  <c r="BQ28" i="3"/>
  <c r="BW28" i="3"/>
  <c r="BU28" i="3"/>
  <c r="BS100" i="3"/>
  <c r="BR28" i="3"/>
  <c r="BO100" i="3"/>
  <c r="BX28" i="3"/>
  <c r="BV28" i="3"/>
  <c r="BV52" i="3"/>
  <c r="BR52" i="3"/>
  <c r="BO52" i="3"/>
  <c r="BS123" i="3"/>
  <c r="BP123" i="3"/>
  <c r="BP100" i="3"/>
  <c r="BX123" i="3"/>
  <c r="BV100" i="3"/>
  <c r="BX52" i="3"/>
  <c r="BT52" i="3"/>
  <c r="BQ123" i="3"/>
  <c r="BO123" i="3"/>
  <c r="BU52" i="3"/>
  <c r="BW52" i="3"/>
  <c r="BR123" i="3"/>
  <c r="BS28" i="3"/>
  <c r="BR100" i="3"/>
  <c r="BT123" i="3"/>
  <c r="BP52" i="3"/>
  <c r="BT28" i="3"/>
  <c r="BO28" i="3"/>
  <c r="BU123" i="3"/>
  <c r="BX100" i="3"/>
  <c r="BT100" i="3"/>
  <c r="BO171" i="3" l="1"/>
  <c r="BO147" i="3"/>
  <c r="BP171" i="3"/>
  <c r="BP147" i="3"/>
  <c r="BR171" i="3"/>
  <c r="BR147" i="3"/>
  <c r="BS171" i="3"/>
  <c r="BS147" i="3"/>
  <c r="BW171" i="3"/>
  <c r="BW147" i="3"/>
  <c r="BV171" i="3"/>
  <c r="BV147" i="3"/>
  <c r="BT147" i="3"/>
  <c r="BT171" i="3"/>
  <c r="BU147" i="3"/>
  <c r="BU171" i="3"/>
  <c r="BQ147" i="3"/>
  <c r="BQ171" i="3"/>
  <c r="BX171" i="3"/>
  <c r="BX147" i="3"/>
  <c r="V156" i="4" l="1"/>
  <c r="U156" i="4"/>
  <c r="T156" i="4"/>
  <c r="S156" i="4"/>
  <c r="V155" i="4"/>
  <c r="U155" i="4"/>
  <c r="T155" i="4"/>
  <c r="S155" i="4"/>
  <c r="V154" i="4"/>
  <c r="U154" i="4"/>
  <c r="T154" i="4"/>
  <c r="S154" i="4"/>
  <c r="V153" i="4"/>
  <c r="U153" i="4"/>
  <c r="T153" i="4"/>
  <c r="S153" i="4"/>
  <c r="V152" i="4"/>
  <c r="U152" i="4"/>
  <c r="T152" i="4"/>
  <c r="S152" i="4"/>
  <c r="V151" i="4"/>
  <c r="U151" i="4"/>
  <c r="T151" i="4"/>
  <c r="S151" i="4"/>
  <c r="V149" i="4"/>
  <c r="U149" i="4"/>
  <c r="T149" i="4"/>
  <c r="S149" i="4"/>
  <c r="V140" i="4"/>
  <c r="U140" i="4"/>
  <c r="T140" i="4"/>
  <c r="S140" i="4"/>
  <c r="V139" i="4"/>
  <c r="U139" i="4"/>
  <c r="T139" i="4"/>
  <c r="S139" i="4"/>
  <c r="V138" i="4"/>
  <c r="U138" i="4"/>
  <c r="T138" i="4"/>
  <c r="S138" i="4"/>
  <c r="V137" i="4"/>
  <c r="U137" i="4"/>
  <c r="T137" i="4"/>
  <c r="X137" i="4" s="1"/>
  <c r="S137" i="4"/>
  <c r="V136" i="4"/>
  <c r="U136" i="4"/>
  <c r="T136" i="4"/>
  <c r="S136" i="4"/>
  <c r="V135" i="4"/>
  <c r="U135" i="4"/>
  <c r="T135" i="4"/>
  <c r="X135" i="4" s="1"/>
  <c r="S135" i="4"/>
  <c r="V133" i="4"/>
  <c r="U133" i="4"/>
  <c r="T133" i="4"/>
  <c r="S133" i="4"/>
  <c r="V124" i="4"/>
  <c r="U124" i="4"/>
  <c r="T124" i="4"/>
  <c r="S124" i="4"/>
  <c r="V123" i="4"/>
  <c r="U123" i="4"/>
  <c r="T123" i="4"/>
  <c r="S123" i="4"/>
  <c r="V122" i="4"/>
  <c r="U122" i="4"/>
  <c r="T122" i="4"/>
  <c r="S122" i="4"/>
  <c r="V121" i="4"/>
  <c r="U121" i="4"/>
  <c r="T121" i="4"/>
  <c r="S121" i="4"/>
  <c r="V120" i="4"/>
  <c r="U120" i="4"/>
  <c r="T120" i="4"/>
  <c r="S120" i="4"/>
  <c r="V119" i="4"/>
  <c r="U119" i="4"/>
  <c r="T119" i="4"/>
  <c r="S119" i="4"/>
  <c r="V117" i="4"/>
  <c r="U117" i="4"/>
  <c r="T117" i="4"/>
  <c r="S117" i="4"/>
  <c r="V108" i="4"/>
  <c r="U108" i="4"/>
  <c r="T108" i="4"/>
  <c r="S108" i="4"/>
  <c r="V107" i="4"/>
  <c r="U107" i="4"/>
  <c r="T107" i="4"/>
  <c r="S107" i="4"/>
  <c r="V106" i="4"/>
  <c r="U106" i="4"/>
  <c r="T106" i="4"/>
  <c r="S106" i="4"/>
  <c r="V105" i="4"/>
  <c r="U105" i="4"/>
  <c r="T105" i="4"/>
  <c r="S105" i="4"/>
  <c r="V104" i="4"/>
  <c r="U104" i="4"/>
  <c r="T104" i="4"/>
  <c r="S104" i="4"/>
  <c r="V103" i="4"/>
  <c r="U103" i="4"/>
  <c r="T103" i="4"/>
  <c r="S103" i="4"/>
  <c r="V101" i="4"/>
  <c r="U101" i="4"/>
  <c r="T101" i="4"/>
  <c r="S101" i="4"/>
  <c r="V92" i="4"/>
  <c r="U92" i="4"/>
  <c r="T92" i="4"/>
  <c r="X92" i="4" s="1"/>
  <c r="S92" i="4"/>
  <c r="V91" i="4"/>
  <c r="U91" i="4"/>
  <c r="T91" i="4"/>
  <c r="S91" i="4"/>
  <c r="V90" i="4"/>
  <c r="U90" i="4"/>
  <c r="T90" i="4"/>
  <c r="X90" i="4" s="1"/>
  <c r="S90" i="4"/>
  <c r="V89" i="4"/>
  <c r="U89" i="4"/>
  <c r="T89" i="4"/>
  <c r="S89" i="4"/>
  <c r="V88" i="4"/>
  <c r="U88" i="4"/>
  <c r="T88" i="4"/>
  <c r="X88" i="4" s="1"/>
  <c r="S88" i="4"/>
  <c r="V87" i="4"/>
  <c r="U87" i="4"/>
  <c r="T87" i="4"/>
  <c r="S87" i="4"/>
  <c r="V85" i="4"/>
  <c r="U85" i="4"/>
  <c r="T85" i="4"/>
  <c r="X85" i="4" s="1"/>
  <c r="S85" i="4"/>
  <c r="V69" i="4"/>
  <c r="U69" i="4"/>
  <c r="T69" i="4"/>
  <c r="S69" i="4"/>
  <c r="V68" i="4"/>
  <c r="U68" i="4"/>
  <c r="T68" i="4"/>
  <c r="X68" i="4" s="1"/>
  <c r="S68" i="4"/>
  <c r="V67" i="4"/>
  <c r="U67" i="4"/>
  <c r="T67" i="4"/>
  <c r="S67" i="4"/>
  <c r="V66" i="4"/>
  <c r="U66" i="4"/>
  <c r="T66" i="4"/>
  <c r="X66" i="4" s="1"/>
  <c r="S66" i="4"/>
  <c r="V65" i="4"/>
  <c r="U65" i="4"/>
  <c r="T65" i="4"/>
  <c r="S65" i="4"/>
  <c r="V64" i="4"/>
  <c r="U64" i="4"/>
  <c r="T64" i="4"/>
  <c r="X64" i="4" s="1"/>
  <c r="S64" i="4"/>
  <c r="V62" i="4"/>
  <c r="U62" i="4"/>
  <c r="T62" i="4"/>
  <c r="S62" i="4"/>
  <c r="X103" i="4" l="1"/>
  <c r="X117" i="4"/>
  <c r="X120" i="4"/>
  <c r="X122" i="4"/>
  <c r="X124" i="4"/>
  <c r="X139" i="4"/>
  <c r="X149" i="4"/>
  <c r="X152" i="4"/>
  <c r="X154" i="4"/>
  <c r="X156" i="4"/>
  <c r="W64" i="4"/>
  <c r="W66" i="4"/>
  <c r="W68" i="4"/>
  <c r="W85" i="4"/>
  <c r="W88" i="4"/>
  <c r="W90" i="4"/>
  <c r="W92" i="4"/>
  <c r="W105" i="4"/>
  <c r="W107" i="4"/>
  <c r="W117" i="4"/>
  <c r="W120" i="4"/>
  <c r="W122" i="4"/>
  <c r="W124" i="4"/>
  <c r="W135" i="4"/>
  <c r="W137" i="4"/>
  <c r="W139" i="4"/>
  <c r="W149" i="4"/>
  <c r="W152" i="4"/>
  <c r="W154" i="4"/>
  <c r="W156" i="4"/>
  <c r="X104" i="4"/>
  <c r="X108" i="4"/>
  <c r="X119" i="4"/>
  <c r="X121" i="4"/>
  <c r="X123" i="4"/>
  <c r="X133" i="4"/>
  <c r="X136" i="4"/>
  <c r="X138" i="4"/>
  <c r="X140" i="4"/>
  <c r="X151" i="4"/>
  <c r="X153" i="4"/>
  <c r="X155" i="4"/>
  <c r="W101" i="4"/>
  <c r="W103" i="4"/>
  <c r="W119" i="4"/>
  <c r="W121" i="4"/>
  <c r="W123" i="4"/>
  <c r="W133" i="4"/>
  <c r="W136" i="4"/>
  <c r="W138" i="4"/>
  <c r="W140" i="4"/>
  <c r="W151" i="4"/>
  <c r="W153" i="4"/>
  <c r="W155" i="4"/>
  <c r="W104" i="4"/>
  <c r="W106" i="4"/>
  <c r="W108" i="4"/>
  <c r="X101" i="4"/>
  <c r="X105" i="4"/>
  <c r="X107" i="4"/>
  <c r="X106" i="4"/>
  <c r="X62" i="4"/>
  <c r="X65" i="4"/>
  <c r="X67" i="4"/>
  <c r="X69" i="4"/>
  <c r="X87" i="4"/>
  <c r="X89" i="4"/>
  <c r="X91" i="4"/>
  <c r="W62" i="4"/>
  <c r="W65" i="4"/>
  <c r="W67" i="4"/>
  <c r="W69" i="4"/>
  <c r="W87" i="4"/>
  <c r="W89" i="4"/>
  <c r="W91" i="4"/>
</calcChain>
</file>

<file path=xl/sharedStrings.xml><?xml version="1.0" encoding="utf-8"?>
<sst xmlns="http://schemas.openxmlformats.org/spreadsheetml/2006/main" count="18695" uniqueCount="227">
  <si>
    <t>Hoved scenarier</t>
  </si>
  <si>
    <t>Scenarie</t>
  </si>
  <si>
    <t>Basis</t>
  </si>
  <si>
    <t>Vanlig</t>
  </si>
  <si>
    <t>Energifokus</t>
  </si>
  <si>
    <t>Tiltag</t>
  </si>
  <si>
    <t>Kilde</t>
  </si>
  <si>
    <t>Facader</t>
  </si>
  <si>
    <t>1-2-1-0</t>
  </si>
  <si>
    <t xml:space="preserve"> Hule ydervægge </t>
  </si>
  <si>
    <t>Ingen</t>
  </si>
  <si>
    <t>EMO tabel</t>
  </si>
  <si>
    <t>Fyldes</t>
  </si>
  <si>
    <t>1-2-2-0</t>
  </si>
  <si>
    <t xml:space="preserve"> Massive ydervægge </t>
  </si>
  <si>
    <t>25 mm hvis dårlig</t>
  </si>
  <si>
    <t>125 mm hvis dårlig</t>
  </si>
  <si>
    <t>1-2-3-0</t>
  </si>
  <si>
    <t xml:space="preserve"> Lette ydervægge </t>
  </si>
  <si>
    <t>75 mm</t>
  </si>
  <si>
    <t>Regneark</t>
  </si>
  <si>
    <t>100 mm</t>
  </si>
  <si>
    <t>1-2-4-0</t>
  </si>
  <si>
    <t xml:space="preserve"> Kælder ydervægge </t>
  </si>
  <si>
    <t>Tage</t>
  </si>
  <si>
    <t>1-1-1-0</t>
  </si>
  <si>
    <t xml:space="preserve"> Loft </t>
  </si>
  <si>
    <t>1-1-2-0</t>
  </si>
  <si>
    <t xml:space="preserve"> Fladt tag </t>
  </si>
  <si>
    <t>200 mm</t>
  </si>
  <si>
    <t>Vinduer</t>
  </si>
  <si>
    <t>1-3-0-0</t>
  </si>
  <si>
    <t xml:space="preserve"> Vinduer ovenlys og døre </t>
  </si>
  <si>
    <t>Energimærke B</t>
  </si>
  <si>
    <t>Energimærke A</t>
  </si>
  <si>
    <t>1-3-1-0</t>
  </si>
  <si>
    <t xml:space="preserve"> Vinduer </t>
  </si>
  <si>
    <t>1-3-2-0</t>
  </si>
  <si>
    <t xml:space="preserve"> Ovenlys </t>
  </si>
  <si>
    <t>1-3-3-0</t>
  </si>
  <si>
    <t xml:space="preserve"> Yderdøre </t>
  </si>
  <si>
    <t>Gulve</t>
  </si>
  <si>
    <t>1-4-1-0</t>
  </si>
  <si>
    <t xml:space="preserve"> Terrændæk </t>
  </si>
  <si>
    <t>100 mm (letklinker ?)</t>
  </si>
  <si>
    <t>1-4-3-0</t>
  </si>
  <si>
    <t xml:space="preserve"> Krybekælder </t>
  </si>
  <si>
    <t>1-4-4-0</t>
  </si>
  <si>
    <t xml:space="preserve"> Kældergulv </t>
  </si>
  <si>
    <t>1-4-1-1</t>
  </si>
  <si>
    <t xml:space="preserve"> Terrændæk med gulvvarme </t>
  </si>
  <si>
    <t>1-4-3-1</t>
  </si>
  <si>
    <t xml:space="preserve"> Krybekælder med gulvvarme </t>
  </si>
  <si>
    <t>Ventilation</t>
  </si>
  <si>
    <t>Mekanisk ventilation med vgv</t>
  </si>
  <si>
    <t>+ 10 % af restareal uden</t>
  </si>
  <si>
    <t>(punkt 1)</t>
  </si>
  <si>
    <t>(punkt 2)</t>
  </si>
  <si>
    <t>(punkt 3)</t>
  </si>
  <si>
    <t>Energibesparelse i bygninger til 2050</t>
  </si>
  <si>
    <t>Reduktion</t>
  </si>
  <si>
    <t>Investering</t>
  </si>
  <si>
    <t>Omkostning (NPV/år)</t>
  </si>
  <si>
    <t>Omkost.</t>
  </si>
  <si>
    <t>Invest.</t>
  </si>
  <si>
    <t>BBR areal</t>
  </si>
  <si>
    <t>Bygninger</t>
  </si>
  <si>
    <t>Energi</t>
  </si>
  <si>
    <t>Dim. eff.</t>
  </si>
  <si>
    <t>Anvendelse</t>
  </si>
  <si>
    <t>Mm²</t>
  </si>
  <si>
    <t>Antal</t>
  </si>
  <si>
    <t>TWh</t>
  </si>
  <si>
    <t>MW</t>
  </si>
  <si>
    <t>%</t>
  </si>
  <si>
    <t>Mkr</t>
  </si>
  <si>
    <t>Mkr/år</t>
  </si>
  <si>
    <t>kr/kWh</t>
  </si>
  <si>
    <t>kr/kW</t>
  </si>
  <si>
    <t>140p</t>
  </si>
  <si>
    <t>300p</t>
  </si>
  <si>
    <t>400p</t>
  </si>
  <si>
    <t>Fra pakke til pakke</t>
  </si>
  <si>
    <t>Samlet for pakke</t>
  </si>
  <si>
    <t>250 mm / +125 mm</t>
  </si>
  <si>
    <t>200 mm / + 75 mm</t>
  </si>
  <si>
    <t>200 mm / +100 mm</t>
  </si>
  <si>
    <t>150 mm</t>
  </si>
  <si>
    <t>200 mm / +75 mm</t>
  </si>
  <si>
    <t>kWh/år m²</t>
  </si>
  <si>
    <t>W/m²</t>
  </si>
  <si>
    <t>TWh/år</t>
  </si>
  <si>
    <t>Vanlig (inkl. vinduer med energimærke A)</t>
  </si>
  <si>
    <t>(punkt 4)</t>
  </si>
  <si>
    <t>350 mm / +225 mm</t>
  </si>
  <si>
    <t>350 mm / + 200 mm</t>
  </si>
  <si>
    <t>300 mm / +175 mm</t>
  </si>
  <si>
    <t>300 mm / +150 mm</t>
  </si>
  <si>
    <t>300 mm / +200 mm</t>
  </si>
  <si>
    <t>Vinduer A</t>
  </si>
  <si>
    <t>150 mm / + 25 mm</t>
  </si>
  <si>
    <t>Vinduer med energimærke A</t>
  </si>
  <si>
    <t>Energifokus (Komplet for tage)</t>
  </si>
  <si>
    <t>Hulmure</t>
  </si>
  <si>
    <t>Tage lidt</t>
  </si>
  <si>
    <t>Energifokus - Tage komplet</t>
  </si>
  <si>
    <t>Hulmur</t>
  </si>
  <si>
    <t>4,0 % p.a.</t>
  </si>
  <si>
    <t>(punkt 5)</t>
  </si>
  <si>
    <t>(punkt 6)</t>
  </si>
  <si>
    <t>(punkt 7)</t>
  </si>
  <si>
    <t>Punkt 1</t>
  </si>
  <si>
    <t>Punkt 2</t>
  </si>
  <si>
    <t>Punkt 3</t>
  </si>
  <si>
    <t>Punkt 4</t>
  </si>
  <si>
    <t>Punkt 5</t>
  </si>
  <si>
    <t>Punkt 6</t>
  </si>
  <si>
    <t>Punkt 7</t>
  </si>
  <si>
    <t>AsIs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</si>
  <si>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</si>
  <si>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</si>
  <si>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</si>
  <si>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</si>
  <si>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</si>
  <si>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</si>
  <si>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</si>
  <si>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</si>
  <si>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</si>
  <si>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pS</t>
  </si>
  <si>
    <t>kWh/m²</t>
  </si>
  <si>
    <t>-1890</t>
  </si>
  <si>
    <t>1890-1929</t>
  </si>
  <si>
    <t>1930-1949</t>
  </si>
  <si>
    <t>1950-1959</t>
  </si>
  <si>
    <t>1960-1972</t>
  </si>
  <si>
    <t>1973-1978</t>
  </si>
  <si>
    <t>1979-1998</t>
  </si>
  <si>
    <t>1999-2006</t>
  </si>
  <si>
    <t>2007-2016</t>
  </si>
  <si>
    <t>Samlet</t>
  </si>
  <si>
    <t>110DT1</t>
  </si>
  <si>
    <t>110DT2</t>
  </si>
  <si>
    <t>110DT3</t>
  </si>
  <si>
    <t>120DT1</t>
  </si>
  <si>
    <t>120DT2</t>
  </si>
  <si>
    <t>120DT3</t>
  </si>
  <si>
    <t>130DT1</t>
  </si>
  <si>
    <t>130DT2</t>
  </si>
  <si>
    <t>130DT3</t>
  </si>
  <si>
    <t>140pDT1</t>
  </si>
  <si>
    <t>140pDT2</t>
  </si>
  <si>
    <t>140pDT3</t>
  </si>
  <si>
    <t>300pDT1</t>
  </si>
  <si>
    <t>300pDT2</t>
  </si>
  <si>
    <t>300pDT3</t>
  </si>
  <si>
    <t>400pDT1</t>
  </si>
  <si>
    <t>400pDT2</t>
  </si>
  <si>
    <t>400pDT3</t>
  </si>
  <si>
    <t>Alle</t>
  </si>
  <si>
    <t>Renoveret</t>
  </si>
  <si>
    <t>Besparelse</t>
  </si>
  <si>
    <t>Basis invest.</t>
  </si>
  <si>
    <t>Mkr.</t>
  </si>
  <si>
    <t>BBRarealer</t>
  </si>
  <si>
    <t>Energi invest.</t>
  </si>
  <si>
    <t>m²*1000</t>
  </si>
  <si>
    <t>Energi omkost.</t>
  </si>
  <si>
    <t>Mkr./år</t>
  </si>
  <si>
    <t>AsIS</t>
  </si>
  <si>
    <t>Dimensionerende</t>
  </si>
  <si>
    <t>ØKONOMI</t>
  </si>
  <si>
    <t>Rente</t>
  </si>
  <si>
    <t>% p.a.</t>
  </si>
  <si>
    <t>kr/m²</t>
  </si>
  <si>
    <t>NPV-faktor</t>
  </si>
  <si>
    <t>Levetid</t>
  </si>
  <si>
    <t>kr/(kWh/år)</t>
  </si>
  <si>
    <t>Anuiseret</t>
  </si>
  <si>
    <t>Investeringer pr bygningskategori</t>
  </si>
  <si>
    <t>kr/m² pr. år</t>
  </si>
  <si>
    <t>År</t>
  </si>
  <si>
    <t>år</t>
  </si>
  <si>
    <t>110</t>
  </si>
  <si>
    <t xml:space="preserve"> </t>
  </si>
  <si>
    <t>120</t>
  </si>
  <si>
    <t>130</t>
  </si>
  <si>
    <t>140</t>
  </si>
  <si>
    <t>300</t>
  </si>
  <si>
    <t>400</t>
  </si>
  <si>
    <t>All</t>
  </si>
  <si>
    <t>Ann. inv.</t>
  </si>
  <si>
    <t>Marginalomkostninger</t>
  </si>
  <si>
    <t>Fra punkt til punkt</t>
  </si>
  <si>
    <t>Til:</t>
  </si>
  <si>
    <t>Pkt_2</t>
  </si>
  <si>
    <t>Fra:</t>
  </si>
  <si>
    <t>Pkt_1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</si>
  <si>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</si>
  <si>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</si>
  <si>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</si>
  <si>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</si>
  <si>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</si>
  <si>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</si>
  <si>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</si>
  <si>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</si>
  <si>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</si>
  <si>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</si>
  <si>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</si>
  <si>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</si>
  <si>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</si>
  <si>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</si>
  <si>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</si>
  <si>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</si>
  <si>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</si>
  <si>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</si>
  <si>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</si>
  <si>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</si>
  <si>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Kol.</t>
  </si>
  <si>
    <t>Rk.</t>
  </si>
  <si>
    <t>DT1,2,3</t>
  </si>
  <si>
    <t>% af BBRareal</t>
  </si>
  <si>
    <t>Pkt_3</t>
  </si>
  <si>
    <t>Pkt_4</t>
  </si>
  <si>
    <t>Pkt_5</t>
  </si>
  <si>
    <t>Pkt_6</t>
  </si>
  <si>
    <t>Pkt_7</t>
  </si>
  <si>
    <t>SBi 2017.05.04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</si>
</sst>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Alignment="1"/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1" xfId="0" quotePrefix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5" fillId="0" borderId="0" xfId="0" applyNumberFormat="1" applyFont="1"/>
    <xf numFmtId="165" fontId="6" fillId="0" borderId="0" xfId="0" applyNumberFormat="1" applyFont="1"/>
    <xf numFmtId="167" fontId="5" fillId="0" borderId="0" xfId="0" applyNumberFormat="1" applyFont="1" applyAlignment="1">
      <alignment horizontal="right"/>
    </xf>
    <xf numFmtId="166" fontId="6" fillId="0" borderId="0" xfId="0" applyNumberFormat="1" applyFont="1"/>
    <xf numFmtId="167" fontId="5" fillId="0" borderId="0" xfId="0" applyNumberFormat="1" applyFont="1"/>
    <xf numFmtId="164" fontId="5" fillId="0" borderId="1" xfId="0" applyNumberFormat="1" applyFont="1" applyBorder="1"/>
    <xf numFmtId="165" fontId="6" fillId="0" borderId="1" xfId="0" applyNumberFormat="1" applyFont="1" applyBorder="1"/>
    <xf numFmtId="167" fontId="5" fillId="0" borderId="1" xfId="0" applyNumberFormat="1" applyFont="1" applyBorder="1" applyAlignment="1">
      <alignment horizontal="right"/>
    </xf>
    <xf numFmtId="166" fontId="6" fillId="0" borderId="1" xfId="0" applyNumberFormat="1" applyFont="1" applyBorder="1"/>
    <xf numFmtId="0" fontId="5" fillId="0" borderId="0" xfId="0" applyFont="1" applyFill="1" applyBorder="1"/>
    <xf numFmtId="167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3" fontId="5" fillId="0" borderId="0" xfId="0" applyNumberFormat="1" applyFont="1"/>
    <xf numFmtId="3" fontId="6" fillId="0" borderId="0" xfId="0" applyNumberFormat="1" applyFont="1"/>
    <xf numFmtId="3" fontId="5" fillId="0" borderId="1" xfId="0" applyNumberFormat="1" applyFont="1" applyBorder="1"/>
    <xf numFmtId="3" fontId="6" fillId="0" borderId="1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6" fillId="0" borderId="0" xfId="0" applyNumberFormat="1" applyFont="1" applyFill="1" applyBorder="1"/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Alignment="1"/>
    <xf numFmtId="2" fontId="7" fillId="0" borderId="0" xfId="1" applyNumberFormat="1" applyFont="1" applyFill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4" fontId="5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0" fontId="6" fillId="0" borderId="0" xfId="0" applyFont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49" fontId="5" fillId="0" borderId="0" xfId="0" applyNumberFormat="1" applyFont="1"/>
    <xf numFmtId="164" fontId="5" fillId="0" borderId="0" xfId="0" applyNumberFormat="1" applyFont="1" applyAlignment="1"/>
    <xf numFmtId="167" fontId="5" fillId="0" borderId="0" xfId="0" applyNumberFormat="1" applyFont="1" applyAlignment="1"/>
    <xf numFmtId="49" fontId="5" fillId="0" borderId="1" xfId="0" applyNumberFormat="1" applyFont="1" applyBorder="1"/>
    <xf numFmtId="167" fontId="5" fillId="0" borderId="1" xfId="0" applyNumberFormat="1" applyFont="1" applyBorder="1"/>
    <xf numFmtId="4" fontId="5" fillId="0" borderId="0" xfId="0" applyNumberFormat="1" applyFont="1"/>
    <xf numFmtId="4" fontId="5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5" fillId="0" borderId="0" xfId="0" applyNumberFormat="1" applyFont="1" applyAlignment="1">
      <alignment horizontal="right"/>
    </xf>
    <xf numFmtId="2" fontId="6" fillId="0" borderId="0" xfId="0" applyNumberFormat="1" applyFont="1"/>
    <xf numFmtId="2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6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/>
    <xf numFmtId="164" fontId="6" fillId="0" borderId="0" xfId="0" applyNumberFormat="1" applyFont="1"/>
    <xf numFmtId="164" fontId="6" fillId="0" borderId="1" xfId="0" applyNumberFormat="1" applyFont="1" applyBorder="1"/>
    <xf numFmtId="1" fontId="6" fillId="0" borderId="0" xfId="0" applyNumberFormat="1" applyFont="1"/>
    <xf numFmtId="1" fontId="6" fillId="0" borderId="1" xfId="0" applyNumberFormat="1" applyFont="1" applyBorder="1"/>
    <xf numFmtId="1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" fontId="5" fillId="0" borderId="0" xfId="0" applyNumberFormat="1" applyFont="1" applyAlignment="1"/>
    <xf numFmtId="1" fontId="5" fillId="0" borderId="0" xfId="0" applyNumberFormat="1" applyFont="1"/>
    <xf numFmtId="1" fontId="5" fillId="0" borderId="1" xfId="0" applyNumberFormat="1" applyFont="1" applyBorder="1"/>
    <xf numFmtId="3" fontId="5" fillId="0" borderId="0" xfId="0" applyNumberFormat="1" applyFont="1" applyAlignment="1"/>
    <xf numFmtId="165" fontId="5" fillId="0" borderId="0" xfId="0" applyNumberFormat="1" applyFont="1" applyAlignment="1"/>
    <xf numFmtId="4" fontId="5" fillId="0" borderId="0" xfId="0" applyNumberFormat="1" applyFont="1" applyAlignment="1"/>
    <xf numFmtId="166" fontId="0" fillId="0" borderId="0" xfId="0" applyNumberFormat="1" applyAlignment="1">
      <alignment horizontal="right"/>
    </xf>
  </cellXfs>
  <cellStyles count="2">
    <cellStyle name="God" xfId="1" builtinId="26"/>
    <cellStyle name="Normal" xfId="0" builtinId="0"/>
  </cellStyles>
  <dxfs count="2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99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a/Documents/Aktive/Dokumenter_andre/Besparelsespotentiale/2016_08%20ENS/2017_03_24%20Model/2016model__2017_04_20__Pkt2_Vanlig_VinduerA__Resultatudbygn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a/Documents/Aktive/Dokumenter_andre/Besparelsespotentiale/2016_08%20ENS/2017_03_24%20Model/2016model__2017_05_03__Pkt1_Ba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scenarier"/>
      <sheetName val="S1"/>
      <sheetName val="S1økonomi"/>
      <sheetName val="Resultater"/>
      <sheetName val="S1summary"/>
      <sheetName val="Data"/>
      <sheetName val="seeb"/>
      <sheetName val="seeb_area"/>
      <sheetName val="sol"/>
      <sheetName val="HjælpeFiler"/>
      <sheetName val="Opdateringer"/>
      <sheetName val="BBR"/>
      <sheetName val="Ventilati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50</v>
          </cell>
        </row>
        <row r="5">
          <cell r="B5">
            <v>1.1549186111111112E-3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scenarier"/>
      <sheetName val="S1"/>
      <sheetName val="S1økonomi"/>
      <sheetName val="Resultater"/>
      <sheetName val="S1summary"/>
      <sheetName val="Data"/>
      <sheetName val="seeb"/>
      <sheetName val="seeb_area"/>
      <sheetName val="sol"/>
      <sheetName val="HjælpeFiler"/>
      <sheetName val="Opdateringer"/>
      <sheetName val="BBR"/>
      <sheetName val="Venti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50</v>
          </cell>
        </row>
        <row r="5">
          <cell r="B5">
            <v>1.1549186111111112E-3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tabSelected="1" zoomScale="75" zoomScaleNormal="75" workbookViewId="0">
      <selection activeCell="C79" sqref="C79"/>
    </sheetView>
  </sheetViews>
  <sheetFormatPr defaultRowHeight="15" x14ac:dyDescent="0.25"/>
  <cols>
    <col min="1" max="1" width="11.28515625" customWidth="1"/>
    <col min="2" max="2" width="9.7109375" customWidth="1"/>
    <col min="3" max="3" width="15.28515625" customWidth="1"/>
    <col min="4" max="17" width="9.7109375" customWidth="1"/>
    <col min="18" max="18" width="6" customWidth="1"/>
    <col min="19" max="27" width="9.7109375" customWidth="1"/>
  </cols>
  <sheetData>
    <row r="1" spans="1:24" ht="28.9" x14ac:dyDescent="0.55000000000000004">
      <c r="A1" s="7" t="s">
        <v>59</v>
      </c>
    </row>
    <row r="2" spans="1:24" ht="14.45" x14ac:dyDescent="0.3">
      <c r="A2" t="s">
        <v>226</v>
      </c>
    </row>
    <row r="5" spans="1:24" ht="21" x14ac:dyDescent="0.4">
      <c r="A5" s="6" t="s">
        <v>0</v>
      </c>
    </row>
    <row r="6" spans="1:24" ht="14.45" x14ac:dyDescent="0.3">
      <c r="E6" t="s">
        <v>111</v>
      </c>
      <c r="I6" t="s">
        <v>112</v>
      </c>
      <c r="L6" t="s">
        <v>113</v>
      </c>
      <c r="O6" t="s">
        <v>114</v>
      </c>
      <c r="R6" t="s">
        <v>115</v>
      </c>
      <c r="U6" t="s">
        <v>116</v>
      </c>
      <c r="X6" t="s">
        <v>117</v>
      </c>
    </row>
    <row r="7" spans="1:24" ht="18" x14ac:dyDescent="0.35">
      <c r="A7" s="1" t="s">
        <v>1</v>
      </c>
      <c r="E7" s="1" t="s">
        <v>2</v>
      </c>
      <c r="I7" s="1" t="s">
        <v>106</v>
      </c>
      <c r="L7" s="1" t="s">
        <v>99</v>
      </c>
      <c r="O7" s="1" t="s">
        <v>104</v>
      </c>
      <c r="R7" s="1" t="s">
        <v>3</v>
      </c>
      <c r="U7" s="1" t="s">
        <v>4</v>
      </c>
      <c r="X7" s="1" t="s">
        <v>105</v>
      </c>
    </row>
    <row r="8" spans="1:24" ht="14.45" x14ac:dyDescent="0.3">
      <c r="E8" t="s">
        <v>5</v>
      </c>
      <c r="G8" t="s">
        <v>6</v>
      </c>
      <c r="I8" t="s">
        <v>5</v>
      </c>
      <c r="L8" t="s">
        <v>5</v>
      </c>
      <c r="O8" t="s">
        <v>5</v>
      </c>
      <c r="R8" t="s">
        <v>5</v>
      </c>
      <c r="U8" t="s">
        <v>5</v>
      </c>
      <c r="X8" t="s">
        <v>5</v>
      </c>
    </row>
    <row r="9" spans="1:24" ht="14.45" x14ac:dyDescent="0.3">
      <c r="A9" s="2" t="s">
        <v>7</v>
      </c>
    </row>
    <row r="10" spans="1:24" x14ac:dyDescent="0.25">
      <c r="A10" t="s">
        <v>8</v>
      </c>
      <c r="B10" t="s">
        <v>9</v>
      </c>
      <c r="E10" t="s">
        <v>10</v>
      </c>
      <c r="G10" t="s">
        <v>11</v>
      </c>
      <c r="I10" t="s">
        <v>12</v>
      </c>
      <c r="L10" t="s">
        <v>12</v>
      </c>
      <c r="O10" t="s">
        <v>12</v>
      </c>
      <c r="R10" t="s">
        <v>12</v>
      </c>
      <c r="U10" t="s">
        <v>12</v>
      </c>
      <c r="X10" t="s">
        <v>12</v>
      </c>
    </row>
    <row r="11" spans="1:24" x14ac:dyDescent="0.25">
      <c r="A11" t="s">
        <v>13</v>
      </c>
      <c r="B11" t="s">
        <v>14</v>
      </c>
      <c r="E11" t="s">
        <v>15</v>
      </c>
      <c r="G11" t="s">
        <v>11</v>
      </c>
      <c r="I11" t="s">
        <v>15</v>
      </c>
      <c r="L11" t="s">
        <v>15</v>
      </c>
      <c r="O11" t="s">
        <v>15</v>
      </c>
      <c r="R11" t="s">
        <v>16</v>
      </c>
      <c r="U11" t="s">
        <v>16</v>
      </c>
      <c r="X11" t="s">
        <v>16</v>
      </c>
    </row>
    <row r="12" spans="1:24" x14ac:dyDescent="0.25">
      <c r="A12" t="s">
        <v>17</v>
      </c>
      <c r="B12" t="s">
        <v>18</v>
      </c>
      <c r="E12" t="s">
        <v>19</v>
      </c>
      <c r="G12" t="s">
        <v>20</v>
      </c>
      <c r="I12" t="s">
        <v>19</v>
      </c>
      <c r="L12" t="s">
        <v>19</v>
      </c>
      <c r="O12" t="s">
        <v>19</v>
      </c>
      <c r="R12" t="s">
        <v>21</v>
      </c>
      <c r="U12" t="s">
        <v>21</v>
      </c>
      <c r="X12" t="s">
        <v>21</v>
      </c>
    </row>
    <row r="13" spans="1:24" x14ac:dyDescent="0.25">
      <c r="A13" t="s">
        <v>22</v>
      </c>
      <c r="B13" t="s">
        <v>23</v>
      </c>
      <c r="E13" t="s">
        <v>10</v>
      </c>
      <c r="G13" t="s">
        <v>11</v>
      </c>
      <c r="I13" t="s">
        <v>10</v>
      </c>
      <c r="L13" t="s">
        <v>10</v>
      </c>
      <c r="O13" t="s">
        <v>10</v>
      </c>
      <c r="R13" t="s">
        <v>21</v>
      </c>
      <c r="U13" t="s">
        <v>21</v>
      </c>
      <c r="X13" t="s">
        <v>21</v>
      </c>
    </row>
    <row r="15" spans="1:24" ht="14.45" x14ac:dyDescent="0.3">
      <c r="A15" s="2" t="s">
        <v>24</v>
      </c>
    </row>
    <row r="16" spans="1:24" ht="14.45" x14ac:dyDescent="0.3">
      <c r="A16" t="s">
        <v>25</v>
      </c>
      <c r="B16" t="s">
        <v>26</v>
      </c>
      <c r="E16" t="s">
        <v>19</v>
      </c>
      <c r="G16" t="s">
        <v>20</v>
      </c>
      <c r="I16" t="s">
        <v>19</v>
      </c>
      <c r="L16" t="s">
        <v>19</v>
      </c>
      <c r="O16" t="s">
        <v>88</v>
      </c>
      <c r="R16" t="s">
        <v>84</v>
      </c>
      <c r="U16" t="s">
        <v>94</v>
      </c>
      <c r="X16" t="s">
        <v>95</v>
      </c>
    </row>
    <row r="17" spans="1:24" ht="14.45" x14ac:dyDescent="0.3">
      <c r="A17" t="s">
        <v>27</v>
      </c>
      <c r="B17" t="s">
        <v>28</v>
      </c>
      <c r="E17" t="s">
        <v>21</v>
      </c>
      <c r="G17" t="s">
        <v>20</v>
      </c>
      <c r="I17" t="s">
        <v>21</v>
      </c>
      <c r="L17" t="s">
        <v>21</v>
      </c>
      <c r="O17" t="s">
        <v>100</v>
      </c>
      <c r="R17" t="s">
        <v>85</v>
      </c>
      <c r="U17" t="s">
        <v>96</v>
      </c>
      <c r="X17" t="s">
        <v>97</v>
      </c>
    </row>
    <row r="19" spans="1:24" ht="14.45" x14ac:dyDescent="0.3">
      <c r="A19" s="2" t="s">
        <v>30</v>
      </c>
    </row>
    <row r="20" spans="1:24" x14ac:dyDescent="0.25">
      <c r="A20" t="s">
        <v>31</v>
      </c>
      <c r="B20" t="s">
        <v>32</v>
      </c>
      <c r="E20" t="s">
        <v>33</v>
      </c>
      <c r="I20" t="s">
        <v>33</v>
      </c>
      <c r="L20" t="s">
        <v>34</v>
      </c>
      <c r="O20" t="s">
        <v>34</v>
      </c>
      <c r="R20" t="s">
        <v>34</v>
      </c>
      <c r="U20" t="s">
        <v>34</v>
      </c>
      <c r="X20" t="s">
        <v>34</v>
      </c>
    </row>
    <row r="21" spans="1:24" x14ac:dyDescent="0.25">
      <c r="A21" t="s">
        <v>35</v>
      </c>
      <c r="B21" t="s">
        <v>36</v>
      </c>
      <c r="E21" t="s">
        <v>33</v>
      </c>
      <c r="I21" t="s">
        <v>33</v>
      </c>
      <c r="L21" t="s">
        <v>34</v>
      </c>
      <c r="O21" t="s">
        <v>34</v>
      </c>
      <c r="R21" t="s">
        <v>34</v>
      </c>
      <c r="U21" t="s">
        <v>34</v>
      </c>
      <c r="X21" t="s">
        <v>34</v>
      </c>
    </row>
    <row r="22" spans="1:24" x14ac:dyDescent="0.25">
      <c r="A22" t="s">
        <v>37</v>
      </c>
      <c r="B22" t="s">
        <v>38</v>
      </c>
      <c r="E22" t="s">
        <v>33</v>
      </c>
      <c r="I22" t="s">
        <v>33</v>
      </c>
      <c r="L22" t="s">
        <v>34</v>
      </c>
      <c r="O22" t="s">
        <v>34</v>
      </c>
      <c r="R22" t="s">
        <v>34</v>
      </c>
      <c r="U22" t="s">
        <v>34</v>
      </c>
      <c r="X22" t="s">
        <v>34</v>
      </c>
    </row>
    <row r="23" spans="1:24" x14ac:dyDescent="0.25">
      <c r="A23" t="s">
        <v>39</v>
      </c>
      <c r="B23" t="s">
        <v>40</v>
      </c>
      <c r="E23" t="s">
        <v>33</v>
      </c>
      <c r="I23" t="s">
        <v>33</v>
      </c>
      <c r="L23" t="s">
        <v>34</v>
      </c>
      <c r="O23" t="s">
        <v>34</v>
      </c>
      <c r="R23" t="s">
        <v>34</v>
      </c>
      <c r="U23" t="s">
        <v>34</v>
      </c>
      <c r="X23" t="s">
        <v>34</v>
      </c>
    </row>
    <row r="25" spans="1:24" ht="14.45" x14ac:dyDescent="0.3">
      <c r="A25" s="2" t="s">
        <v>41</v>
      </c>
    </row>
    <row r="26" spans="1:24" x14ac:dyDescent="0.25">
      <c r="A26" t="s">
        <v>42</v>
      </c>
      <c r="B26" t="s">
        <v>43</v>
      </c>
      <c r="E26" t="s">
        <v>44</v>
      </c>
      <c r="G26" t="s">
        <v>11</v>
      </c>
      <c r="I26" t="s">
        <v>44</v>
      </c>
      <c r="L26" t="s">
        <v>44</v>
      </c>
      <c r="O26" t="s">
        <v>44</v>
      </c>
      <c r="R26" t="s">
        <v>86</v>
      </c>
      <c r="U26" t="s">
        <v>98</v>
      </c>
      <c r="X26" t="s">
        <v>98</v>
      </c>
    </row>
    <row r="27" spans="1:24" x14ac:dyDescent="0.25">
      <c r="A27" t="s">
        <v>45</v>
      </c>
      <c r="B27" t="s">
        <v>46</v>
      </c>
      <c r="E27" t="s">
        <v>19</v>
      </c>
      <c r="G27" t="s">
        <v>11</v>
      </c>
      <c r="I27" t="s">
        <v>19</v>
      </c>
      <c r="L27" t="s">
        <v>19</v>
      </c>
      <c r="O27" t="s">
        <v>19</v>
      </c>
      <c r="R27" t="s">
        <v>87</v>
      </c>
      <c r="U27" t="s">
        <v>29</v>
      </c>
      <c r="X27" t="s">
        <v>29</v>
      </c>
    </row>
    <row r="28" spans="1:24" x14ac:dyDescent="0.25">
      <c r="A28" t="s">
        <v>47</v>
      </c>
      <c r="B28" t="s">
        <v>48</v>
      </c>
      <c r="E28" t="s">
        <v>44</v>
      </c>
      <c r="G28" t="s">
        <v>11</v>
      </c>
      <c r="I28" t="s">
        <v>44</v>
      </c>
      <c r="L28" t="s">
        <v>44</v>
      </c>
      <c r="O28" t="s">
        <v>44</v>
      </c>
      <c r="R28" t="s">
        <v>86</v>
      </c>
      <c r="U28" t="s">
        <v>98</v>
      </c>
      <c r="X28" t="s">
        <v>98</v>
      </c>
    </row>
    <row r="29" spans="1:24" x14ac:dyDescent="0.25">
      <c r="A29" t="s">
        <v>49</v>
      </c>
      <c r="B29" t="s">
        <v>50</v>
      </c>
      <c r="E29" t="s">
        <v>44</v>
      </c>
      <c r="G29" t="s">
        <v>11</v>
      </c>
      <c r="I29" t="s">
        <v>44</v>
      </c>
      <c r="L29" t="s">
        <v>44</v>
      </c>
      <c r="O29" t="s">
        <v>44</v>
      </c>
      <c r="R29" t="s">
        <v>88</v>
      </c>
      <c r="U29" t="s">
        <v>96</v>
      </c>
      <c r="X29" t="s">
        <v>96</v>
      </c>
    </row>
    <row r="30" spans="1:24" x14ac:dyDescent="0.25">
      <c r="A30" t="s">
        <v>51</v>
      </c>
      <c r="B30" t="s">
        <v>52</v>
      </c>
      <c r="E30" t="s">
        <v>19</v>
      </c>
      <c r="G30" t="s">
        <v>11</v>
      </c>
      <c r="I30" t="s">
        <v>19</v>
      </c>
      <c r="L30" t="s">
        <v>19</v>
      </c>
      <c r="O30" t="s">
        <v>19</v>
      </c>
      <c r="R30" t="s">
        <v>87</v>
      </c>
      <c r="U30" t="s">
        <v>29</v>
      </c>
      <c r="X30" t="s">
        <v>29</v>
      </c>
    </row>
    <row r="32" spans="1:24" ht="14.45" x14ac:dyDescent="0.3">
      <c r="A32" s="2" t="s">
        <v>53</v>
      </c>
    </row>
    <row r="33" spans="1:24" ht="14.45" x14ac:dyDescent="0.3">
      <c r="B33" t="s">
        <v>54</v>
      </c>
      <c r="E33" s="3" t="s">
        <v>55</v>
      </c>
      <c r="I33" s="3" t="s">
        <v>55</v>
      </c>
      <c r="L33" s="3" t="s">
        <v>55</v>
      </c>
      <c r="O33" s="3" t="s">
        <v>55</v>
      </c>
      <c r="R33" s="3" t="s">
        <v>55</v>
      </c>
      <c r="U33" s="3" t="s">
        <v>55</v>
      </c>
      <c r="X33" t="s">
        <v>55</v>
      </c>
    </row>
    <row r="37" spans="1:24" ht="21" x14ac:dyDescent="0.35">
      <c r="A37" s="6" t="s">
        <v>107</v>
      </c>
    </row>
    <row r="39" spans="1:24" ht="21" x14ac:dyDescent="0.35">
      <c r="A39" s="6" t="s">
        <v>83</v>
      </c>
      <c r="S39" s="6" t="s">
        <v>82</v>
      </c>
    </row>
    <row r="41" spans="1:24" ht="18.75" x14ac:dyDescent="0.3">
      <c r="A41" s="1" t="s">
        <v>2</v>
      </c>
      <c r="S41" s="1"/>
    </row>
    <row r="42" spans="1:24" x14ac:dyDescent="0.25">
      <c r="A42" t="s">
        <v>56</v>
      </c>
    </row>
    <row r="44" spans="1:24" x14ac:dyDescent="0.25">
      <c r="H44" t="s">
        <v>60</v>
      </c>
      <c r="J44" t="s">
        <v>60</v>
      </c>
      <c r="L44" t="s">
        <v>61</v>
      </c>
      <c r="N44" s="8" t="s">
        <v>62</v>
      </c>
      <c r="P44" s="8" t="s">
        <v>63</v>
      </c>
      <c r="Q44" s="8" t="s">
        <v>64</v>
      </c>
    </row>
    <row r="45" spans="1:24" x14ac:dyDescent="0.25">
      <c r="B45" s="5" t="s">
        <v>65</v>
      </c>
      <c r="C45" s="5" t="s">
        <v>66</v>
      </c>
      <c r="D45" s="5" t="s">
        <v>67</v>
      </c>
      <c r="E45" s="5" t="s">
        <v>68</v>
      </c>
      <c r="F45" s="5" t="s">
        <v>67</v>
      </c>
      <c r="G45" s="5" t="s">
        <v>68</v>
      </c>
      <c r="H45" s="5" t="s">
        <v>67</v>
      </c>
      <c r="I45" s="5" t="s">
        <v>68</v>
      </c>
      <c r="J45" s="5" t="s">
        <v>67</v>
      </c>
      <c r="K45" s="5" t="s">
        <v>68</v>
      </c>
      <c r="L45" s="5" t="s">
        <v>2</v>
      </c>
      <c r="M45" s="5" t="s">
        <v>67</v>
      </c>
      <c r="N45" s="5" t="s">
        <v>2</v>
      </c>
      <c r="O45" s="5" t="s">
        <v>67</v>
      </c>
      <c r="P45" s="5" t="s">
        <v>67</v>
      </c>
      <c r="Q45" s="5" t="s">
        <v>68</v>
      </c>
    </row>
    <row r="46" spans="1:24" x14ac:dyDescent="0.25">
      <c r="B46" s="9">
        <v>436.27719999999999</v>
      </c>
      <c r="C46" s="10">
        <v>1717580</v>
      </c>
      <c r="D46" s="10">
        <v>116.05671359303642</v>
      </c>
      <c r="E46" s="10">
        <v>47.077365801640099</v>
      </c>
      <c r="F46" s="9">
        <v>50.632898047571871</v>
      </c>
      <c r="G46" s="10">
        <v>20538.781335315296</v>
      </c>
      <c r="H46" s="11">
        <v>8.8129729932255572</v>
      </c>
      <c r="I46" s="10">
        <v>3146.7681570573736</v>
      </c>
      <c r="J46" s="4">
        <v>17.40562624905526</v>
      </c>
      <c r="K46" s="4">
        <v>15.321104527495409</v>
      </c>
      <c r="L46" s="10">
        <v>421962.02436012606</v>
      </c>
      <c r="M46" s="10">
        <v>0</v>
      </c>
      <c r="N46" s="10">
        <v>23528.134431227994</v>
      </c>
      <c r="O46" s="10">
        <v>0</v>
      </c>
      <c r="P46" s="13">
        <v>0</v>
      </c>
      <c r="Q46" s="10">
        <v>0</v>
      </c>
    </row>
    <row r="47" spans="1:24" x14ac:dyDescent="0.25">
      <c r="A47" s="5" t="s">
        <v>69</v>
      </c>
      <c r="B47" s="5" t="s">
        <v>70</v>
      </c>
      <c r="C47" s="5" t="s">
        <v>71</v>
      </c>
      <c r="D47" s="5" t="s">
        <v>89</v>
      </c>
      <c r="E47" s="5" t="s">
        <v>90</v>
      </c>
      <c r="F47" s="5" t="s">
        <v>91</v>
      </c>
      <c r="G47" s="5" t="s">
        <v>73</v>
      </c>
      <c r="H47" s="5" t="s">
        <v>91</v>
      </c>
      <c r="I47" s="5" t="s">
        <v>73</v>
      </c>
      <c r="J47" s="5" t="s">
        <v>74</v>
      </c>
      <c r="K47" s="12" t="s">
        <v>74</v>
      </c>
      <c r="L47" s="12" t="s">
        <v>75</v>
      </c>
      <c r="M47" s="12" t="s">
        <v>75</v>
      </c>
      <c r="N47" s="12" t="s">
        <v>76</v>
      </c>
      <c r="O47" s="12" t="s">
        <v>76</v>
      </c>
      <c r="P47" s="5" t="s">
        <v>77</v>
      </c>
      <c r="Q47" s="12" t="s">
        <v>78</v>
      </c>
    </row>
    <row r="48" spans="1:24" x14ac:dyDescent="0.25">
      <c r="A48">
        <v>110</v>
      </c>
      <c r="B48" s="9">
        <v>21.963926000000004</v>
      </c>
      <c r="C48" s="10">
        <v>113980</v>
      </c>
      <c r="D48" s="10">
        <v>126.31843286816292</v>
      </c>
      <c r="E48" s="10">
        <v>50.750109041269262</v>
      </c>
      <c r="F48" s="11">
        <v>2.7744487119522989</v>
      </c>
      <c r="G48" s="10">
        <v>1114.6716394743692</v>
      </c>
      <c r="H48" s="11">
        <v>0.58332473044022803</v>
      </c>
      <c r="I48" s="10">
        <v>212.85297514507795</v>
      </c>
      <c r="J48" s="4">
        <v>21.024887860686363</v>
      </c>
      <c r="K48" s="4">
        <v>19.095576455632276</v>
      </c>
      <c r="L48" s="10">
        <v>22084.733327816546</v>
      </c>
      <c r="M48" s="10">
        <v>0</v>
      </c>
      <c r="N48" s="10">
        <v>1213.4812052921161</v>
      </c>
      <c r="O48" s="10">
        <v>0</v>
      </c>
      <c r="P48" s="13">
        <v>0</v>
      </c>
      <c r="Q48" s="10">
        <v>0</v>
      </c>
    </row>
    <row r="49" spans="1:24" x14ac:dyDescent="0.25">
      <c r="A49">
        <v>120</v>
      </c>
      <c r="B49" s="9">
        <v>162.20842500000001</v>
      </c>
      <c r="C49" s="10">
        <v>1102462</v>
      </c>
      <c r="D49" s="10">
        <v>126.37386697728452</v>
      </c>
      <c r="E49" s="10">
        <v>49.411252251392007</v>
      </c>
      <c r="F49" s="11">
        <v>20.498905923544832</v>
      </c>
      <c r="G49" s="10">
        <v>8014.9214049760021</v>
      </c>
      <c r="H49" s="11">
        <v>3.4623536464393965</v>
      </c>
      <c r="I49" s="10">
        <v>1239.941783048861</v>
      </c>
      <c r="J49" s="4">
        <v>16.890431417915689</v>
      </c>
      <c r="K49" s="4">
        <v>15.470417243006933</v>
      </c>
      <c r="L49" s="10">
        <v>169429.09586667939</v>
      </c>
      <c r="M49" s="10">
        <v>0</v>
      </c>
      <c r="N49" s="10">
        <v>9397.1648199840874</v>
      </c>
      <c r="O49" s="10">
        <v>0</v>
      </c>
      <c r="P49" s="13">
        <v>0</v>
      </c>
      <c r="Q49" s="10">
        <v>0</v>
      </c>
    </row>
    <row r="50" spans="1:24" x14ac:dyDescent="0.25">
      <c r="A50">
        <v>130</v>
      </c>
      <c r="B50" s="9">
        <v>37.130321000000002</v>
      </c>
      <c r="C50" s="10">
        <v>244885</v>
      </c>
      <c r="D50" s="10">
        <v>109.03166400540094</v>
      </c>
      <c r="E50" s="10">
        <v>41.272975534336958</v>
      </c>
      <c r="F50" s="11">
        <v>4.048380683684683</v>
      </c>
      <c r="G50" s="10">
        <v>1532.4788302150778</v>
      </c>
      <c r="H50" s="11">
        <v>0.68774707623847231</v>
      </c>
      <c r="I50" s="10">
        <v>239.37436813128807</v>
      </c>
      <c r="J50" s="4">
        <v>16.988201702724037</v>
      </c>
      <c r="K50" s="4">
        <v>15.620076663485964</v>
      </c>
      <c r="L50" s="10">
        <v>36107.616338837142</v>
      </c>
      <c r="M50" s="10">
        <v>0</v>
      </c>
      <c r="N50" s="10">
        <v>2022.3694837831508</v>
      </c>
      <c r="O50" s="10">
        <v>0</v>
      </c>
      <c r="P50" s="13">
        <v>0</v>
      </c>
      <c r="Q50" s="10">
        <v>0</v>
      </c>
    </row>
    <row r="51" spans="1:24" x14ac:dyDescent="0.25">
      <c r="A51" s="5" t="s">
        <v>79</v>
      </c>
      <c r="B51" s="9">
        <v>92.31158299999997</v>
      </c>
      <c r="C51" s="10">
        <v>102557.99999999999</v>
      </c>
      <c r="D51" s="10">
        <v>103.54095181231315</v>
      </c>
      <c r="E51" s="10">
        <v>43.763299137427289</v>
      </c>
      <c r="F51" s="11">
        <v>9.5580291671213438</v>
      </c>
      <c r="G51" s="10">
        <v>4039.8594206784464</v>
      </c>
      <c r="H51" s="11">
        <v>1.8871160812979477</v>
      </c>
      <c r="I51" s="10">
        <v>693.23595810809911</v>
      </c>
      <c r="J51" s="4">
        <v>19.743778223542535</v>
      </c>
      <c r="K51" s="4">
        <v>17.159903004537679</v>
      </c>
      <c r="L51" s="10">
        <v>84942.367489489945</v>
      </c>
      <c r="M51" s="10">
        <v>0</v>
      </c>
      <c r="N51" s="10">
        <v>4817.9947089331436</v>
      </c>
      <c r="O51" s="10">
        <v>0</v>
      </c>
      <c r="P51" s="13">
        <v>0</v>
      </c>
      <c r="Q51" s="10">
        <v>0</v>
      </c>
    </row>
    <row r="52" spans="1:24" x14ac:dyDescent="0.25">
      <c r="A52" s="5" t="s">
        <v>80</v>
      </c>
      <c r="B52" s="9">
        <v>84.399001999999996</v>
      </c>
      <c r="C52" s="10">
        <v>109179.99999999999</v>
      </c>
      <c r="D52" s="10">
        <v>109.45799487336438</v>
      </c>
      <c r="E52" s="10">
        <v>45.826411458246966</v>
      </c>
      <c r="F52" s="11">
        <v>9.2381455282330691</v>
      </c>
      <c r="G52" s="10">
        <v>3867.7033923174085</v>
      </c>
      <c r="H52" s="11">
        <v>1.4322000153623531</v>
      </c>
      <c r="I52" s="10">
        <v>495.41226836690385</v>
      </c>
      <c r="J52" s="4">
        <v>15.503111647087058</v>
      </c>
      <c r="K52" s="4">
        <v>12.808951931292439</v>
      </c>
      <c r="L52" s="10">
        <v>71917.413078783691</v>
      </c>
      <c r="M52" s="10">
        <v>0</v>
      </c>
      <c r="N52" s="10">
        <v>3998.8389085847239</v>
      </c>
      <c r="O52" s="10">
        <v>0</v>
      </c>
      <c r="P52" s="13">
        <v>0</v>
      </c>
      <c r="Q52" s="10">
        <v>0</v>
      </c>
    </row>
    <row r="53" spans="1:24" x14ac:dyDescent="0.25">
      <c r="A53" s="5" t="s">
        <v>81</v>
      </c>
      <c r="B53" s="9">
        <v>38.263942999999998</v>
      </c>
      <c r="C53" s="10">
        <v>44515</v>
      </c>
      <c r="D53" s="10">
        <v>117.99589062307665</v>
      </c>
      <c r="E53" s="10">
        <v>51.462198959840379</v>
      </c>
      <c r="F53" s="11">
        <v>4.5149880330356389</v>
      </c>
      <c r="G53" s="10">
        <v>1969.1466476539913</v>
      </c>
      <c r="H53" s="11">
        <v>0.76023144344715865</v>
      </c>
      <c r="I53" s="10">
        <v>265.95080425714377</v>
      </c>
      <c r="J53" s="4">
        <v>16.83795035301609</v>
      </c>
      <c r="K53" s="4">
        <v>13.505891223185087</v>
      </c>
      <c r="L53" s="10">
        <v>37480.798258519331</v>
      </c>
      <c r="M53" s="10">
        <v>0</v>
      </c>
      <c r="N53" s="10">
        <v>2078.2853046507735</v>
      </c>
      <c r="O53" s="10">
        <v>0</v>
      </c>
      <c r="P53" s="13">
        <v>0</v>
      </c>
      <c r="Q53" s="10">
        <v>0</v>
      </c>
    </row>
    <row r="57" spans="1:24" ht="18.75" x14ac:dyDescent="0.3">
      <c r="A57" s="1" t="s">
        <v>103</v>
      </c>
      <c r="S57" s="1" t="s">
        <v>103</v>
      </c>
    </row>
    <row r="58" spans="1:24" x14ac:dyDescent="0.25">
      <c r="A58" t="s">
        <v>57</v>
      </c>
      <c r="S58" t="s">
        <v>57</v>
      </c>
    </row>
    <row r="60" spans="1:24" x14ac:dyDescent="0.25">
      <c r="H60" t="s">
        <v>60</v>
      </c>
      <c r="J60" t="s">
        <v>60</v>
      </c>
      <c r="L60" t="s">
        <v>61</v>
      </c>
      <c r="N60" s="8" t="s">
        <v>62</v>
      </c>
      <c r="P60" s="8" t="s">
        <v>63</v>
      </c>
      <c r="Q60" s="8" t="s">
        <v>64</v>
      </c>
      <c r="S60" t="s">
        <v>60</v>
      </c>
      <c r="U60" t="s">
        <v>67</v>
      </c>
      <c r="W60" s="8" t="s">
        <v>63</v>
      </c>
      <c r="X60" s="8" t="s">
        <v>64</v>
      </c>
    </row>
    <row r="61" spans="1:24" x14ac:dyDescent="0.25">
      <c r="B61" s="5" t="s">
        <v>65</v>
      </c>
      <c r="C61" s="5" t="s">
        <v>66</v>
      </c>
      <c r="D61" s="5" t="s">
        <v>67</v>
      </c>
      <c r="E61" s="5" t="s">
        <v>68</v>
      </c>
      <c r="F61" s="5" t="s">
        <v>67</v>
      </c>
      <c r="G61" s="5" t="s">
        <v>68</v>
      </c>
      <c r="H61" s="5" t="s">
        <v>67</v>
      </c>
      <c r="I61" s="5" t="s">
        <v>68</v>
      </c>
      <c r="J61" s="5" t="s">
        <v>67</v>
      </c>
      <c r="K61" s="5" t="s">
        <v>68</v>
      </c>
      <c r="L61" s="5" t="s">
        <v>2</v>
      </c>
      <c r="M61" s="5" t="s">
        <v>67</v>
      </c>
      <c r="N61" s="5" t="s">
        <v>2</v>
      </c>
      <c r="O61" s="5" t="s">
        <v>67</v>
      </c>
      <c r="P61" s="5" t="s">
        <v>67</v>
      </c>
      <c r="Q61" s="5" t="s">
        <v>68</v>
      </c>
      <c r="S61" s="5" t="s">
        <v>67</v>
      </c>
      <c r="T61" s="5" t="s">
        <v>68</v>
      </c>
      <c r="U61" s="8" t="s">
        <v>64</v>
      </c>
      <c r="V61" s="8" t="s">
        <v>63</v>
      </c>
      <c r="W61" s="5" t="s">
        <v>67</v>
      </c>
      <c r="X61" s="5" t="s">
        <v>68</v>
      </c>
    </row>
    <row r="62" spans="1:24" x14ac:dyDescent="0.25">
      <c r="B62" s="9">
        <v>436.27719999999999</v>
      </c>
      <c r="C62" s="10">
        <v>1717580</v>
      </c>
      <c r="D62" s="10">
        <v>116.05671359303642</v>
      </c>
      <c r="E62" s="10">
        <v>47.077365801640099</v>
      </c>
      <c r="F62" s="9">
        <v>50.632898047571871</v>
      </c>
      <c r="G62" s="10">
        <v>20538.781335315296</v>
      </c>
      <c r="H62" s="11">
        <v>10.043213649966663</v>
      </c>
      <c r="I62" s="10">
        <v>3576.6412341706582</v>
      </c>
      <c r="J62" s="4">
        <v>19.835352186498618</v>
      </c>
      <c r="K62" s="4">
        <v>17.414086920633515</v>
      </c>
      <c r="L62" s="10">
        <v>421962.02436012606</v>
      </c>
      <c r="M62" s="10">
        <v>2738.9585313940383</v>
      </c>
      <c r="N62" s="10">
        <v>23528.134431227994</v>
      </c>
      <c r="O62" s="10">
        <v>121.06702080377448</v>
      </c>
      <c r="P62" s="13">
        <v>1.2054609711919883E-2</v>
      </c>
      <c r="Q62" s="10">
        <v>765.79068239399203</v>
      </c>
      <c r="S62" s="11">
        <f>H62-H46</f>
        <v>1.2302406567411062</v>
      </c>
      <c r="T62" s="10">
        <f>I62-I46</f>
        <v>429.87307711328458</v>
      </c>
      <c r="U62" s="10">
        <f>M62-M46</f>
        <v>2738.9585313940383</v>
      </c>
      <c r="V62" s="10">
        <f>O62-O46</f>
        <v>121.06702080377448</v>
      </c>
      <c r="W62" s="13">
        <f>V62/(10^3*S62)</f>
        <v>9.8409217855374473E-2</v>
      </c>
      <c r="X62" s="10">
        <f>U62*10^3/T62</f>
        <v>6371.5516909942226</v>
      </c>
    </row>
    <row r="63" spans="1:24" x14ac:dyDescent="0.25">
      <c r="A63" s="5" t="s">
        <v>69</v>
      </c>
      <c r="B63" s="5" t="s">
        <v>70</v>
      </c>
      <c r="C63" s="5" t="s">
        <v>71</v>
      </c>
      <c r="D63" s="5" t="s">
        <v>89</v>
      </c>
      <c r="E63" s="5" t="s">
        <v>90</v>
      </c>
      <c r="F63" s="5" t="s">
        <v>91</v>
      </c>
      <c r="G63" s="5" t="s">
        <v>73</v>
      </c>
      <c r="H63" s="5" t="s">
        <v>91</v>
      </c>
      <c r="I63" s="5" t="s">
        <v>73</v>
      </c>
      <c r="J63" s="5" t="s">
        <v>74</v>
      </c>
      <c r="K63" s="12" t="s">
        <v>74</v>
      </c>
      <c r="L63" s="12" t="s">
        <v>75</v>
      </c>
      <c r="M63" s="12" t="s">
        <v>75</v>
      </c>
      <c r="N63" s="12" t="s">
        <v>76</v>
      </c>
      <c r="O63" s="12" t="s">
        <v>76</v>
      </c>
      <c r="P63" s="5" t="s">
        <v>77</v>
      </c>
      <c r="Q63" s="12" t="s">
        <v>78</v>
      </c>
      <c r="S63" s="5" t="s">
        <v>72</v>
      </c>
      <c r="T63" s="5" t="s">
        <v>73</v>
      </c>
      <c r="U63" s="12" t="s">
        <v>75</v>
      </c>
      <c r="V63" s="12" t="s">
        <v>76</v>
      </c>
      <c r="W63" s="5" t="s">
        <v>77</v>
      </c>
      <c r="X63" s="12" t="s">
        <v>78</v>
      </c>
    </row>
    <row r="64" spans="1:24" x14ac:dyDescent="0.25">
      <c r="A64">
        <v>110</v>
      </c>
      <c r="B64" s="9">
        <v>21.963926000000004</v>
      </c>
      <c r="C64" s="10">
        <v>113980</v>
      </c>
      <c r="D64" s="10">
        <v>126.31843286816292</v>
      </c>
      <c r="E64" s="10">
        <v>50.750109041269262</v>
      </c>
      <c r="F64" s="11">
        <v>2.7744487119522989</v>
      </c>
      <c r="G64" s="10">
        <v>1114.6716394743692</v>
      </c>
      <c r="H64" s="11">
        <v>0.71472737404044961</v>
      </c>
      <c r="I64" s="10">
        <v>259.6628400757935</v>
      </c>
      <c r="J64" s="4">
        <v>25.761059159659748</v>
      </c>
      <c r="K64" s="4">
        <v>23.295007325945715</v>
      </c>
      <c r="L64" s="10">
        <v>22084.733327816546</v>
      </c>
      <c r="M64" s="10">
        <v>293.52561118924808</v>
      </c>
      <c r="N64" s="10">
        <v>1213.4812052921161</v>
      </c>
      <c r="O64" s="10">
        <v>12.974373605504184</v>
      </c>
      <c r="P64" s="13">
        <v>1.8152898681014988E-2</v>
      </c>
      <c r="Q64" s="10">
        <v>1130.4105396966711</v>
      </c>
      <c r="S64" s="11">
        <f t="shared" ref="S64:T69" si="0">H64-H48</f>
        <v>0.13140264360022158</v>
      </c>
      <c r="T64" s="10">
        <f t="shared" si="0"/>
        <v>46.809864930715548</v>
      </c>
      <c r="U64" s="10">
        <f t="shared" ref="U64:U69" si="1">M64-M48</f>
        <v>293.52561118924808</v>
      </c>
      <c r="V64" s="10">
        <f t="shared" ref="V64:V69" si="2">O64-O48</f>
        <v>12.974373605504184</v>
      </c>
      <c r="W64" s="13">
        <f t="shared" ref="W64:W69" si="3">V64/(10^3*S64)</f>
        <v>9.8737538682838993E-2</v>
      </c>
      <c r="X64" s="10">
        <f t="shared" ref="X64:X69" si="4">U64*10^3/T64</f>
        <v>6270.5929962349328</v>
      </c>
    </row>
    <row r="65" spans="1:24" x14ac:dyDescent="0.25">
      <c r="A65">
        <v>120</v>
      </c>
      <c r="B65" s="9">
        <v>162.20842500000001</v>
      </c>
      <c r="C65" s="10">
        <v>1102462</v>
      </c>
      <c r="D65" s="10">
        <v>126.37386697728452</v>
      </c>
      <c r="E65" s="10">
        <v>49.411252251392007</v>
      </c>
      <c r="F65" s="11">
        <v>20.498905923544832</v>
      </c>
      <c r="G65" s="10">
        <v>8014.9214049760021</v>
      </c>
      <c r="H65" s="11">
        <v>4.0593649700246104</v>
      </c>
      <c r="I65" s="10">
        <v>1452.9683128352772</v>
      </c>
      <c r="J65" s="4">
        <v>19.802837210751161</v>
      </c>
      <c r="K65" s="4">
        <v>18.128291463135408</v>
      </c>
      <c r="L65" s="10">
        <v>169429.09586667939</v>
      </c>
      <c r="M65" s="10">
        <v>1336.7140038860405</v>
      </c>
      <c r="N65" s="10">
        <v>9397.1648199840874</v>
      </c>
      <c r="O65" s="10">
        <v>59.085225373894545</v>
      </c>
      <c r="P65" s="13">
        <v>1.4555287787669985E-2</v>
      </c>
      <c r="Q65" s="10">
        <v>919.98840723347803</v>
      </c>
      <c r="S65" s="11">
        <f t="shared" si="0"/>
        <v>0.59701132358521392</v>
      </c>
      <c r="T65" s="10">
        <f t="shared" si="0"/>
        <v>213.02652978641618</v>
      </c>
      <c r="U65" s="10">
        <f t="shared" si="1"/>
        <v>1336.7140038860405</v>
      </c>
      <c r="V65" s="10">
        <f t="shared" si="2"/>
        <v>59.085225373894545</v>
      </c>
      <c r="W65" s="13">
        <f t="shared" si="3"/>
        <v>9.8968349576808431E-2</v>
      </c>
      <c r="X65" s="10">
        <f t="shared" si="4"/>
        <v>6274.8710464666137</v>
      </c>
    </row>
    <row r="66" spans="1:24" x14ac:dyDescent="0.25">
      <c r="A66">
        <v>130</v>
      </c>
      <c r="B66" s="9">
        <v>37.130321000000002</v>
      </c>
      <c r="C66" s="10">
        <v>244885</v>
      </c>
      <c r="D66" s="10">
        <v>109.03166400540094</v>
      </c>
      <c r="E66" s="10">
        <v>41.272975534336958</v>
      </c>
      <c r="F66" s="11">
        <v>4.048380683684683</v>
      </c>
      <c r="G66" s="10">
        <v>1532.4788302150778</v>
      </c>
      <c r="H66" s="11">
        <v>0.73564411083201486</v>
      </c>
      <c r="I66" s="10">
        <v>256.50855541741271</v>
      </c>
      <c r="J66" s="4">
        <v>18.17131757882165</v>
      </c>
      <c r="K66" s="4">
        <v>16.738146743691896</v>
      </c>
      <c r="L66" s="10">
        <v>36107.616338837142</v>
      </c>
      <c r="M66" s="10">
        <v>106.04688552046102</v>
      </c>
      <c r="N66" s="10">
        <v>2022.3694837831508</v>
      </c>
      <c r="O66" s="10">
        <v>4.6874680095819619</v>
      </c>
      <c r="P66" s="13">
        <v>6.3719235164955328E-3</v>
      </c>
      <c r="Q66" s="10">
        <v>413.42436063347844</v>
      </c>
      <c r="S66" s="11">
        <f t="shared" si="0"/>
        <v>4.7897034593542553E-2</v>
      </c>
      <c r="T66" s="10">
        <f t="shared" si="0"/>
        <v>17.134187286124643</v>
      </c>
      <c r="U66" s="10">
        <f t="shared" si="1"/>
        <v>106.04688552046102</v>
      </c>
      <c r="V66" s="10">
        <f t="shared" si="2"/>
        <v>4.6874680095819619</v>
      </c>
      <c r="W66" s="13">
        <f t="shared" si="3"/>
        <v>9.7865516088002716E-2</v>
      </c>
      <c r="X66" s="10">
        <f t="shared" si="4"/>
        <v>6189.1984574219259</v>
      </c>
    </row>
    <row r="67" spans="1:24" x14ac:dyDescent="0.25">
      <c r="A67" s="5" t="s">
        <v>79</v>
      </c>
      <c r="B67" s="9">
        <v>92.31158299999997</v>
      </c>
      <c r="C67" s="10">
        <v>102557.99999999999</v>
      </c>
      <c r="D67" s="10">
        <v>103.54095181231315</v>
      </c>
      <c r="E67" s="10">
        <v>43.763299137427289</v>
      </c>
      <c r="F67" s="11">
        <v>9.5580291671213438</v>
      </c>
      <c r="G67" s="10">
        <v>4039.8594206784464</v>
      </c>
      <c r="H67" s="11">
        <v>2.176219719573445</v>
      </c>
      <c r="I67" s="10">
        <v>790.93336001379657</v>
      </c>
      <c r="J67" s="4">
        <v>22.768498416592212</v>
      </c>
      <c r="K67" s="4">
        <v>19.578239677482856</v>
      </c>
      <c r="L67" s="10">
        <v>84942.367489489945</v>
      </c>
      <c r="M67" s="10">
        <v>647.3592461826355</v>
      </c>
      <c r="N67" s="10">
        <v>4817.9947089331436</v>
      </c>
      <c r="O67" s="10">
        <v>28.614473138890212</v>
      </c>
      <c r="P67" s="13">
        <v>1.3148705933286396E-2</v>
      </c>
      <c r="Q67" s="10">
        <v>818.47508135368491</v>
      </c>
      <c r="S67" s="11">
        <f t="shared" si="0"/>
        <v>0.28910363827549723</v>
      </c>
      <c r="T67" s="10">
        <f t="shared" si="0"/>
        <v>97.697401905697461</v>
      </c>
      <c r="U67" s="10">
        <f t="shared" si="1"/>
        <v>647.3592461826355</v>
      </c>
      <c r="V67" s="10">
        <f t="shared" si="2"/>
        <v>28.614473138890212</v>
      </c>
      <c r="W67" s="13">
        <f t="shared" si="3"/>
        <v>9.897652381538849E-2</v>
      </c>
      <c r="X67" s="10">
        <f t="shared" si="4"/>
        <v>6626.1664440933637</v>
      </c>
    </row>
    <row r="68" spans="1:24" x14ac:dyDescent="0.25">
      <c r="A68" s="5" t="s">
        <v>80</v>
      </c>
      <c r="B68" s="9">
        <v>84.399001999999996</v>
      </c>
      <c r="C68" s="10">
        <v>109179.99999999999</v>
      </c>
      <c r="D68" s="10">
        <v>109.45799487336438</v>
      </c>
      <c r="E68" s="10">
        <v>45.826411458246966</v>
      </c>
      <c r="F68" s="11">
        <v>9.2381455282330691</v>
      </c>
      <c r="G68" s="10">
        <v>3867.7033923174085</v>
      </c>
      <c r="H68" s="11">
        <v>1.5289875569399909</v>
      </c>
      <c r="I68" s="10">
        <v>527.83001176084372</v>
      </c>
      <c r="J68" s="4">
        <v>16.550806136006305</v>
      </c>
      <c r="K68" s="4">
        <v>13.647117118890138</v>
      </c>
      <c r="L68" s="10">
        <v>71917.413078783691</v>
      </c>
      <c r="M68" s="10">
        <v>209.5721341803</v>
      </c>
      <c r="N68" s="10">
        <v>3998.8389085847239</v>
      </c>
      <c r="O68" s="10">
        <v>9.2634750171935458</v>
      </c>
      <c r="P68" s="13">
        <v>6.0585679557345904E-3</v>
      </c>
      <c r="Q68" s="10">
        <v>397.04474832942191</v>
      </c>
      <c r="S68" s="11">
        <f t="shared" si="0"/>
        <v>9.6787541577637803E-2</v>
      </c>
      <c r="T68" s="10">
        <f t="shared" si="0"/>
        <v>32.417743393939872</v>
      </c>
      <c r="U68" s="10">
        <f t="shared" si="1"/>
        <v>209.5721341803</v>
      </c>
      <c r="V68" s="10">
        <f t="shared" si="2"/>
        <v>9.2634750171935458</v>
      </c>
      <c r="W68" s="13">
        <f t="shared" si="3"/>
        <v>9.5709374018585661E-2</v>
      </c>
      <c r="X68" s="10">
        <f t="shared" si="4"/>
        <v>6464.7354269414418</v>
      </c>
    </row>
    <row r="69" spans="1:24" x14ac:dyDescent="0.25">
      <c r="A69" s="5" t="s">
        <v>81</v>
      </c>
      <c r="B69" s="9">
        <v>38.263942999999998</v>
      </c>
      <c r="C69" s="10">
        <v>44515</v>
      </c>
      <c r="D69" s="10">
        <v>117.99589062307665</v>
      </c>
      <c r="E69" s="10">
        <v>51.462198959840379</v>
      </c>
      <c r="F69" s="11">
        <v>4.5149880330356389</v>
      </c>
      <c r="G69" s="10">
        <v>1969.1466476539913</v>
      </c>
      <c r="H69" s="11">
        <v>0.82826991855615173</v>
      </c>
      <c r="I69" s="10">
        <v>288.73815406753465</v>
      </c>
      <c r="J69" s="4">
        <v>18.344897317463474</v>
      </c>
      <c r="K69" s="4">
        <v>14.663110764834732</v>
      </c>
      <c r="L69" s="10">
        <v>37480.798258519331</v>
      </c>
      <c r="M69" s="10">
        <v>145.74065043535313</v>
      </c>
      <c r="N69" s="10">
        <v>2078.2853046507735</v>
      </c>
      <c r="O69" s="10">
        <v>6.4420056587100349</v>
      </c>
      <c r="P69" s="13">
        <v>7.7776646409419316E-3</v>
      </c>
      <c r="Q69" s="10">
        <v>504.75023263210653</v>
      </c>
      <c r="S69" s="11">
        <f t="shared" si="0"/>
        <v>6.8038475108993079E-2</v>
      </c>
      <c r="T69" s="10">
        <f t="shared" si="0"/>
        <v>22.787349810390879</v>
      </c>
      <c r="U69" s="10">
        <f t="shared" si="1"/>
        <v>145.74065043535313</v>
      </c>
      <c r="V69" s="10">
        <f t="shared" si="2"/>
        <v>6.4420056587100349</v>
      </c>
      <c r="W69" s="13">
        <f t="shared" si="3"/>
        <v>9.4681805381298931E-2</v>
      </c>
      <c r="X69" s="10">
        <f t="shared" si="4"/>
        <v>6395.6823258532841</v>
      </c>
    </row>
    <row r="80" spans="1:24" ht="18.75" x14ac:dyDescent="0.3">
      <c r="A80" s="1" t="s">
        <v>101</v>
      </c>
      <c r="C80" s="1"/>
      <c r="S80" s="1" t="s">
        <v>101</v>
      </c>
    </row>
    <row r="81" spans="1:24" x14ac:dyDescent="0.25">
      <c r="A81" t="s">
        <v>58</v>
      </c>
      <c r="S81" t="s">
        <v>58</v>
      </c>
    </row>
    <row r="83" spans="1:24" x14ac:dyDescent="0.25">
      <c r="H83" t="s">
        <v>60</v>
      </c>
      <c r="J83" t="s">
        <v>60</v>
      </c>
      <c r="L83" s="8" t="s">
        <v>61</v>
      </c>
      <c r="N83" s="8" t="s">
        <v>62</v>
      </c>
      <c r="O83" s="8"/>
      <c r="P83" s="8" t="s">
        <v>63</v>
      </c>
      <c r="Q83" s="8" t="s">
        <v>64</v>
      </c>
      <c r="S83" t="s">
        <v>60</v>
      </c>
      <c r="U83" t="s">
        <v>67</v>
      </c>
      <c r="W83" s="8" t="s">
        <v>63</v>
      </c>
      <c r="X83" s="8" t="s">
        <v>64</v>
      </c>
    </row>
    <row r="84" spans="1:24" x14ac:dyDescent="0.25">
      <c r="B84" s="5" t="s">
        <v>65</v>
      </c>
      <c r="C84" s="5" t="s">
        <v>66</v>
      </c>
      <c r="D84" s="5" t="s">
        <v>67</v>
      </c>
      <c r="E84" s="5" t="s">
        <v>68</v>
      </c>
      <c r="F84" s="5" t="s">
        <v>67</v>
      </c>
      <c r="G84" s="5" t="s">
        <v>68</v>
      </c>
      <c r="H84" s="5" t="s">
        <v>67</v>
      </c>
      <c r="I84" s="5" t="s">
        <v>68</v>
      </c>
      <c r="J84" s="5" t="s">
        <v>67</v>
      </c>
      <c r="K84" s="5" t="s">
        <v>68</v>
      </c>
      <c r="L84" s="5" t="s">
        <v>2</v>
      </c>
      <c r="M84" s="5" t="s">
        <v>67</v>
      </c>
      <c r="N84" s="5" t="s">
        <v>2</v>
      </c>
      <c r="O84" s="5" t="s">
        <v>67</v>
      </c>
      <c r="P84" s="5" t="s">
        <v>67</v>
      </c>
      <c r="Q84" s="5" t="s">
        <v>68</v>
      </c>
      <c r="S84" s="5" t="s">
        <v>67</v>
      </c>
      <c r="T84" s="5" t="s">
        <v>68</v>
      </c>
      <c r="U84" s="8" t="s">
        <v>64</v>
      </c>
      <c r="V84" s="8" t="s">
        <v>63</v>
      </c>
      <c r="W84" s="5" t="s">
        <v>67</v>
      </c>
      <c r="X84" s="5" t="s">
        <v>68</v>
      </c>
    </row>
    <row r="85" spans="1:24" x14ac:dyDescent="0.25">
      <c r="B85" s="9">
        <v>436.27719999999999</v>
      </c>
      <c r="C85" s="10">
        <v>1717580</v>
      </c>
      <c r="D85" s="10">
        <v>116.05671359303642</v>
      </c>
      <c r="E85" s="10">
        <v>47.077365801640099</v>
      </c>
      <c r="F85" s="11">
        <v>50.632898047571871</v>
      </c>
      <c r="G85" s="10">
        <v>20538.781335315296</v>
      </c>
      <c r="H85" s="11">
        <v>12.922264461526689</v>
      </c>
      <c r="I85" s="10">
        <v>4518.5140481349245</v>
      </c>
      <c r="J85" s="4">
        <v>25.52147903796785</v>
      </c>
      <c r="K85" s="4">
        <v>21.999913112496067</v>
      </c>
      <c r="L85" s="10">
        <v>434427.4127747764</v>
      </c>
      <c r="M85" s="10">
        <v>10161.929736206523</v>
      </c>
      <c r="N85" s="10">
        <v>24249.009078986826</v>
      </c>
      <c r="O85" s="10">
        <v>550.33818144439363</v>
      </c>
      <c r="P85" s="13">
        <v>4.2588370102075314E-2</v>
      </c>
      <c r="Q85" s="10">
        <v>2248.9538879271586</v>
      </c>
      <c r="S85" s="11">
        <f>H85-H62</f>
        <v>2.8790508115600257</v>
      </c>
      <c r="T85" s="10">
        <f>I85-I62</f>
        <v>941.87281396426624</v>
      </c>
      <c r="U85" s="10">
        <f>M85-M62</f>
        <v>7422.9712048124838</v>
      </c>
      <c r="V85" s="10">
        <f>O85-O62</f>
        <v>429.27116064061914</v>
      </c>
      <c r="W85" s="13">
        <f>V85/(10^3*S85)</f>
        <v>0.14910162714634995</v>
      </c>
      <c r="X85" s="10">
        <f>U85*10^3/T85</f>
        <v>7881.0759741220263</v>
      </c>
    </row>
    <row r="86" spans="1:24" x14ac:dyDescent="0.25">
      <c r="A86" s="5" t="s">
        <v>69</v>
      </c>
      <c r="B86" s="5" t="s">
        <v>70</v>
      </c>
      <c r="C86" s="5" t="s">
        <v>71</v>
      </c>
      <c r="D86" s="5" t="s">
        <v>89</v>
      </c>
      <c r="E86" s="5" t="s">
        <v>90</v>
      </c>
      <c r="F86" s="5" t="s">
        <v>91</v>
      </c>
      <c r="G86" s="5" t="s">
        <v>73</v>
      </c>
      <c r="H86" s="5" t="s">
        <v>91</v>
      </c>
      <c r="I86" s="12" t="s">
        <v>73</v>
      </c>
      <c r="J86" s="12" t="s">
        <v>74</v>
      </c>
      <c r="K86" s="12" t="s">
        <v>74</v>
      </c>
      <c r="L86" s="12" t="s">
        <v>75</v>
      </c>
      <c r="M86" s="12" t="s">
        <v>75</v>
      </c>
      <c r="N86" s="5" t="s">
        <v>76</v>
      </c>
      <c r="O86" s="12" t="s">
        <v>76</v>
      </c>
      <c r="P86" s="12" t="s">
        <v>77</v>
      </c>
      <c r="Q86" s="12" t="s">
        <v>78</v>
      </c>
      <c r="S86" s="5" t="s">
        <v>72</v>
      </c>
      <c r="T86" s="5" t="s">
        <v>73</v>
      </c>
      <c r="U86" s="12" t="s">
        <v>75</v>
      </c>
      <c r="V86" s="12" t="s">
        <v>76</v>
      </c>
      <c r="W86" s="5" t="s">
        <v>77</v>
      </c>
      <c r="X86" s="12" t="s">
        <v>78</v>
      </c>
    </row>
    <row r="87" spans="1:24" x14ac:dyDescent="0.25">
      <c r="A87">
        <v>110</v>
      </c>
      <c r="B87" s="9">
        <v>21.963926000000004</v>
      </c>
      <c r="C87" s="10">
        <v>113980</v>
      </c>
      <c r="D87" s="10">
        <v>126.31843286816292</v>
      </c>
      <c r="E87" s="10">
        <v>50.750109041269262</v>
      </c>
      <c r="F87" s="11">
        <v>2.7744487119522989</v>
      </c>
      <c r="G87" s="10">
        <v>1114.6716394743692</v>
      </c>
      <c r="H87" s="11">
        <v>0.84713264390456566</v>
      </c>
      <c r="I87" s="10">
        <v>303.90727141847162</v>
      </c>
      <c r="J87" s="4">
        <v>30.533368314041137</v>
      </c>
      <c r="K87" s="4">
        <v>27.264286688210809</v>
      </c>
      <c r="L87" s="10">
        <v>22508.714473231892</v>
      </c>
      <c r="M87" s="10">
        <v>641.17281497158126</v>
      </c>
      <c r="N87" s="10">
        <v>1238.0000769622891</v>
      </c>
      <c r="O87" s="10">
        <v>33.078845863776657</v>
      </c>
      <c r="P87" s="13">
        <v>3.9048012258518491E-2</v>
      </c>
      <c r="Q87" s="10">
        <v>2109.7646396512328</v>
      </c>
      <c r="S87" s="11">
        <f t="shared" ref="S87:T92" si="5">H87-H64</f>
        <v>0.13240526986411605</v>
      </c>
      <c r="T87" s="10">
        <f t="shared" si="5"/>
        <v>44.244431342678126</v>
      </c>
      <c r="U87" s="10">
        <f t="shared" ref="U87:U92" si="6">M87-M64</f>
        <v>347.64720378233318</v>
      </c>
      <c r="V87" s="10">
        <f t="shared" ref="V87:V92" si="7">O87-O64</f>
        <v>20.104472258272473</v>
      </c>
      <c r="W87" s="13">
        <f t="shared" ref="W87:W92" si="8">V87/(10^3*S87)</f>
        <v>0.15184042356399524</v>
      </c>
      <c r="X87" s="10">
        <f t="shared" ref="X87:X92" si="9">U87*10^3/T87</f>
        <v>7857.4228040081753</v>
      </c>
    </row>
    <row r="88" spans="1:24" x14ac:dyDescent="0.25">
      <c r="A88">
        <v>120</v>
      </c>
      <c r="B88" s="9">
        <v>162.20842500000001</v>
      </c>
      <c r="C88" s="10">
        <v>1102462</v>
      </c>
      <c r="D88" s="10">
        <v>126.37386697728452</v>
      </c>
      <c r="E88" s="10">
        <v>49.411252251392007</v>
      </c>
      <c r="F88" s="11">
        <v>20.498905923544832</v>
      </c>
      <c r="G88" s="10">
        <v>8014.9214049760021</v>
      </c>
      <c r="H88" s="11">
        <v>5.2148845022843986</v>
      </c>
      <c r="I88" s="10">
        <v>1831.9340710801007</v>
      </c>
      <c r="J88" s="4">
        <v>25.439818699273292</v>
      </c>
      <c r="K88" s="4">
        <v>22.856544419047687</v>
      </c>
      <c r="L88" s="10">
        <v>173875.7718988001</v>
      </c>
      <c r="M88" s="10">
        <v>4320.2241088066312</v>
      </c>
      <c r="N88" s="10">
        <v>9654.3165357369071</v>
      </c>
      <c r="O88" s="10">
        <v>231.62191050773248</v>
      </c>
      <c r="P88" s="13">
        <v>4.4415539865987383E-2</v>
      </c>
      <c r="Q88" s="10">
        <v>2358.2858013331479</v>
      </c>
      <c r="S88" s="11">
        <f t="shared" si="5"/>
        <v>1.1555195322597882</v>
      </c>
      <c r="T88" s="10">
        <f t="shared" si="5"/>
        <v>378.96575824482352</v>
      </c>
      <c r="U88" s="10">
        <f t="shared" si="6"/>
        <v>2983.5101049205905</v>
      </c>
      <c r="V88" s="10">
        <f t="shared" si="7"/>
        <v>172.53668513383792</v>
      </c>
      <c r="W88" s="13">
        <f t="shared" si="8"/>
        <v>0.1493152476587021</v>
      </c>
      <c r="X88" s="10">
        <f t="shared" si="9"/>
        <v>7872.7696104753377</v>
      </c>
    </row>
    <row r="89" spans="1:24" x14ac:dyDescent="0.25">
      <c r="A89">
        <v>130</v>
      </c>
      <c r="B89" s="9">
        <v>37.130321000000002</v>
      </c>
      <c r="C89" s="10">
        <v>244885</v>
      </c>
      <c r="D89" s="10">
        <v>109.03166400540094</v>
      </c>
      <c r="E89" s="10">
        <v>41.272975534336958</v>
      </c>
      <c r="F89" s="11">
        <v>4.048380683684683</v>
      </c>
      <c r="G89" s="10">
        <v>1532.4788302150778</v>
      </c>
      <c r="H89" s="11">
        <v>1.0009823960390265</v>
      </c>
      <c r="I89" s="10">
        <v>342.17375781602755</v>
      </c>
      <c r="J89" s="4">
        <v>24.725500743373033</v>
      </c>
      <c r="K89" s="4">
        <v>22.32812297759472</v>
      </c>
      <c r="L89" s="10">
        <v>37324.345550837243</v>
      </c>
      <c r="M89" s="10">
        <v>782.47086839699205</v>
      </c>
      <c r="N89" s="10">
        <v>2092.7330547319384</v>
      </c>
      <c r="O89" s="10">
        <v>43.805133995717753</v>
      </c>
      <c r="P89" s="13">
        <v>4.376214224052135E-2</v>
      </c>
      <c r="Q89" s="10">
        <v>2286.7646934447084</v>
      </c>
      <c r="S89" s="11">
        <f t="shared" si="5"/>
        <v>0.26533828520701164</v>
      </c>
      <c r="T89" s="10">
        <f t="shared" si="5"/>
        <v>85.665202398614838</v>
      </c>
      <c r="U89" s="10">
        <f t="shared" si="6"/>
        <v>676.423982876531</v>
      </c>
      <c r="V89" s="10">
        <f t="shared" si="7"/>
        <v>39.11766598613579</v>
      </c>
      <c r="W89" s="13">
        <f t="shared" si="8"/>
        <v>0.14742563801381686</v>
      </c>
      <c r="X89" s="10">
        <f t="shared" si="9"/>
        <v>7896.1347657712231</v>
      </c>
    </row>
    <row r="90" spans="1:24" x14ac:dyDescent="0.25">
      <c r="A90" s="5" t="s">
        <v>79</v>
      </c>
      <c r="B90" s="9">
        <v>92.31158299999997</v>
      </c>
      <c r="C90" s="10">
        <v>102557.99999999999</v>
      </c>
      <c r="D90" s="10">
        <v>103.54095181231315</v>
      </c>
      <c r="E90" s="10">
        <v>43.763299137427289</v>
      </c>
      <c r="F90" s="11">
        <v>9.5580291671213438</v>
      </c>
      <c r="G90" s="10">
        <v>4039.8594206784464</v>
      </c>
      <c r="H90" s="11">
        <v>2.7905298929290758</v>
      </c>
      <c r="I90" s="10">
        <v>993.76373270954809</v>
      </c>
      <c r="J90" s="4">
        <v>29.19566203593746</v>
      </c>
      <c r="K90" s="4">
        <v>24.598968162675749</v>
      </c>
      <c r="L90" s="10">
        <v>86774.089557986881</v>
      </c>
      <c r="M90" s="10">
        <v>2243.1763699658504</v>
      </c>
      <c r="N90" s="10">
        <v>4923.9233777396394</v>
      </c>
      <c r="O90" s="10">
        <v>120.90073560646772</v>
      </c>
      <c r="P90" s="13">
        <v>4.3325368387136118E-2</v>
      </c>
      <c r="Q90" s="10">
        <v>2257.253204290032</v>
      </c>
      <c r="S90" s="11">
        <f t="shared" si="5"/>
        <v>0.61431017335563087</v>
      </c>
      <c r="T90" s="10">
        <f t="shared" si="5"/>
        <v>202.83037269575152</v>
      </c>
      <c r="U90" s="10">
        <f t="shared" si="6"/>
        <v>1595.8171237832148</v>
      </c>
      <c r="V90" s="10">
        <f t="shared" si="7"/>
        <v>92.286262467577501</v>
      </c>
      <c r="W90" s="13">
        <f t="shared" si="8"/>
        <v>0.15022746890788014</v>
      </c>
      <c r="X90" s="10">
        <f t="shared" si="9"/>
        <v>7867.7424025491655</v>
      </c>
    </row>
    <row r="91" spans="1:24" x14ac:dyDescent="0.25">
      <c r="A91" s="5" t="s">
        <v>80</v>
      </c>
      <c r="B91" s="9">
        <v>84.399001999999996</v>
      </c>
      <c r="C91" s="10">
        <v>109179.99999999999</v>
      </c>
      <c r="D91" s="10">
        <v>109.45799487336438</v>
      </c>
      <c r="E91" s="10">
        <v>45.826411458246966</v>
      </c>
      <c r="F91" s="11">
        <v>9.2381455282330691</v>
      </c>
      <c r="G91" s="10">
        <v>3867.7033923174085</v>
      </c>
      <c r="H91" s="11">
        <v>2.0025903378244747</v>
      </c>
      <c r="I91" s="10">
        <v>680.73579335738441</v>
      </c>
      <c r="J91" s="4">
        <v>21.677406268436425</v>
      </c>
      <c r="K91" s="4">
        <v>17.600517007316544</v>
      </c>
      <c r="L91" s="10">
        <v>75687.003699872323</v>
      </c>
      <c r="M91" s="10">
        <v>1420.3834303703466</v>
      </c>
      <c r="N91" s="10">
        <v>4216.8347078955985</v>
      </c>
      <c r="O91" s="10">
        <v>79.284812308020889</v>
      </c>
      <c r="P91" s="13">
        <v>3.9591128954588078E-2</v>
      </c>
      <c r="Q91" s="10">
        <v>2086.5414221353412</v>
      </c>
      <c r="S91" s="11">
        <f t="shared" si="5"/>
        <v>0.47360278088448382</v>
      </c>
      <c r="T91" s="10">
        <f t="shared" si="5"/>
        <v>152.90578159654069</v>
      </c>
      <c r="U91" s="10">
        <f t="shared" si="6"/>
        <v>1210.8112961900465</v>
      </c>
      <c r="V91" s="10">
        <f t="shared" si="7"/>
        <v>70.021337290827347</v>
      </c>
      <c r="W91" s="13">
        <f t="shared" si="8"/>
        <v>0.14784823932000141</v>
      </c>
      <c r="X91" s="10">
        <f t="shared" si="9"/>
        <v>7918.6756939309853</v>
      </c>
    </row>
    <row r="92" spans="1:24" x14ac:dyDescent="0.25">
      <c r="A92" s="5" t="s">
        <v>81</v>
      </c>
      <c r="B92" s="9">
        <v>38.263942999999998</v>
      </c>
      <c r="C92" s="10">
        <v>44515</v>
      </c>
      <c r="D92" s="10">
        <v>117.99589062307665</v>
      </c>
      <c r="E92" s="10">
        <v>51.462198959840379</v>
      </c>
      <c r="F92" s="11">
        <v>4.5149880330356389</v>
      </c>
      <c r="G92" s="10">
        <v>1969.1466476539913</v>
      </c>
      <c r="H92" s="11">
        <v>1.0661446885451489</v>
      </c>
      <c r="I92" s="10">
        <v>365.99942175339174</v>
      </c>
      <c r="J92" s="4">
        <v>23.613455467529327</v>
      </c>
      <c r="K92" s="4">
        <v>18.586702122436506</v>
      </c>
      <c r="L92" s="10">
        <v>38257.487594047976</v>
      </c>
      <c r="M92" s="10">
        <v>754.50214369512173</v>
      </c>
      <c r="N92" s="10">
        <v>2123.2013259204532</v>
      </c>
      <c r="O92" s="10">
        <v>41.646743162678142</v>
      </c>
      <c r="P92" s="13">
        <v>3.9062937338747987E-2</v>
      </c>
      <c r="Q92" s="10">
        <v>2061.4845238840317</v>
      </c>
      <c r="S92" s="11">
        <f t="shared" si="5"/>
        <v>0.23787476998899715</v>
      </c>
      <c r="T92" s="10">
        <f t="shared" si="5"/>
        <v>77.261267685857092</v>
      </c>
      <c r="U92" s="10">
        <f t="shared" si="6"/>
        <v>608.7614932597686</v>
      </c>
      <c r="V92" s="10">
        <f t="shared" si="7"/>
        <v>35.204737503968104</v>
      </c>
      <c r="W92" s="13">
        <f t="shared" si="8"/>
        <v>0.14799693765587874</v>
      </c>
      <c r="X92" s="10">
        <f t="shared" si="9"/>
        <v>7879.2584110188527</v>
      </c>
    </row>
    <row r="93" spans="1:24" x14ac:dyDescent="0.25">
      <c r="P93" s="13"/>
    </row>
    <row r="96" spans="1:24" ht="18.75" x14ac:dyDescent="0.3">
      <c r="A96" s="1" t="s">
        <v>104</v>
      </c>
      <c r="S96" s="1" t="s">
        <v>104</v>
      </c>
    </row>
    <row r="97" spans="1:24" x14ac:dyDescent="0.25">
      <c r="A97" t="s">
        <v>93</v>
      </c>
      <c r="S97" t="s">
        <v>93</v>
      </c>
    </row>
    <row r="99" spans="1:24" x14ac:dyDescent="0.25">
      <c r="H99" t="s">
        <v>60</v>
      </c>
      <c r="J99" t="s">
        <v>60</v>
      </c>
      <c r="L99" t="s">
        <v>61</v>
      </c>
      <c r="N99" s="8" t="s">
        <v>62</v>
      </c>
      <c r="P99" s="8" t="s">
        <v>63</v>
      </c>
      <c r="Q99" s="8" t="s">
        <v>64</v>
      </c>
      <c r="S99" t="s">
        <v>60</v>
      </c>
      <c r="U99" t="s">
        <v>67</v>
      </c>
      <c r="W99" s="8" t="s">
        <v>63</v>
      </c>
      <c r="X99" s="8" t="s">
        <v>64</v>
      </c>
    </row>
    <row r="100" spans="1:24" x14ac:dyDescent="0.25">
      <c r="B100" s="5" t="s">
        <v>65</v>
      </c>
      <c r="C100" s="5" t="s">
        <v>66</v>
      </c>
      <c r="D100" s="5" t="s">
        <v>67</v>
      </c>
      <c r="E100" s="5" t="s">
        <v>68</v>
      </c>
      <c r="F100" s="5" t="s">
        <v>67</v>
      </c>
      <c r="G100" s="5" t="s">
        <v>68</v>
      </c>
      <c r="H100" s="5" t="s">
        <v>67</v>
      </c>
      <c r="I100" s="5" t="s">
        <v>68</v>
      </c>
      <c r="J100" s="5" t="s">
        <v>67</v>
      </c>
      <c r="K100" s="5" t="s">
        <v>68</v>
      </c>
      <c r="L100" s="5" t="s">
        <v>2</v>
      </c>
      <c r="M100" s="5" t="s">
        <v>67</v>
      </c>
      <c r="N100" s="5" t="s">
        <v>2</v>
      </c>
      <c r="O100" s="5" t="s">
        <v>67</v>
      </c>
      <c r="P100" s="5" t="s">
        <v>67</v>
      </c>
      <c r="Q100" s="5" t="s">
        <v>68</v>
      </c>
      <c r="S100" s="5" t="s">
        <v>67</v>
      </c>
      <c r="T100" s="5" t="s">
        <v>68</v>
      </c>
      <c r="U100" s="8" t="s">
        <v>64</v>
      </c>
      <c r="V100" s="8" t="s">
        <v>63</v>
      </c>
      <c r="W100" s="5" t="s">
        <v>67</v>
      </c>
      <c r="X100" s="5" t="s">
        <v>68</v>
      </c>
    </row>
    <row r="101" spans="1:24" x14ac:dyDescent="0.25">
      <c r="B101" s="9">
        <v>436.27719999999999</v>
      </c>
      <c r="C101" s="10">
        <v>1717580</v>
      </c>
      <c r="D101" s="10">
        <v>116.05671359303642</v>
      </c>
      <c r="E101" s="10">
        <v>47.077365801640099</v>
      </c>
      <c r="F101" s="9">
        <v>50.632898047571871</v>
      </c>
      <c r="G101" s="10">
        <v>20538.781335315296</v>
      </c>
      <c r="H101" s="11">
        <v>14.702761977703004</v>
      </c>
      <c r="I101" s="10">
        <v>5120.1168058517651</v>
      </c>
      <c r="J101" s="4">
        <v>29.03796255922207</v>
      </c>
      <c r="K101" s="4">
        <v>24.929019508319161</v>
      </c>
      <c r="L101" s="10">
        <v>548979.12357278599</v>
      </c>
      <c r="M101" s="10">
        <v>18027.838072547875</v>
      </c>
      <c r="N101" s="10">
        <v>30036.561216584359</v>
      </c>
      <c r="O101" s="10">
        <v>947.75131730241947</v>
      </c>
      <c r="P101" s="13">
        <v>6.4460767217730988E-2</v>
      </c>
      <c r="Q101" s="10">
        <v>3520.9817971230495</v>
      </c>
      <c r="S101" s="11">
        <f>H101-H85</f>
        <v>1.7804975161763146</v>
      </c>
      <c r="T101" s="10">
        <f>I101-I85</f>
        <v>601.60275771684064</v>
      </c>
      <c r="U101" s="10">
        <f>M101-M85</f>
        <v>7865.908336341352</v>
      </c>
      <c r="V101" s="10">
        <f>O101-O85</f>
        <v>397.41313585802584</v>
      </c>
      <c r="W101" s="13">
        <f>V101/(10^3*S101)</f>
        <v>0.22320342053129369</v>
      </c>
      <c r="X101" s="10">
        <f>U101*10^3/T101</f>
        <v>13074.920677214779</v>
      </c>
    </row>
    <row r="102" spans="1:24" x14ac:dyDescent="0.25">
      <c r="A102" s="5" t="s">
        <v>69</v>
      </c>
      <c r="B102" s="5" t="s">
        <v>70</v>
      </c>
      <c r="C102" s="5" t="s">
        <v>71</v>
      </c>
      <c r="D102" s="5" t="s">
        <v>89</v>
      </c>
      <c r="E102" s="5" t="s">
        <v>90</v>
      </c>
      <c r="F102" s="5" t="s">
        <v>91</v>
      </c>
      <c r="G102" s="5" t="s">
        <v>73</v>
      </c>
      <c r="H102" s="5" t="s">
        <v>91</v>
      </c>
      <c r="I102" s="5" t="s">
        <v>73</v>
      </c>
      <c r="J102" s="5" t="s">
        <v>74</v>
      </c>
      <c r="K102" s="12" t="s">
        <v>74</v>
      </c>
      <c r="L102" s="12" t="s">
        <v>75</v>
      </c>
      <c r="M102" s="12" t="s">
        <v>75</v>
      </c>
      <c r="N102" s="12" t="s">
        <v>76</v>
      </c>
      <c r="O102" s="12" t="s">
        <v>76</v>
      </c>
      <c r="P102" s="5" t="s">
        <v>77</v>
      </c>
      <c r="Q102" s="12" t="s">
        <v>78</v>
      </c>
      <c r="S102" s="5" t="s">
        <v>72</v>
      </c>
      <c r="T102" s="5" t="s">
        <v>73</v>
      </c>
      <c r="U102" s="12" t="s">
        <v>75</v>
      </c>
      <c r="V102" s="12" t="s">
        <v>76</v>
      </c>
      <c r="W102" s="5" t="s">
        <v>77</v>
      </c>
      <c r="X102" s="12" t="s">
        <v>78</v>
      </c>
    </row>
    <row r="103" spans="1:24" x14ac:dyDescent="0.25">
      <c r="A103">
        <v>110</v>
      </c>
      <c r="B103" s="9">
        <v>21.963926000000004</v>
      </c>
      <c r="C103" s="10">
        <v>113980</v>
      </c>
      <c r="D103" s="10">
        <v>126.31843286816292</v>
      </c>
      <c r="E103" s="10">
        <v>50.750109041269262</v>
      </c>
      <c r="F103" s="11">
        <v>2.7744487119522989</v>
      </c>
      <c r="G103" s="10">
        <v>1114.6716394743692</v>
      </c>
      <c r="H103" s="11">
        <v>1.0050940901525973</v>
      </c>
      <c r="I103" s="10">
        <v>358.73897105516414</v>
      </c>
      <c r="J103" s="4">
        <v>36.22680375465805</v>
      </c>
      <c r="K103" s="4">
        <v>32.18337655242847</v>
      </c>
      <c r="L103" s="10">
        <v>30973.374477918071</v>
      </c>
      <c r="M103" s="10">
        <v>1366.1984413398197</v>
      </c>
      <c r="N103" s="10">
        <v>1665.664236343915</v>
      </c>
      <c r="O103" s="10">
        <v>69.709670357524857</v>
      </c>
      <c r="P103" s="13">
        <v>6.9356362792802079E-2</v>
      </c>
      <c r="Q103" s="10">
        <v>3808.3357303540242</v>
      </c>
      <c r="S103" s="11">
        <f t="shared" ref="S103:T108" si="10">H103-H87</f>
        <v>0.15796144624803166</v>
      </c>
      <c r="T103" s="10">
        <f t="shared" si="10"/>
        <v>54.83169963669252</v>
      </c>
      <c r="U103" s="10">
        <f t="shared" ref="U103:U108" si="11">M103-M87</f>
        <v>725.02562636823848</v>
      </c>
      <c r="V103" s="10">
        <f t="shared" ref="V103:V108" si="12">O103-O87</f>
        <v>36.6308244937482</v>
      </c>
      <c r="W103" s="13">
        <f t="shared" ref="W103:W108" si="13">V103/(10^3*S103)</f>
        <v>0.23189724685243981</v>
      </c>
      <c r="X103" s="10">
        <f t="shared" ref="X103:X108" si="14">U103*10^3/T103</f>
        <v>13222.7458052944</v>
      </c>
    </row>
    <row r="104" spans="1:24" x14ac:dyDescent="0.25">
      <c r="A104">
        <v>120</v>
      </c>
      <c r="B104" s="9">
        <v>162.20842500000001</v>
      </c>
      <c r="C104" s="10">
        <v>1102462</v>
      </c>
      <c r="D104" s="10">
        <v>126.37386697728452</v>
      </c>
      <c r="E104" s="10">
        <v>49.411252251392007</v>
      </c>
      <c r="F104" s="11">
        <v>20.498905923544832</v>
      </c>
      <c r="G104" s="10">
        <v>8014.9214049760021</v>
      </c>
      <c r="H104" s="11">
        <v>6.1194688250422011</v>
      </c>
      <c r="I104" s="10">
        <v>2138.7664732972671</v>
      </c>
      <c r="J104" s="4">
        <v>29.852660663286628</v>
      </c>
      <c r="K104" s="4">
        <v>26.684809060877758</v>
      </c>
      <c r="L104" s="10">
        <v>236287.74601513596</v>
      </c>
      <c r="M104" s="10">
        <v>8691.5597213616929</v>
      </c>
      <c r="N104" s="10">
        <v>12807.587243719714</v>
      </c>
      <c r="O104" s="10">
        <v>452.47703866212464</v>
      </c>
      <c r="P104" s="13">
        <v>7.3940574190114322E-2</v>
      </c>
      <c r="Q104" s="10">
        <v>4063.8189488552234</v>
      </c>
      <c r="S104" s="11">
        <f t="shared" si="10"/>
        <v>0.90458432275780254</v>
      </c>
      <c r="T104" s="10">
        <f t="shared" si="10"/>
        <v>306.83240221716642</v>
      </c>
      <c r="U104" s="10">
        <f t="shared" si="11"/>
        <v>4371.3356125550617</v>
      </c>
      <c r="V104" s="10">
        <f t="shared" si="12"/>
        <v>220.85512815439216</v>
      </c>
      <c r="W104" s="13">
        <f t="shared" si="13"/>
        <v>0.24415095707282661</v>
      </c>
      <c r="X104" s="10">
        <f t="shared" si="14"/>
        <v>14246.655767017612</v>
      </c>
    </row>
    <row r="105" spans="1:24" x14ac:dyDescent="0.25">
      <c r="A105">
        <v>130</v>
      </c>
      <c r="B105" s="9">
        <v>37.130321000000002</v>
      </c>
      <c r="C105" s="10">
        <v>244885</v>
      </c>
      <c r="D105" s="10">
        <v>109.03166400540094</v>
      </c>
      <c r="E105" s="10">
        <v>41.272975534336958</v>
      </c>
      <c r="F105" s="11">
        <v>4.048380683684683</v>
      </c>
      <c r="G105" s="10">
        <v>1532.4788302150778</v>
      </c>
      <c r="H105" s="11">
        <v>1.1135890441099643</v>
      </c>
      <c r="I105" s="10">
        <v>380.33285497373754</v>
      </c>
      <c r="J105" s="4">
        <v>27.507023946582457</v>
      </c>
      <c r="K105" s="4">
        <v>24.818147401120005</v>
      </c>
      <c r="L105" s="10">
        <v>45733.530002140578</v>
      </c>
      <c r="M105" s="10">
        <v>1333.6700072129502</v>
      </c>
      <c r="N105" s="10">
        <v>2517.59439558446</v>
      </c>
      <c r="O105" s="10">
        <v>71.653637801316549</v>
      </c>
      <c r="P105" s="13">
        <v>6.4344776181401553E-2</v>
      </c>
      <c r="Q105" s="10">
        <v>3506.5863749926148</v>
      </c>
      <c r="S105" s="11">
        <f t="shared" si="10"/>
        <v>0.11260664807093779</v>
      </c>
      <c r="T105" s="10">
        <f t="shared" si="10"/>
        <v>38.159097157709994</v>
      </c>
      <c r="U105" s="10">
        <f t="shared" si="11"/>
        <v>551.19913881595812</v>
      </c>
      <c r="V105" s="10">
        <f t="shared" si="12"/>
        <v>27.848503805598796</v>
      </c>
      <c r="W105" s="13">
        <f t="shared" si="13"/>
        <v>0.24730781248417347</v>
      </c>
      <c r="X105" s="10">
        <f t="shared" si="14"/>
        <v>14444.763631012405</v>
      </c>
    </row>
    <row r="106" spans="1:24" x14ac:dyDescent="0.25">
      <c r="A106" s="5" t="s">
        <v>79</v>
      </c>
      <c r="B106" s="9">
        <v>92.31158299999997</v>
      </c>
      <c r="C106" s="10">
        <v>102557.99999999999</v>
      </c>
      <c r="D106" s="10">
        <v>103.54095181231315</v>
      </c>
      <c r="E106" s="10">
        <v>43.763299137427289</v>
      </c>
      <c r="F106" s="11">
        <v>9.5580291671213438</v>
      </c>
      <c r="G106" s="10">
        <v>4039.8594206784464</v>
      </c>
      <c r="H106" s="11">
        <v>3.0097840889492113</v>
      </c>
      <c r="I106" s="10">
        <v>1067.5446971382075</v>
      </c>
      <c r="J106" s="4">
        <v>31.489588871548591</v>
      </c>
      <c r="K106" s="4">
        <v>26.425293208814828</v>
      </c>
      <c r="L106" s="10">
        <v>97689.093570336976</v>
      </c>
      <c r="M106" s="10">
        <v>3158.8826521185615</v>
      </c>
      <c r="N106" s="10">
        <v>5475.3874664336354</v>
      </c>
      <c r="O106" s="10">
        <v>167.16541217711656</v>
      </c>
      <c r="P106" s="13">
        <v>5.554066578758414E-2</v>
      </c>
      <c r="Q106" s="10">
        <v>2959.0167611591846</v>
      </c>
      <c r="S106" s="11">
        <f t="shared" si="10"/>
        <v>0.21925419602013552</v>
      </c>
      <c r="T106" s="10">
        <f t="shared" si="10"/>
        <v>73.780964428659445</v>
      </c>
      <c r="U106" s="10">
        <f t="shared" si="11"/>
        <v>915.70628215271108</v>
      </c>
      <c r="V106" s="10">
        <f t="shared" si="12"/>
        <v>46.264676570648845</v>
      </c>
      <c r="W106" s="13">
        <f t="shared" si="13"/>
        <v>0.21100930978944671</v>
      </c>
      <c r="X106" s="10">
        <f t="shared" si="14"/>
        <v>12411.145466092803</v>
      </c>
    </row>
    <row r="107" spans="1:24" x14ac:dyDescent="0.25">
      <c r="A107" s="5" t="s">
        <v>80</v>
      </c>
      <c r="B107" s="9">
        <v>84.399001999999996</v>
      </c>
      <c r="C107" s="10">
        <v>109179.99999999999</v>
      </c>
      <c r="D107" s="10">
        <v>109.45799487336438</v>
      </c>
      <c r="E107" s="10">
        <v>45.826411458246966</v>
      </c>
      <c r="F107" s="11">
        <v>9.2381455282330691</v>
      </c>
      <c r="G107" s="10">
        <v>3867.7033923174085</v>
      </c>
      <c r="H107" s="11">
        <v>2.2460534331829614</v>
      </c>
      <c r="I107" s="10">
        <v>761.42034970203258</v>
      </c>
      <c r="J107" s="4">
        <v>24.312817180880156</v>
      </c>
      <c r="K107" s="4">
        <v>19.68662724278381</v>
      </c>
      <c r="L107" s="10">
        <v>90830.896144099082</v>
      </c>
      <c r="M107" s="10">
        <v>2198.8513916473062</v>
      </c>
      <c r="N107" s="10">
        <v>4981.9569961316874</v>
      </c>
      <c r="O107" s="10">
        <v>118.6157300390021</v>
      </c>
      <c r="P107" s="13">
        <v>5.2810733834995002E-2</v>
      </c>
      <c r="Q107" s="10">
        <v>2887.8285069577996</v>
      </c>
      <c r="S107" s="11">
        <f t="shared" si="10"/>
        <v>0.24346309535848665</v>
      </c>
      <c r="T107" s="10">
        <f t="shared" si="10"/>
        <v>80.684556344648172</v>
      </c>
      <c r="U107" s="10">
        <f t="shared" si="11"/>
        <v>778.46796127695961</v>
      </c>
      <c r="V107" s="10">
        <f t="shared" si="12"/>
        <v>39.330917730981213</v>
      </c>
      <c r="W107" s="13">
        <f t="shared" si="13"/>
        <v>0.16154776013616559</v>
      </c>
      <c r="X107" s="10">
        <f t="shared" si="14"/>
        <v>9648.2895431895831</v>
      </c>
    </row>
    <row r="108" spans="1:24" x14ac:dyDescent="0.25">
      <c r="A108" s="5" t="s">
        <v>81</v>
      </c>
      <c r="B108" s="9">
        <v>38.263942999999998</v>
      </c>
      <c r="C108" s="10">
        <v>44515</v>
      </c>
      <c r="D108" s="10">
        <v>117.99589062307665</v>
      </c>
      <c r="E108" s="10">
        <v>51.462198959840379</v>
      </c>
      <c r="F108" s="11">
        <v>4.5149880330356389</v>
      </c>
      <c r="G108" s="10">
        <v>1969.1466476539913</v>
      </c>
      <c r="H108" s="11">
        <v>1.2087724962660702</v>
      </c>
      <c r="I108" s="10">
        <v>413.31345968535629</v>
      </c>
      <c r="J108" s="4">
        <v>26.772440755581705</v>
      </c>
      <c r="K108" s="4">
        <v>20.989470752611091</v>
      </c>
      <c r="L108" s="10">
        <v>47464.483363155297</v>
      </c>
      <c r="M108" s="10">
        <v>1278.6758588675452</v>
      </c>
      <c r="N108" s="10">
        <v>2588.3708783709458</v>
      </c>
      <c r="O108" s="10">
        <v>68.129828265334794</v>
      </c>
      <c r="P108" s="13">
        <v>5.6362821354547371E-2</v>
      </c>
      <c r="Q108" s="10">
        <v>3093.719376671073</v>
      </c>
      <c r="S108" s="11">
        <f t="shared" si="10"/>
        <v>0.14262780772092132</v>
      </c>
      <c r="T108" s="10">
        <f t="shared" si="10"/>
        <v>47.314037931964549</v>
      </c>
      <c r="U108" s="10">
        <f t="shared" si="11"/>
        <v>524.1737151724235</v>
      </c>
      <c r="V108" s="10">
        <f t="shared" si="12"/>
        <v>26.483085102656652</v>
      </c>
      <c r="W108" s="13">
        <f t="shared" si="13"/>
        <v>0.18567967583485467</v>
      </c>
      <c r="X108" s="10">
        <f t="shared" si="14"/>
        <v>11078.608761445423</v>
      </c>
    </row>
    <row r="112" spans="1:24" ht="18.75" x14ac:dyDescent="0.3">
      <c r="A112" s="1" t="s">
        <v>92</v>
      </c>
      <c r="S112" s="1" t="s">
        <v>3</v>
      </c>
    </row>
    <row r="113" spans="1:24" x14ac:dyDescent="0.25">
      <c r="A113" t="s">
        <v>108</v>
      </c>
      <c r="S113" t="s">
        <v>108</v>
      </c>
    </row>
    <row r="115" spans="1:24" x14ac:dyDescent="0.25">
      <c r="H115" t="s">
        <v>60</v>
      </c>
      <c r="J115" t="s">
        <v>60</v>
      </c>
      <c r="L115" t="s">
        <v>61</v>
      </c>
      <c r="N115" s="8" t="s">
        <v>62</v>
      </c>
      <c r="P115" s="8" t="s">
        <v>63</v>
      </c>
      <c r="Q115" s="8" t="s">
        <v>64</v>
      </c>
      <c r="S115" t="s">
        <v>60</v>
      </c>
      <c r="U115" t="s">
        <v>67</v>
      </c>
      <c r="W115" s="8" t="s">
        <v>63</v>
      </c>
      <c r="X115" s="8" t="s">
        <v>64</v>
      </c>
    </row>
    <row r="116" spans="1:24" x14ac:dyDescent="0.25">
      <c r="B116" s="5" t="s">
        <v>65</v>
      </c>
      <c r="C116" s="5" t="s">
        <v>66</v>
      </c>
      <c r="D116" s="5" t="s">
        <v>67</v>
      </c>
      <c r="E116" s="5" t="s">
        <v>68</v>
      </c>
      <c r="F116" s="5" t="s">
        <v>67</v>
      </c>
      <c r="G116" s="5" t="s">
        <v>68</v>
      </c>
      <c r="H116" s="5" t="s">
        <v>67</v>
      </c>
      <c r="I116" s="5" t="s">
        <v>68</v>
      </c>
      <c r="J116" s="5" t="s">
        <v>67</v>
      </c>
      <c r="K116" s="5" t="s">
        <v>68</v>
      </c>
      <c r="L116" s="5" t="s">
        <v>2</v>
      </c>
      <c r="M116" s="5" t="s">
        <v>67</v>
      </c>
      <c r="N116" s="5" t="s">
        <v>2</v>
      </c>
      <c r="O116" s="5" t="s">
        <v>67</v>
      </c>
      <c r="P116" s="5" t="s">
        <v>67</v>
      </c>
      <c r="Q116" s="5" t="s">
        <v>68</v>
      </c>
      <c r="S116" s="5" t="s">
        <v>67</v>
      </c>
      <c r="T116" s="5" t="s">
        <v>68</v>
      </c>
      <c r="U116" s="8" t="s">
        <v>64</v>
      </c>
      <c r="V116" s="8" t="s">
        <v>63</v>
      </c>
      <c r="W116" s="5" t="s">
        <v>67</v>
      </c>
      <c r="X116" s="5" t="s">
        <v>68</v>
      </c>
    </row>
    <row r="117" spans="1:24" x14ac:dyDescent="0.25">
      <c r="B117" s="9">
        <v>436.27719999999999</v>
      </c>
      <c r="C117" s="10">
        <v>1717580</v>
      </c>
      <c r="D117" s="10">
        <v>116.05671359303642</v>
      </c>
      <c r="E117" s="10">
        <v>47.077365801640099</v>
      </c>
      <c r="F117" s="9">
        <v>50.632898047571871</v>
      </c>
      <c r="G117" s="10">
        <v>20538.781335315296</v>
      </c>
      <c r="H117" s="11">
        <v>16.287344397479931</v>
      </c>
      <c r="I117" s="10">
        <v>5647.8528398180142</v>
      </c>
      <c r="J117" s="4">
        <v>32.167513663107421</v>
      </c>
      <c r="K117" s="4">
        <v>27.498480789153955</v>
      </c>
      <c r="L117" s="10">
        <v>664691.18293915549</v>
      </c>
      <c r="M117" s="10">
        <v>40630.54600376539</v>
      </c>
      <c r="N117" s="10">
        <v>35877.593156839845</v>
      </c>
      <c r="O117" s="10">
        <v>2059.1018514654816</v>
      </c>
      <c r="P117" s="13">
        <v>0.12642342429893466</v>
      </c>
      <c r="Q117" s="10">
        <v>7193.9809970464084</v>
      </c>
      <c r="S117" s="11">
        <f>H117-H101</f>
        <v>1.5845824197769272</v>
      </c>
      <c r="T117" s="10">
        <f>I117-I101</f>
        <v>527.73603396624912</v>
      </c>
      <c r="U117" s="10">
        <f>M117-M101</f>
        <v>22602.707931217516</v>
      </c>
      <c r="V117" s="10">
        <f>O117-O101</f>
        <v>1111.3505341630621</v>
      </c>
      <c r="W117" s="13">
        <f>V117/(10^3*S117)</f>
        <v>0.70135230600344212</v>
      </c>
      <c r="X117" s="10">
        <f>U117*10^3/T117</f>
        <v>42829.570990907639</v>
      </c>
    </row>
    <row r="118" spans="1:24" x14ac:dyDescent="0.25">
      <c r="A118" s="5" t="s">
        <v>69</v>
      </c>
      <c r="B118" s="5" t="s">
        <v>70</v>
      </c>
      <c r="C118" s="5" t="s">
        <v>71</v>
      </c>
      <c r="D118" s="5" t="s">
        <v>89</v>
      </c>
      <c r="E118" s="5" t="s">
        <v>90</v>
      </c>
      <c r="F118" s="5" t="s">
        <v>91</v>
      </c>
      <c r="G118" s="5" t="s">
        <v>73</v>
      </c>
      <c r="H118" s="5" t="s">
        <v>91</v>
      </c>
      <c r="I118" s="5" t="s">
        <v>73</v>
      </c>
      <c r="J118" s="5" t="s">
        <v>74</v>
      </c>
      <c r="K118" s="12" t="s">
        <v>74</v>
      </c>
      <c r="L118" s="12" t="s">
        <v>75</v>
      </c>
      <c r="M118" s="12" t="s">
        <v>75</v>
      </c>
      <c r="N118" s="12" t="s">
        <v>76</v>
      </c>
      <c r="O118" s="12" t="s">
        <v>76</v>
      </c>
      <c r="P118" s="5" t="s">
        <v>77</v>
      </c>
      <c r="Q118" s="12" t="s">
        <v>78</v>
      </c>
      <c r="S118" s="5" t="s">
        <v>72</v>
      </c>
      <c r="T118" s="5" t="s">
        <v>73</v>
      </c>
      <c r="U118" s="12" t="s">
        <v>75</v>
      </c>
      <c r="V118" s="12" t="s">
        <v>76</v>
      </c>
      <c r="W118" s="5" t="s">
        <v>77</v>
      </c>
      <c r="X118" s="12" t="s">
        <v>78</v>
      </c>
    </row>
    <row r="119" spans="1:24" x14ac:dyDescent="0.25">
      <c r="A119">
        <v>110</v>
      </c>
      <c r="B119" s="9">
        <v>21.963926000000004</v>
      </c>
      <c r="C119" s="10">
        <v>113980</v>
      </c>
      <c r="D119" s="10">
        <v>126.31843286816292</v>
      </c>
      <c r="E119" s="10">
        <v>50.750109041269262</v>
      </c>
      <c r="F119" s="11">
        <v>2.7744487119522989</v>
      </c>
      <c r="G119" s="10">
        <v>1114.6716394743692</v>
      </c>
      <c r="H119" s="11">
        <v>1.1185475898238806</v>
      </c>
      <c r="I119" s="10">
        <v>397.63833005076663</v>
      </c>
      <c r="J119" s="4">
        <v>40.316030532667199</v>
      </c>
      <c r="K119" s="4">
        <v>35.673136013245625</v>
      </c>
      <c r="L119" s="10">
        <v>37766.683607971077</v>
      </c>
      <c r="M119" s="10">
        <v>2919.3866922660045</v>
      </c>
      <c r="N119" s="10">
        <v>2008.5266773865453</v>
      </c>
      <c r="O119" s="10">
        <v>145.88892753280143</v>
      </c>
      <c r="P119" s="13">
        <v>0.13042710820714581</v>
      </c>
      <c r="Q119" s="10">
        <v>7341.8140849079755</v>
      </c>
      <c r="S119" s="11">
        <f t="shared" ref="S119:T124" si="15">H119-H103</f>
        <v>0.11345349967128326</v>
      </c>
      <c r="T119" s="10">
        <f t="shared" si="15"/>
        <v>38.899358995602483</v>
      </c>
      <c r="U119" s="10">
        <f t="shared" ref="U119:U124" si="16">M119-M103</f>
        <v>1553.1882509261848</v>
      </c>
      <c r="V119" s="10">
        <f t="shared" ref="V119:V124" si="17">O119-O103</f>
        <v>76.179257175276575</v>
      </c>
      <c r="W119" s="13">
        <f t="shared" ref="W119:W124" si="18">V119/(10^3*S119)</f>
        <v>0.67145797525855122</v>
      </c>
      <c r="X119" s="10">
        <f t="shared" ref="X119:X124" si="19">U119*10^3/T119</f>
        <v>39928.376483061598</v>
      </c>
    </row>
    <row r="120" spans="1:24" x14ac:dyDescent="0.25">
      <c r="A120">
        <v>120</v>
      </c>
      <c r="B120" s="9">
        <v>162.20842500000001</v>
      </c>
      <c r="C120" s="10">
        <v>1102462</v>
      </c>
      <c r="D120" s="10">
        <v>126.37386697728452</v>
      </c>
      <c r="E120" s="10">
        <v>49.411252251392007</v>
      </c>
      <c r="F120" s="11">
        <v>20.498905923544832</v>
      </c>
      <c r="G120" s="10">
        <v>8014.9214049760021</v>
      </c>
      <c r="H120" s="11">
        <v>6.87672072146289</v>
      </c>
      <c r="I120" s="10">
        <v>2392.1059415119407</v>
      </c>
      <c r="J120" s="4">
        <v>33.54676950619281</v>
      </c>
      <c r="K120" s="4">
        <v>29.845656877269192</v>
      </c>
      <c r="L120" s="10">
        <v>292742.96206783911</v>
      </c>
      <c r="M120" s="10">
        <v>19880.273646505884</v>
      </c>
      <c r="N120" s="10">
        <v>15656.677677021822</v>
      </c>
      <c r="O120" s="10">
        <v>1003.2029272328989</v>
      </c>
      <c r="P120" s="13">
        <v>0.14588391296767492</v>
      </c>
      <c r="Q120" s="10">
        <v>8310.783106010962</v>
      </c>
      <c r="S120" s="11">
        <f t="shared" si="15"/>
        <v>0.75725189642068891</v>
      </c>
      <c r="T120" s="10">
        <f t="shared" si="15"/>
        <v>253.33946821467362</v>
      </c>
      <c r="U120" s="10">
        <f t="shared" si="16"/>
        <v>11188.713925144191</v>
      </c>
      <c r="V120" s="10">
        <f t="shared" si="17"/>
        <v>550.72588857077426</v>
      </c>
      <c r="W120" s="13">
        <f t="shared" si="18"/>
        <v>0.72726907806226238</v>
      </c>
      <c r="X120" s="10">
        <f t="shared" si="19"/>
        <v>44164.906494803057</v>
      </c>
    </row>
    <row r="121" spans="1:24" x14ac:dyDescent="0.25">
      <c r="A121">
        <v>130</v>
      </c>
      <c r="B121" s="9">
        <v>37.130321000000002</v>
      </c>
      <c r="C121" s="10">
        <v>244885</v>
      </c>
      <c r="D121" s="10">
        <v>109.03166400540094</v>
      </c>
      <c r="E121" s="10">
        <v>41.272975534336958</v>
      </c>
      <c r="F121" s="11">
        <v>4.048380683684683</v>
      </c>
      <c r="G121" s="10">
        <v>1532.4788302150778</v>
      </c>
      <c r="H121" s="11">
        <v>1.2673380277747799</v>
      </c>
      <c r="I121" s="10">
        <v>430.96610660581518</v>
      </c>
      <c r="J121" s="4">
        <v>31.304813622944589</v>
      </c>
      <c r="K121" s="4">
        <v>28.122157259773086</v>
      </c>
      <c r="L121" s="10">
        <v>62825.932898650477</v>
      </c>
      <c r="M121" s="10">
        <v>3878.5845792935479</v>
      </c>
      <c r="N121" s="10">
        <v>3380.7369253459206</v>
      </c>
      <c r="O121" s="10">
        <v>197.9077912832264</v>
      </c>
      <c r="P121" s="13">
        <v>0.15616022477500913</v>
      </c>
      <c r="Q121" s="10">
        <v>8999.7438774021975</v>
      </c>
      <c r="S121" s="11">
        <f t="shared" si="15"/>
        <v>0.1537489836648156</v>
      </c>
      <c r="T121" s="10">
        <f t="shared" si="15"/>
        <v>50.633251632077645</v>
      </c>
      <c r="U121" s="10">
        <f t="shared" si="16"/>
        <v>2544.9145720805977</v>
      </c>
      <c r="V121" s="10">
        <f t="shared" si="17"/>
        <v>126.25415348190985</v>
      </c>
      <c r="W121" s="13">
        <f t="shared" si="18"/>
        <v>0.82117065409130408</v>
      </c>
      <c r="X121" s="10">
        <f t="shared" si="19"/>
        <v>50261.725053192516</v>
      </c>
    </row>
    <row r="122" spans="1:24" x14ac:dyDescent="0.25">
      <c r="A122" s="5" t="s">
        <v>79</v>
      </c>
      <c r="B122" s="9">
        <v>92.31158299999997</v>
      </c>
      <c r="C122" s="10">
        <v>102557.99999999999</v>
      </c>
      <c r="D122" s="10">
        <v>103.54095181231315</v>
      </c>
      <c r="E122" s="10">
        <v>43.763299137427289</v>
      </c>
      <c r="F122" s="11">
        <v>9.5580291671213438</v>
      </c>
      <c r="G122" s="10">
        <v>4039.8594206784464</v>
      </c>
      <c r="H122" s="11">
        <v>3.217079512833724</v>
      </c>
      <c r="I122" s="10">
        <v>1136.7549658573894</v>
      </c>
      <c r="J122" s="4">
        <v>33.658398154926672</v>
      </c>
      <c r="K122" s="4">
        <v>28.138478285625215</v>
      </c>
      <c r="L122" s="10">
        <v>109807.83189226731</v>
      </c>
      <c r="M122" s="10">
        <v>5684.6366074250336</v>
      </c>
      <c r="N122" s="10">
        <v>6087.249560399051</v>
      </c>
      <c r="O122" s="10">
        <v>291.08520827463013</v>
      </c>
      <c r="P122" s="13">
        <v>9.0481197966484642E-2</v>
      </c>
      <c r="Q122" s="10">
        <v>5000.7581036933825</v>
      </c>
      <c r="S122" s="11">
        <f t="shared" si="15"/>
        <v>0.20729542388451261</v>
      </c>
      <c r="T122" s="10">
        <f t="shared" si="15"/>
        <v>69.21026871918184</v>
      </c>
      <c r="U122" s="10">
        <f t="shared" si="16"/>
        <v>2525.7539553064721</v>
      </c>
      <c r="V122" s="10">
        <f t="shared" si="17"/>
        <v>123.91979609751357</v>
      </c>
      <c r="W122" s="13">
        <f t="shared" si="18"/>
        <v>0.59779320631096589</v>
      </c>
      <c r="X122" s="10">
        <f t="shared" si="19"/>
        <v>36493.919212402245</v>
      </c>
    </row>
    <row r="123" spans="1:24" x14ac:dyDescent="0.25">
      <c r="A123" s="5" t="s">
        <v>80</v>
      </c>
      <c r="B123" s="9">
        <v>84.399001999999996</v>
      </c>
      <c r="C123" s="10">
        <v>109179.99999999999</v>
      </c>
      <c r="D123" s="10">
        <v>109.45799487336438</v>
      </c>
      <c r="E123" s="10">
        <v>45.826411458246966</v>
      </c>
      <c r="F123" s="11">
        <v>9.2381455282330691</v>
      </c>
      <c r="G123" s="10">
        <v>3867.7033923174085</v>
      </c>
      <c r="H123" s="11">
        <v>2.4685790414890532</v>
      </c>
      <c r="I123" s="10">
        <v>834.23848359134399</v>
      </c>
      <c r="J123" s="4">
        <v>26.721586426028136</v>
      </c>
      <c r="K123" s="4">
        <v>21.569350050172645</v>
      </c>
      <c r="L123" s="10">
        <v>105581.31987324161</v>
      </c>
      <c r="M123" s="10">
        <v>5197.9822536583042</v>
      </c>
      <c r="N123" s="10">
        <v>5726.8061879601792</v>
      </c>
      <c r="O123" s="10">
        <v>265.28855110385729</v>
      </c>
      <c r="P123" s="13">
        <v>0.10746609553317546</v>
      </c>
      <c r="Q123" s="10">
        <v>6230.8109202554633</v>
      </c>
      <c r="S123" s="11">
        <f t="shared" si="15"/>
        <v>0.2225256083060918</v>
      </c>
      <c r="T123" s="10">
        <f t="shared" si="15"/>
        <v>72.818133889311412</v>
      </c>
      <c r="U123" s="10">
        <f t="shared" si="16"/>
        <v>2999.130862010998</v>
      </c>
      <c r="V123" s="10">
        <f t="shared" si="17"/>
        <v>146.67282106485519</v>
      </c>
      <c r="W123" s="13">
        <f t="shared" si="18"/>
        <v>0.65912782884341814</v>
      </c>
      <c r="X123" s="10">
        <f t="shared" si="19"/>
        <v>41186.593253953528</v>
      </c>
    </row>
    <row r="124" spans="1:24" x14ac:dyDescent="0.25">
      <c r="A124" s="5" t="s">
        <v>81</v>
      </c>
      <c r="B124" s="9">
        <v>38.263942999999998</v>
      </c>
      <c r="C124" s="10">
        <v>44515</v>
      </c>
      <c r="D124" s="10">
        <v>117.99589062307665</v>
      </c>
      <c r="E124" s="10">
        <v>51.462198959840379</v>
      </c>
      <c r="F124" s="11">
        <v>4.5149880330356389</v>
      </c>
      <c r="G124" s="10">
        <v>1969.1466476539913</v>
      </c>
      <c r="H124" s="11">
        <v>1.3390795040956043</v>
      </c>
      <c r="I124" s="10">
        <v>456.14901220075922</v>
      </c>
      <c r="J124" s="4">
        <v>29.658539386986554</v>
      </c>
      <c r="K124" s="4">
        <v>23.16480657975411</v>
      </c>
      <c r="L124" s="10">
        <v>55966.452599185948</v>
      </c>
      <c r="M124" s="10">
        <v>3069.6822246166216</v>
      </c>
      <c r="N124" s="10">
        <v>3017.5961287263281</v>
      </c>
      <c r="O124" s="10">
        <v>155.72844603806723</v>
      </c>
      <c r="P124" s="13">
        <v>0.11629514570402155</v>
      </c>
      <c r="Q124" s="10">
        <v>6729.5601711521422</v>
      </c>
      <c r="S124" s="11">
        <f t="shared" si="15"/>
        <v>0.13030700782953408</v>
      </c>
      <c r="T124" s="10">
        <f t="shared" si="15"/>
        <v>42.835552515402924</v>
      </c>
      <c r="U124" s="10">
        <f t="shared" si="16"/>
        <v>1791.0063657490764</v>
      </c>
      <c r="V124" s="10">
        <f t="shared" si="17"/>
        <v>87.598617772732439</v>
      </c>
      <c r="W124" s="13">
        <f t="shared" si="18"/>
        <v>0.67224794147163447</v>
      </c>
      <c r="X124" s="10">
        <f t="shared" si="19"/>
        <v>41811.211962424473</v>
      </c>
    </row>
    <row r="128" spans="1:24" ht="18.75" x14ac:dyDescent="0.3">
      <c r="A128" s="1" t="s">
        <v>4</v>
      </c>
      <c r="S128" s="1" t="s">
        <v>4</v>
      </c>
    </row>
    <row r="129" spans="1:24" x14ac:dyDescent="0.25">
      <c r="A129" t="s">
        <v>109</v>
      </c>
      <c r="S129" t="s">
        <v>109</v>
      </c>
    </row>
    <row r="131" spans="1:24" x14ac:dyDescent="0.25">
      <c r="H131" t="s">
        <v>60</v>
      </c>
      <c r="J131" t="s">
        <v>60</v>
      </c>
      <c r="L131" s="8" t="s">
        <v>61</v>
      </c>
      <c r="N131" s="8" t="s">
        <v>62</v>
      </c>
      <c r="O131" s="8"/>
      <c r="P131" s="8" t="s">
        <v>63</v>
      </c>
      <c r="Q131" s="8" t="s">
        <v>64</v>
      </c>
      <c r="S131" t="s">
        <v>60</v>
      </c>
      <c r="U131" t="s">
        <v>67</v>
      </c>
      <c r="W131" s="8" t="s">
        <v>63</v>
      </c>
      <c r="X131" s="8" t="s">
        <v>64</v>
      </c>
    </row>
    <row r="132" spans="1:24" x14ac:dyDescent="0.25">
      <c r="B132" s="5" t="s">
        <v>65</v>
      </c>
      <c r="C132" s="5" t="s">
        <v>66</v>
      </c>
      <c r="D132" s="5" t="s">
        <v>67</v>
      </c>
      <c r="E132" s="5" t="s">
        <v>68</v>
      </c>
      <c r="F132" s="5" t="s">
        <v>67</v>
      </c>
      <c r="G132" s="5" t="s">
        <v>68</v>
      </c>
      <c r="H132" s="5" t="s">
        <v>67</v>
      </c>
      <c r="I132" s="5" t="s">
        <v>68</v>
      </c>
      <c r="J132" s="5" t="s">
        <v>67</v>
      </c>
      <c r="K132" s="5" t="s">
        <v>68</v>
      </c>
      <c r="L132" s="5" t="s">
        <v>2</v>
      </c>
      <c r="M132" s="5" t="s">
        <v>67</v>
      </c>
      <c r="N132" s="5" t="s">
        <v>2</v>
      </c>
      <c r="O132" s="5" t="s">
        <v>67</v>
      </c>
      <c r="P132" s="5" t="s">
        <v>67</v>
      </c>
      <c r="Q132" s="5" t="s">
        <v>68</v>
      </c>
      <c r="S132" s="5" t="s">
        <v>67</v>
      </c>
      <c r="T132" s="5" t="s">
        <v>68</v>
      </c>
      <c r="U132" s="8" t="s">
        <v>64</v>
      </c>
      <c r="V132" s="8" t="s">
        <v>63</v>
      </c>
      <c r="W132" s="5" t="s">
        <v>67</v>
      </c>
      <c r="X132" s="5" t="s">
        <v>68</v>
      </c>
    </row>
    <row r="133" spans="1:24" x14ac:dyDescent="0.25">
      <c r="B133" s="9">
        <v>436.27719999999999</v>
      </c>
      <c r="C133" s="10">
        <v>1717580</v>
      </c>
      <c r="D133" s="10">
        <v>116.05671359303642</v>
      </c>
      <c r="E133" s="10">
        <v>47.077365801640099</v>
      </c>
      <c r="F133" s="11">
        <v>50.632898047571871</v>
      </c>
      <c r="G133" s="10">
        <v>20538.781335315296</v>
      </c>
      <c r="H133" s="11">
        <v>17.401583865406881</v>
      </c>
      <c r="I133" s="10">
        <v>6015.1749449385479</v>
      </c>
      <c r="J133" s="4">
        <v>34.368137192260484</v>
      </c>
      <c r="K133" s="4">
        <v>29.286912629990312</v>
      </c>
      <c r="L133" s="10">
        <v>664691.18293915549</v>
      </c>
      <c r="M133" s="10">
        <v>64731.472074493744</v>
      </c>
      <c r="N133" s="10">
        <v>35877.593156839845</v>
      </c>
      <c r="O133" s="10">
        <v>3260.7079860317895</v>
      </c>
      <c r="P133" s="13">
        <v>0.18737995410370931</v>
      </c>
      <c r="Q133" s="10">
        <v>10761.361501041936</v>
      </c>
      <c r="S133" s="11">
        <f>H133-H117</f>
        <v>1.1142394679269501</v>
      </c>
      <c r="T133" s="10">
        <f>I133-I117</f>
        <v>367.32210512053371</v>
      </c>
      <c r="U133" s="10">
        <f>M133-M117</f>
        <v>24100.926070728354</v>
      </c>
      <c r="V133" s="10">
        <f>O133-O117</f>
        <v>1201.6061345663079</v>
      </c>
      <c r="W133" s="13">
        <f>V133/(10^3*S133)</f>
        <v>1.0784092371112146</v>
      </c>
      <c r="X133" s="10">
        <f>U133*10^3/T133</f>
        <v>65612.512110644238</v>
      </c>
    </row>
    <row r="134" spans="1:24" x14ac:dyDescent="0.25">
      <c r="A134" s="5" t="s">
        <v>69</v>
      </c>
      <c r="B134" s="5" t="s">
        <v>70</v>
      </c>
      <c r="C134" s="5" t="s">
        <v>71</v>
      </c>
      <c r="D134" s="5" t="s">
        <v>89</v>
      </c>
      <c r="E134" s="5" t="s">
        <v>90</v>
      </c>
      <c r="F134" s="5" t="s">
        <v>91</v>
      </c>
      <c r="G134" s="5" t="s">
        <v>73</v>
      </c>
      <c r="H134" s="5" t="s">
        <v>91</v>
      </c>
      <c r="I134" s="12" t="s">
        <v>73</v>
      </c>
      <c r="J134" s="12" t="s">
        <v>74</v>
      </c>
      <c r="K134" s="12" t="s">
        <v>74</v>
      </c>
      <c r="L134" s="12" t="s">
        <v>75</v>
      </c>
      <c r="M134" s="12" t="s">
        <v>75</v>
      </c>
      <c r="N134" s="5" t="s">
        <v>76</v>
      </c>
      <c r="O134" s="12" t="s">
        <v>76</v>
      </c>
      <c r="P134" s="12" t="s">
        <v>77</v>
      </c>
      <c r="Q134" s="12" t="s">
        <v>78</v>
      </c>
      <c r="S134" s="5" t="s">
        <v>72</v>
      </c>
      <c r="T134" s="5" t="s">
        <v>73</v>
      </c>
      <c r="U134" s="12" t="s">
        <v>75</v>
      </c>
      <c r="V134" s="12" t="s">
        <v>76</v>
      </c>
      <c r="W134" s="5" t="s">
        <v>77</v>
      </c>
      <c r="X134" s="12" t="s">
        <v>78</v>
      </c>
    </row>
    <row r="135" spans="1:24" x14ac:dyDescent="0.25">
      <c r="A135">
        <v>110</v>
      </c>
      <c r="B135" s="9">
        <v>21.963926000000004</v>
      </c>
      <c r="C135" s="10">
        <v>113980</v>
      </c>
      <c r="D135" s="10">
        <v>126.31843286816292</v>
      </c>
      <c r="E135" s="10">
        <v>50.750109041269262</v>
      </c>
      <c r="F135" s="11">
        <v>2.7744487119522989</v>
      </c>
      <c r="G135" s="10">
        <v>1114.6716394743692</v>
      </c>
      <c r="H135" s="11">
        <v>1.1954562957933548</v>
      </c>
      <c r="I135" s="10">
        <v>423.61900818081949</v>
      </c>
      <c r="J135" s="4">
        <v>43.088066131600861</v>
      </c>
      <c r="K135" s="4">
        <v>38.003928078817893</v>
      </c>
      <c r="L135" s="10">
        <v>37766.683607971077</v>
      </c>
      <c r="M135" s="10">
        <v>4610.1547879640775</v>
      </c>
      <c r="N135" s="10">
        <v>2008.5266773865453</v>
      </c>
      <c r="O135" s="10">
        <v>230.33011079498667</v>
      </c>
      <c r="P135" s="13">
        <v>0.19267129346801423</v>
      </c>
      <c r="Q135" s="10">
        <v>10882.785472167147</v>
      </c>
      <c r="S135" s="11">
        <f t="shared" ref="S135:T140" si="20">H135-H119</f>
        <v>7.6908705969474189E-2</v>
      </c>
      <c r="T135" s="10">
        <f t="shared" si="20"/>
        <v>25.980678130052866</v>
      </c>
      <c r="U135" s="10">
        <f t="shared" ref="U135:U140" si="21">M135-M119</f>
        <v>1690.768095698073</v>
      </c>
      <c r="V135" s="10">
        <f t="shared" ref="V135:V140" si="22">O135-O119</f>
        <v>84.441183262185234</v>
      </c>
      <c r="W135" s="13">
        <f t="shared" ref="W135:W140" si="23">V135/(10^3*S135)</f>
        <v>1.0979405022846278</v>
      </c>
      <c r="X135" s="10">
        <f t="shared" ref="X135:X140" si="24">U135*10^3/T135</f>
        <v>65077.904711898016</v>
      </c>
    </row>
    <row r="136" spans="1:24" x14ac:dyDescent="0.25">
      <c r="A136">
        <v>120</v>
      </c>
      <c r="B136" s="9">
        <v>162.20842500000001</v>
      </c>
      <c r="C136" s="10">
        <v>1102462</v>
      </c>
      <c r="D136" s="10">
        <v>126.37386697728452</v>
      </c>
      <c r="E136" s="10">
        <v>49.411252251392007</v>
      </c>
      <c r="F136" s="11">
        <v>20.498905923544832</v>
      </c>
      <c r="G136" s="10">
        <v>8014.9214049760021</v>
      </c>
      <c r="H136" s="11">
        <v>7.430734304463499</v>
      </c>
      <c r="I136" s="10">
        <v>2575.3678547087093</v>
      </c>
      <c r="J136" s="4">
        <v>36.249419028401093</v>
      </c>
      <c r="K136" s="4">
        <v>32.13216605105837</v>
      </c>
      <c r="L136" s="10">
        <v>292742.96206783911</v>
      </c>
      <c r="M136" s="10">
        <v>31885.582397404858</v>
      </c>
      <c r="N136" s="10">
        <v>15656.677677021822</v>
      </c>
      <c r="O136" s="10">
        <v>1601.6703893256838</v>
      </c>
      <c r="P136" s="13">
        <v>0.21554671768624417</v>
      </c>
      <c r="Q136" s="10">
        <v>12380.981745619918</v>
      </c>
      <c r="S136" s="11">
        <f t="shared" si="20"/>
        <v>0.55401358300060899</v>
      </c>
      <c r="T136" s="10">
        <f t="shared" si="20"/>
        <v>183.26191319676855</v>
      </c>
      <c r="U136" s="10">
        <f t="shared" si="21"/>
        <v>12005.308750898974</v>
      </c>
      <c r="V136" s="10">
        <f t="shared" si="22"/>
        <v>598.4674620927849</v>
      </c>
      <c r="W136" s="13">
        <f t="shared" si="23"/>
        <v>1.0802396916902435</v>
      </c>
      <c r="X136" s="10">
        <f t="shared" si="24"/>
        <v>65509.022259354344</v>
      </c>
    </row>
    <row r="137" spans="1:24" x14ac:dyDescent="0.25">
      <c r="A137">
        <v>130</v>
      </c>
      <c r="B137" s="9">
        <v>37.130321000000002</v>
      </c>
      <c r="C137" s="10">
        <v>244885</v>
      </c>
      <c r="D137" s="10">
        <v>109.03166400540094</v>
      </c>
      <c r="E137" s="10">
        <v>41.272975534336958</v>
      </c>
      <c r="F137" s="11">
        <v>4.048380683684683</v>
      </c>
      <c r="G137" s="10">
        <v>1532.4788302150778</v>
      </c>
      <c r="H137" s="11">
        <v>1.3823711640346636</v>
      </c>
      <c r="I137" s="10">
        <v>468.28590221098148</v>
      </c>
      <c r="J137" s="4">
        <v>34.146274079553251</v>
      </c>
      <c r="K137" s="4">
        <v>30.557414104393157</v>
      </c>
      <c r="L137" s="10">
        <v>62825.932898650477</v>
      </c>
      <c r="M137" s="10">
        <v>6300.2577268758005</v>
      </c>
      <c r="N137" s="10">
        <v>3380.7369253459206</v>
      </c>
      <c r="O137" s="10">
        <v>318.90592039889947</v>
      </c>
      <c r="P137" s="13">
        <v>0.23069485872963619</v>
      </c>
      <c r="Q137" s="10">
        <v>13453.870161646</v>
      </c>
      <c r="S137" s="11">
        <f t="shared" si="20"/>
        <v>0.11503313625988376</v>
      </c>
      <c r="T137" s="10">
        <f t="shared" si="20"/>
        <v>37.319795605166291</v>
      </c>
      <c r="U137" s="10">
        <f t="shared" si="21"/>
        <v>2421.6731475822526</v>
      </c>
      <c r="V137" s="10">
        <f t="shared" si="22"/>
        <v>120.99812911567307</v>
      </c>
      <c r="W137" s="13">
        <f t="shared" si="23"/>
        <v>1.0518545616483337</v>
      </c>
      <c r="X137" s="10">
        <f t="shared" si="24"/>
        <v>64889.775206780956</v>
      </c>
    </row>
    <row r="138" spans="1:24" x14ac:dyDescent="0.25">
      <c r="A138" s="5" t="s">
        <v>79</v>
      </c>
      <c r="B138" s="9">
        <v>92.31158299999997</v>
      </c>
      <c r="C138" s="10">
        <v>102557.99999999999</v>
      </c>
      <c r="D138" s="10">
        <v>103.54095181231315</v>
      </c>
      <c r="E138" s="10">
        <v>43.763299137427289</v>
      </c>
      <c r="F138" s="11">
        <v>9.5580291671213438</v>
      </c>
      <c r="G138" s="10">
        <v>4039.8594206784464</v>
      </c>
      <c r="H138" s="11">
        <v>3.3323363066811682</v>
      </c>
      <c r="I138" s="10">
        <v>1175.0029014917959</v>
      </c>
      <c r="J138" s="4">
        <v>34.864261747014424</v>
      </c>
      <c r="K138" s="4">
        <v>29.085242310101677</v>
      </c>
      <c r="L138" s="10">
        <v>109807.83189226731</v>
      </c>
      <c r="M138" s="10">
        <v>8138.961908059975</v>
      </c>
      <c r="N138" s="10">
        <v>6087.249560399051</v>
      </c>
      <c r="O138" s="10">
        <v>414.18957021170365</v>
      </c>
      <c r="P138" s="13">
        <v>0.12429404840720135</v>
      </c>
      <c r="Q138" s="10">
        <v>6926.758987340937</v>
      </c>
      <c r="S138" s="11">
        <f t="shared" si="20"/>
        <v>0.11525679384744425</v>
      </c>
      <c r="T138" s="10">
        <f t="shared" si="20"/>
        <v>38.247935634406531</v>
      </c>
      <c r="U138" s="10">
        <f t="shared" si="21"/>
        <v>2454.3253006349414</v>
      </c>
      <c r="V138" s="10">
        <f t="shared" si="22"/>
        <v>123.10436193707352</v>
      </c>
      <c r="W138" s="13">
        <f t="shared" si="23"/>
        <v>1.0680876834038646</v>
      </c>
      <c r="X138" s="10">
        <f t="shared" si="24"/>
        <v>64168.830550611856</v>
      </c>
    </row>
    <row r="139" spans="1:24" x14ac:dyDescent="0.25">
      <c r="A139" s="5" t="s">
        <v>80</v>
      </c>
      <c r="B139" s="9">
        <v>84.399001999999996</v>
      </c>
      <c r="C139" s="10">
        <v>109179.99999999999</v>
      </c>
      <c r="D139" s="10">
        <v>109.45799487336438</v>
      </c>
      <c r="E139" s="10">
        <v>45.826411458246966</v>
      </c>
      <c r="F139" s="11">
        <v>9.2381455282330691</v>
      </c>
      <c r="G139" s="10">
        <v>3867.7033923174085</v>
      </c>
      <c r="H139" s="11">
        <v>2.6316341730940058</v>
      </c>
      <c r="I139" s="10">
        <v>887.29167086345979</v>
      </c>
      <c r="J139" s="4">
        <v>28.486606592755685</v>
      </c>
      <c r="K139" s="4">
        <v>22.941047460514337</v>
      </c>
      <c r="L139" s="10">
        <v>105581.31987324161</v>
      </c>
      <c r="M139" s="10">
        <v>8755.1287276710773</v>
      </c>
      <c r="N139" s="10">
        <v>5726.8061879601792</v>
      </c>
      <c r="O139" s="10">
        <v>441.96079782476119</v>
      </c>
      <c r="P139" s="13">
        <v>0.16794157878910235</v>
      </c>
      <c r="Q139" s="10">
        <v>9867.2499868629493</v>
      </c>
      <c r="S139" s="11">
        <f t="shared" si="20"/>
        <v>0.16305513160495266</v>
      </c>
      <c r="T139" s="10">
        <f t="shared" si="20"/>
        <v>53.053187272115792</v>
      </c>
      <c r="U139" s="10">
        <f t="shared" si="21"/>
        <v>3557.1464740127731</v>
      </c>
      <c r="V139" s="10">
        <f t="shared" si="22"/>
        <v>176.6722467209039</v>
      </c>
      <c r="W139" s="13">
        <f t="shared" si="23"/>
        <v>1.0835123370967714</v>
      </c>
      <c r="X139" s="10">
        <f t="shared" si="24"/>
        <v>67048.6856099289</v>
      </c>
    </row>
    <row r="140" spans="1:24" x14ac:dyDescent="0.25">
      <c r="A140" s="5" t="s">
        <v>81</v>
      </c>
      <c r="B140" s="9">
        <v>38.263942999999998</v>
      </c>
      <c r="C140" s="10">
        <v>44515</v>
      </c>
      <c r="D140" s="10">
        <v>117.99589062307665</v>
      </c>
      <c r="E140" s="10">
        <v>51.462198959840379</v>
      </c>
      <c r="F140" s="11">
        <v>4.5149880330356389</v>
      </c>
      <c r="G140" s="10">
        <v>1969.1466476539913</v>
      </c>
      <c r="H140" s="11">
        <v>1.4290516213401903</v>
      </c>
      <c r="I140" s="10">
        <v>485.60760748278153</v>
      </c>
      <c r="J140" s="4">
        <v>31.651282592201508</v>
      </c>
      <c r="K140" s="4">
        <v>24.660814777879871</v>
      </c>
      <c r="L140" s="10">
        <v>55966.452599185948</v>
      </c>
      <c r="M140" s="10">
        <v>5041.3865265179575</v>
      </c>
      <c r="N140" s="10">
        <v>3017.5961287263281</v>
      </c>
      <c r="O140" s="10">
        <v>253.65119747575451</v>
      </c>
      <c r="P140" s="13">
        <v>0.17749617556703506</v>
      </c>
      <c r="Q140" s="10">
        <v>10381.605330795221</v>
      </c>
      <c r="S140" s="11">
        <f t="shared" si="20"/>
        <v>8.9972117244585981E-2</v>
      </c>
      <c r="T140" s="10">
        <f t="shared" si="20"/>
        <v>29.458595282022316</v>
      </c>
      <c r="U140" s="10">
        <f t="shared" si="21"/>
        <v>1971.7043019013358</v>
      </c>
      <c r="V140" s="10">
        <f t="shared" si="22"/>
        <v>97.922751437687282</v>
      </c>
      <c r="W140" s="13">
        <f t="shared" si="23"/>
        <v>1.0883677569961792</v>
      </c>
      <c r="X140" s="10">
        <f t="shared" si="24"/>
        <v>66931.375478877875</v>
      </c>
    </row>
    <row r="141" spans="1:24" x14ac:dyDescent="0.25">
      <c r="P141" s="13"/>
    </row>
    <row r="144" spans="1:24" ht="18.75" x14ac:dyDescent="0.3">
      <c r="A144" s="1" t="s">
        <v>102</v>
      </c>
      <c r="S144" s="1" t="s">
        <v>4</v>
      </c>
    </row>
    <row r="145" spans="1:24" x14ac:dyDescent="0.25">
      <c r="A145" t="s">
        <v>110</v>
      </c>
      <c r="S145" t="s">
        <v>110</v>
      </c>
    </row>
    <row r="147" spans="1:24" x14ac:dyDescent="0.25">
      <c r="H147" t="s">
        <v>60</v>
      </c>
      <c r="J147" t="s">
        <v>60</v>
      </c>
      <c r="L147" t="s">
        <v>61</v>
      </c>
      <c r="N147" s="8" t="s">
        <v>62</v>
      </c>
      <c r="P147" s="8" t="s">
        <v>63</v>
      </c>
      <c r="Q147" s="8" t="s">
        <v>64</v>
      </c>
      <c r="S147" t="s">
        <v>60</v>
      </c>
      <c r="U147" t="s">
        <v>67</v>
      </c>
      <c r="W147" s="8" t="s">
        <v>63</v>
      </c>
      <c r="X147" s="8" t="s">
        <v>64</v>
      </c>
    </row>
    <row r="148" spans="1:24" x14ac:dyDescent="0.25">
      <c r="B148" s="5" t="s">
        <v>65</v>
      </c>
      <c r="C148" s="5" t="s">
        <v>66</v>
      </c>
      <c r="D148" s="5" t="s">
        <v>67</v>
      </c>
      <c r="E148" s="5" t="s">
        <v>68</v>
      </c>
      <c r="F148" s="5" t="s">
        <v>67</v>
      </c>
      <c r="G148" s="5" t="s">
        <v>68</v>
      </c>
      <c r="H148" s="5" t="s">
        <v>67</v>
      </c>
      <c r="I148" s="5" t="s">
        <v>68</v>
      </c>
      <c r="J148" s="5" t="s">
        <v>67</v>
      </c>
      <c r="K148" s="5" t="s">
        <v>68</v>
      </c>
      <c r="L148" s="5" t="s">
        <v>2</v>
      </c>
      <c r="M148" s="5" t="s">
        <v>67</v>
      </c>
      <c r="N148" s="5" t="s">
        <v>2</v>
      </c>
      <c r="O148" s="5" t="s">
        <v>67</v>
      </c>
      <c r="P148" s="5" t="s">
        <v>67</v>
      </c>
      <c r="Q148" s="5" t="s">
        <v>68</v>
      </c>
      <c r="S148" s="5" t="s">
        <v>67</v>
      </c>
      <c r="T148" s="5" t="s">
        <v>68</v>
      </c>
      <c r="U148" s="8" t="s">
        <v>64</v>
      </c>
      <c r="V148" s="8" t="s">
        <v>63</v>
      </c>
      <c r="W148" s="5" t="s">
        <v>67</v>
      </c>
      <c r="X148" s="5" t="s">
        <v>68</v>
      </c>
    </row>
    <row r="149" spans="1:24" x14ac:dyDescent="0.25">
      <c r="B149" s="9">
        <v>436.27719999999999</v>
      </c>
      <c r="C149" s="10">
        <v>1717580</v>
      </c>
      <c r="D149" s="10">
        <v>116.05671359303642</v>
      </c>
      <c r="E149" s="10">
        <v>47.077365801640099</v>
      </c>
      <c r="F149" s="9">
        <v>50.632898047571871</v>
      </c>
      <c r="G149" s="10">
        <v>20538.781335315296</v>
      </c>
      <c r="H149" s="11">
        <v>17.670900575719187</v>
      </c>
      <c r="I149" s="10">
        <v>6101.1655322018578</v>
      </c>
      <c r="J149" s="4">
        <v>34.900037835315267</v>
      </c>
      <c r="K149" s="4">
        <v>29.70558687292338</v>
      </c>
      <c r="L149" s="10">
        <v>726604.70983752713</v>
      </c>
      <c r="M149" s="10">
        <v>76179.045021118916</v>
      </c>
      <c r="N149" s="10">
        <v>39005.68057212705</v>
      </c>
      <c r="O149" s="10">
        <v>3839.0793155911501</v>
      </c>
      <c r="P149" s="13">
        <v>0.21725431022266409</v>
      </c>
      <c r="Q149" s="10">
        <v>12485.982328957816</v>
      </c>
      <c r="S149" s="13">
        <f>H149-H133</f>
        <v>0.26931671031230664</v>
      </c>
      <c r="T149" s="10">
        <f>I149-I133</f>
        <v>85.990587263309862</v>
      </c>
      <c r="U149" s="10">
        <f>M149-M133</f>
        <v>11447.572946625172</v>
      </c>
      <c r="V149" s="10">
        <f>O149-O133</f>
        <v>578.37132955936067</v>
      </c>
      <c r="W149" s="13">
        <f>V149/(10^3*S149)</f>
        <v>2.147550847805419</v>
      </c>
      <c r="X149" s="10">
        <f>U149*10^3/T149</f>
        <v>133125.88401765202</v>
      </c>
    </row>
    <row r="150" spans="1:24" x14ac:dyDescent="0.25">
      <c r="A150" s="5" t="s">
        <v>69</v>
      </c>
      <c r="B150" s="5" t="s">
        <v>70</v>
      </c>
      <c r="C150" s="5" t="s">
        <v>71</v>
      </c>
      <c r="D150" s="5" t="s">
        <v>89</v>
      </c>
      <c r="E150" s="5" t="s">
        <v>90</v>
      </c>
      <c r="F150" s="5" t="s">
        <v>91</v>
      </c>
      <c r="G150" s="5" t="s">
        <v>73</v>
      </c>
      <c r="H150" s="5" t="s">
        <v>91</v>
      </c>
      <c r="I150" s="5" t="s">
        <v>73</v>
      </c>
      <c r="J150" s="5" t="s">
        <v>74</v>
      </c>
      <c r="K150" s="12" t="s">
        <v>74</v>
      </c>
      <c r="L150" s="12" t="s">
        <v>75</v>
      </c>
      <c r="M150" s="12" t="s">
        <v>75</v>
      </c>
      <c r="N150" s="12" t="s">
        <v>76</v>
      </c>
      <c r="O150" s="12" t="s">
        <v>76</v>
      </c>
      <c r="P150" s="5" t="s">
        <v>77</v>
      </c>
      <c r="Q150" s="12" t="s">
        <v>78</v>
      </c>
      <c r="S150" s="84" t="s">
        <v>72</v>
      </c>
      <c r="T150" s="5" t="s">
        <v>73</v>
      </c>
      <c r="U150" s="12" t="s">
        <v>75</v>
      </c>
      <c r="V150" s="12" t="s">
        <v>76</v>
      </c>
      <c r="W150" s="5" t="s">
        <v>77</v>
      </c>
      <c r="X150" s="12" t="s">
        <v>78</v>
      </c>
    </row>
    <row r="151" spans="1:24" x14ac:dyDescent="0.25">
      <c r="A151">
        <v>110</v>
      </c>
      <c r="B151" s="9">
        <v>21.963926000000004</v>
      </c>
      <c r="C151" s="10">
        <v>113980</v>
      </c>
      <c r="D151" s="10">
        <v>126.31843286816292</v>
      </c>
      <c r="E151" s="10">
        <v>50.750109041269262</v>
      </c>
      <c r="F151" s="11">
        <v>2.7744487119522989</v>
      </c>
      <c r="G151" s="10">
        <v>1114.6716394743692</v>
      </c>
      <c r="H151" s="11">
        <v>1.2079088320084395</v>
      </c>
      <c r="I151" s="10">
        <v>427.62314763972608</v>
      </c>
      <c r="J151" s="4">
        <v>43.536895340857434</v>
      </c>
      <c r="K151" s="4">
        <v>38.363149513822265</v>
      </c>
      <c r="L151" s="10">
        <v>40755.229080999314</v>
      </c>
      <c r="M151" s="10">
        <v>5169.5971190848886</v>
      </c>
      <c r="N151" s="10">
        <v>2159.5184226886381</v>
      </c>
      <c r="O151" s="10">
        <v>258.59508943899897</v>
      </c>
      <c r="P151" s="13">
        <v>0.21408493967961334</v>
      </c>
      <c r="Q151" s="10">
        <v>12089.142385342273</v>
      </c>
      <c r="S151" s="13">
        <f t="shared" ref="S151:T156" si="25">H151-H135</f>
        <v>1.2452536215084686E-2</v>
      </c>
      <c r="T151" s="10">
        <f t="shared" si="25"/>
        <v>4.0041394589065931</v>
      </c>
      <c r="U151" s="10">
        <f t="shared" ref="U151:U156" si="26">M151-M135</f>
        <v>559.4423311208111</v>
      </c>
      <c r="V151" s="10">
        <f t="shared" ref="V151:V156" si="27">O151-O135</f>
        <v>28.264978644012302</v>
      </c>
      <c r="W151" s="13">
        <f t="shared" ref="W151:W156" si="28">V151/(10^3*S151)</f>
        <v>2.2698170200679941</v>
      </c>
      <c r="X151" s="10">
        <f t="shared" ref="X151:X156" si="29">U151*10^3/T151</f>
        <v>139715.99562458234</v>
      </c>
    </row>
    <row r="152" spans="1:24" x14ac:dyDescent="0.25">
      <c r="A152">
        <v>120</v>
      </c>
      <c r="B152" s="9">
        <v>162.20842500000001</v>
      </c>
      <c r="C152" s="10">
        <v>1102462</v>
      </c>
      <c r="D152" s="10">
        <v>126.37386697728452</v>
      </c>
      <c r="E152" s="10">
        <v>49.411252251392007</v>
      </c>
      <c r="F152" s="11">
        <v>20.498905923544832</v>
      </c>
      <c r="G152" s="10">
        <v>8014.9214049760021</v>
      </c>
      <c r="H152" s="11">
        <v>7.5622027185555698</v>
      </c>
      <c r="I152" s="10">
        <v>2617.3502801787836</v>
      </c>
      <c r="J152" s="4">
        <v>36.890762593674339</v>
      </c>
      <c r="K152" s="4">
        <v>32.655969384226552</v>
      </c>
      <c r="L152" s="10">
        <v>323972.21699536493</v>
      </c>
      <c r="M152" s="10">
        <v>37724.969935376597</v>
      </c>
      <c r="N152" s="10">
        <v>17234.488604962338</v>
      </c>
      <c r="O152" s="10">
        <v>1896.6966232615621</v>
      </c>
      <c r="P152" s="13">
        <v>0.25081271870794858</v>
      </c>
      <c r="Q152" s="10">
        <v>14413.420405005827</v>
      </c>
      <c r="S152" s="13">
        <f t="shared" si="25"/>
        <v>0.13146841409207077</v>
      </c>
      <c r="T152" s="10">
        <f t="shared" si="25"/>
        <v>41.982425470074304</v>
      </c>
      <c r="U152" s="10">
        <f t="shared" si="26"/>
        <v>5839.3875379717392</v>
      </c>
      <c r="V152" s="10">
        <f t="shared" si="27"/>
        <v>295.02623393587828</v>
      </c>
      <c r="W152" s="13">
        <f t="shared" si="28"/>
        <v>2.244084527628543</v>
      </c>
      <c r="X152" s="10">
        <f t="shared" si="29"/>
        <v>139091.23812139299</v>
      </c>
    </row>
    <row r="153" spans="1:24" x14ac:dyDescent="0.25">
      <c r="A153">
        <v>130</v>
      </c>
      <c r="B153" s="9">
        <v>37.130321000000002</v>
      </c>
      <c r="C153" s="10">
        <v>244885</v>
      </c>
      <c r="D153" s="10">
        <v>109.03166400540094</v>
      </c>
      <c r="E153" s="10">
        <v>41.272975534336958</v>
      </c>
      <c r="F153" s="11">
        <v>4.048380683684683</v>
      </c>
      <c r="G153" s="10">
        <v>1532.4788302150778</v>
      </c>
      <c r="H153" s="11">
        <v>1.4134251574025343</v>
      </c>
      <c r="I153" s="10">
        <v>478.11891179507211</v>
      </c>
      <c r="J153" s="4">
        <v>34.913346047192583</v>
      </c>
      <c r="K153" s="4">
        <v>31.199054914707688</v>
      </c>
      <c r="L153" s="10">
        <v>70047.505682576957</v>
      </c>
      <c r="M153" s="10">
        <v>7644.7285986031648</v>
      </c>
      <c r="N153" s="10">
        <v>3745.5959808001685</v>
      </c>
      <c r="O153" s="10">
        <v>386.83328013361358</v>
      </c>
      <c r="P153" s="13">
        <v>0.27368501127042411</v>
      </c>
      <c r="Q153" s="10">
        <v>15989.178444963485</v>
      </c>
      <c r="S153" s="13">
        <f t="shared" si="25"/>
        <v>3.1053993367870625E-2</v>
      </c>
      <c r="T153" s="10">
        <f t="shared" si="25"/>
        <v>9.8330095840906324</v>
      </c>
      <c r="U153" s="10">
        <f t="shared" si="26"/>
        <v>1344.4708717273643</v>
      </c>
      <c r="V153" s="10">
        <f t="shared" si="27"/>
        <v>67.927359734714116</v>
      </c>
      <c r="W153" s="13">
        <f t="shared" si="28"/>
        <v>2.1873953191795863</v>
      </c>
      <c r="X153" s="10">
        <f t="shared" si="29"/>
        <v>136730.35302463835</v>
      </c>
    </row>
    <row r="154" spans="1:24" x14ac:dyDescent="0.25">
      <c r="A154" s="5" t="s">
        <v>79</v>
      </c>
      <c r="B154" s="9">
        <v>92.31158299999997</v>
      </c>
      <c r="C154" s="10">
        <v>102557.99999999999</v>
      </c>
      <c r="D154" s="10">
        <v>103.54095181231315</v>
      </c>
      <c r="E154" s="10">
        <v>43.763299137427289</v>
      </c>
      <c r="F154" s="11">
        <v>9.5580291671213438</v>
      </c>
      <c r="G154" s="10">
        <v>4039.8594206784464</v>
      </c>
      <c r="H154" s="11">
        <v>3.3582192530834796</v>
      </c>
      <c r="I154" s="10">
        <v>1183.3778793338042</v>
      </c>
      <c r="J154" s="4">
        <v>35.135059690290703</v>
      </c>
      <c r="K154" s="4">
        <v>29.292550955524835</v>
      </c>
      <c r="L154" s="10">
        <v>115829.99324771612</v>
      </c>
      <c r="M154" s="10">
        <v>9251.9251605780264</v>
      </c>
      <c r="N154" s="10">
        <v>6391.5101653510155</v>
      </c>
      <c r="O154" s="10">
        <v>470.42035721877369</v>
      </c>
      <c r="P154" s="13">
        <v>0.14008029904147531</v>
      </c>
      <c r="Q154" s="10">
        <v>7818.2339911461759</v>
      </c>
      <c r="S154" s="13">
        <f t="shared" si="25"/>
        <v>2.5882946402311369E-2</v>
      </c>
      <c r="T154" s="10">
        <f t="shared" si="25"/>
        <v>8.3749778420083203</v>
      </c>
      <c r="U154" s="10">
        <f t="shared" si="26"/>
        <v>1112.9632525180514</v>
      </c>
      <c r="V154" s="10">
        <f t="shared" si="27"/>
        <v>56.230787007070035</v>
      </c>
      <c r="W154" s="13">
        <f t="shared" si="28"/>
        <v>2.1725033206439193</v>
      </c>
      <c r="X154" s="10">
        <f t="shared" si="29"/>
        <v>132891.48622405939</v>
      </c>
    </row>
    <row r="155" spans="1:24" x14ac:dyDescent="0.25">
      <c r="A155" s="5" t="s">
        <v>80</v>
      </c>
      <c r="B155" s="9">
        <v>84.399001999999996</v>
      </c>
      <c r="C155" s="10">
        <v>109179.99999999999</v>
      </c>
      <c r="D155" s="10">
        <v>109.45799487336438</v>
      </c>
      <c r="E155" s="10">
        <v>45.826411458246966</v>
      </c>
      <c r="F155" s="11">
        <v>9.2381455282330691</v>
      </c>
      <c r="G155" s="10">
        <v>3867.7033923174085</v>
      </c>
      <c r="H155" s="11">
        <v>2.6738499930279929</v>
      </c>
      <c r="I155" s="10">
        <v>900.70453324416167</v>
      </c>
      <c r="J155" s="4">
        <v>28.943579475516298</v>
      </c>
      <c r="K155" s="4">
        <v>23.287838851171248</v>
      </c>
      <c r="L155" s="10">
        <v>114328.00168256141</v>
      </c>
      <c r="M155" s="10">
        <v>10313.071255905594</v>
      </c>
      <c r="N155" s="10">
        <v>6168.7190729774647</v>
      </c>
      <c r="O155" s="10">
        <v>520.67349051808151</v>
      </c>
      <c r="P155" s="13">
        <v>0.19472801087410535</v>
      </c>
      <c r="Q155" s="10">
        <v>11450.004829841286</v>
      </c>
      <c r="S155" s="13">
        <f t="shared" si="25"/>
        <v>4.2215819933987042E-2</v>
      </c>
      <c r="T155" s="10">
        <f t="shared" si="25"/>
        <v>13.412862380701881</v>
      </c>
      <c r="U155" s="10">
        <f t="shared" si="26"/>
        <v>1557.9425282345164</v>
      </c>
      <c r="V155" s="10">
        <f t="shared" si="27"/>
        <v>78.712692693320321</v>
      </c>
      <c r="W155" s="13">
        <f t="shared" si="28"/>
        <v>1.8645307094924013</v>
      </c>
      <c r="X155" s="10">
        <f t="shared" si="29"/>
        <v>116152.87505492105</v>
      </c>
    </row>
    <row r="156" spans="1:24" x14ac:dyDescent="0.25">
      <c r="A156" s="5" t="s">
        <v>81</v>
      </c>
      <c r="B156" s="9">
        <v>38.263942999999998</v>
      </c>
      <c r="C156" s="10">
        <v>44515</v>
      </c>
      <c r="D156" s="10">
        <v>117.99589062307665</v>
      </c>
      <c r="E156" s="10">
        <v>51.462198959840379</v>
      </c>
      <c r="F156" s="11">
        <v>4.5149880330356389</v>
      </c>
      <c r="G156" s="10">
        <v>1969.1466476539913</v>
      </c>
      <c r="H156" s="11">
        <v>1.4552946216411744</v>
      </c>
      <c r="I156" s="10">
        <v>493.99078001031035</v>
      </c>
      <c r="J156" s="4">
        <v>32.232524449521328</v>
      </c>
      <c r="K156" s="4">
        <v>25.086540943958784</v>
      </c>
      <c r="L156" s="10">
        <v>61671.763148308368</v>
      </c>
      <c r="M156" s="10">
        <v>6074.7529515706437</v>
      </c>
      <c r="N156" s="10">
        <v>3305.8483253474283</v>
      </c>
      <c r="O156" s="10">
        <v>305.86047502012036</v>
      </c>
      <c r="P156" s="13">
        <v>0.21017082759173078</v>
      </c>
      <c r="Q156" s="10">
        <v>12297.300268324552</v>
      </c>
      <c r="S156" s="13">
        <f t="shared" si="25"/>
        <v>2.6243000300984143E-2</v>
      </c>
      <c r="T156" s="10">
        <f t="shared" si="25"/>
        <v>8.3831725275288136</v>
      </c>
      <c r="U156" s="10">
        <f t="shared" si="26"/>
        <v>1033.3664250526863</v>
      </c>
      <c r="V156" s="10">
        <f t="shared" si="27"/>
        <v>52.209277544365847</v>
      </c>
      <c r="W156" s="13">
        <f t="shared" si="28"/>
        <v>1.9894553574504183</v>
      </c>
      <c r="X156" s="10">
        <f t="shared" si="29"/>
        <v>123266.74915245976</v>
      </c>
    </row>
  </sheetData>
  <pageMargins left="0.51181102362204722" right="0.51181102362204722" top="0.55118110236220474" bottom="0.55118110236220474" header="0.31496062992125984" footer="0.31496062992125984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57"/>
  <sheetViews>
    <sheetView topLeftCell="AX1" workbookViewId="0">
      <selection activeCell="BX31" sqref="BX31"/>
    </sheetView>
  </sheetViews>
  <sheetFormatPr defaultColWidth="8.85546875" defaultRowHeight="16.5" x14ac:dyDescent="0.3"/>
  <cols>
    <col min="1" max="1" width="9.7109375" style="63" customWidth="1"/>
    <col min="2" max="11" width="7.7109375" style="63" customWidth="1"/>
    <col min="12" max="12" width="3.7109375" style="63" customWidth="1"/>
    <col min="13" max="13" width="4.7109375" style="63" customWidth="1"/>
    <col min="14" max="14" width="9.7109375" style="63" customWidth="1"/>
    <col min="15" max="24" width="7.7109375" style="63" customWidth="1"/>
    <col min="25" max="25" width="3.7109375" style="63" customWidth="1"/>
    <col min="26" max="26" width="4.7109375" style="63" customWidth="1"/>
    <col min="27" max="27" width="9.7109375" style="63" customWidth="1"/>
    <col min="28" max="37" width="7.7109375" style="63" customWidth="1"/>
    <col min="38" max="38" width="3.7109375" style="63" customWidth="1"/>
    <col min="39" max="39" width="4.7109375" style="63" customWidth="1"/>
    <col min="40" max="40" width="9.7109375" style="63" customWidth="1"/>
    <col min="41" max="50" width="7.7109375" style="63" customWidth="1"/>
    <col min="51" max="51" width="3.7109375" style="63" customWidth="1"/>
    <col min="52" max="52" width="4.7109375" style="63" customWidth="1"/>
    <col min="53" max="53" width="9.7109375" style="63" customWidth="1"/>
    <col min="54" max="63" width="7.7109375" style="63" customWidth="1"/>
    <col min="64" max="64" width="3.7109375" style="63" customWidth="1"/>
    <col min="65" max="65" width="4.7109375" style="63" customWidth="1"/>
    <col min="66" max="66" width="9.7109375" style="63" customWidth="1"/>
    <col min="67" max="76" width="7.7109375" style="63" customWidth="1"/>
    <col min="77" max="77" width="3.7109375" style="63" customWidth="1"/>
    <col min="78" max="78" width="4.7109375" style="63" customWidth="1"/>
    <col min="79" max="79" width="9.7109375" style="63" customWidth="1"/>
    <col min="80" max="89" width="7.7109375" style="63" customWidth="1"/>
    <col min="90" max="90" width="3.7109375" style="63" customWidth="1"/>
    <col min="91" max="16384" width="8.85546875" style="63"/>
  </cols>
  <sheetData>
    <row r="1" spans="1:90" ht="18" x14ac:dyDescent="0.35">
      <c r="A1" s="62" t="s">
        <v>191</v>
      </c>
      <c r="N1" s="62"/>
      <c r="AA1" s="62"/>
      <c r="AN1" s="62"/>
      <c r="BA1" s="62"/>
      <c r="BN1" s="62"/>
    </row>
    <row r="2" spans="1:90" ht="15.6" x14ac:dyDescent="0.3">
      <c r="A2" s="64" t="s">
        <v>192</v>
      </c>
      <c r="N2" s="64"/>
      <c r="AA2" s="64"/>
      <c r="AN2" s="64"/>
      <c r="BA2" s="64"/>
      <c r="BN2" s="64"/>
    </row>
    <row r="4" spans="1:90" ht="13.9" x14ac:dyDescent="0.25">
      <c r="A4" s="63" t="s">
        <v>193</v>
      </c>
      <c r="B4" s="63" t="s">
        <v>194</v>
      </c>
      <c r="C4" s="70" t="str">
        <f>B4</f>
        <v>Pkt_2</v>
      </c>
      <c r="D4" s="70" t="str">
        <f t="shared" ref="D4:K4" si="0">C4</f>
        <v>Pkt_2</v>
      </c>
      <c r="E4" s="70" t="str">
        <f t="shared" si="0"/>
        <v>Pkt_2</v>
      </c>
      <c r="F4" s="70" t="str">
        <f t="shared" si="0"/>
        <v>Pkt_2</v>
      </c>
      <c r="G4" s="70" t="str">
        <f t="shared" si="0"/>
        <v>Pkt_2</v>
      </c>
      <c r="H4" s="70" t="str">
        <f t="shared" si="0"/>
        <v>Pkt_2</v>
      </c>
      <c r="I4" s="70" t="str">
        <f t="shared" si="0"/>
        <v>Pkt_2</v>
      </c>
      <c r="J4" s="70" t="str">
        <f t="shared" si="0"/>
        <v>Pkt_2</v>
      </c>
      <c r="K4" s="70" t="str">
        <f t="shared" si="0"/>
        <v>Pkt_2</v>
      </c>
      <c r="N4" s="63" t="s">
        <v>193</v>
      </c>
      <c r="O4" s="63" t="s">
        <v>221</v>
      </c>
      <c r="P4" s="70" t="str">
        <f>O4</f>
        <v>Pkt_3</v>
      </c>
      <c r="Q4" s="70" t="str">
        <f t="shared" ref="Q4:X4" si="1">P4</f>
        <v>Pkt_3</v>
      </c>
      <c r="R4" s="70" t="str">
        <f t="shared" si="1"/>
        <v>Pkt_3</v>
      </c>
      <c r="S4" s="70" t="str">
        <f t="shared" si="1"/>
        <v>Pkt_3</v>
      </c>
      <c r="T4" s="70" t="str">
        <f t="shared" si="1"/>
        <v>Pkt_3</v>
      </c>
      <c r="U4" s="70" t="str">
        <f t="shared" si="1"/>
        <v>Pkt_3</v>
      </c>
      <c r="V4" s="70" t="str">
        <f t="shared" si="1"/>
        <v>Pkt_3</v>
      </c>
      <c r="W4" s="70" t="str">
        <f t="shared" si="1"/>
        <v>Pkt_3</v>
      </c>
      <c r="X4" s="70" t="str">
        <f t="shared" si="1"/>
        <v>Pkt_3</v>
      </c>
      <c r="AA4" s="63" t="s">
        <v>193</v>
      </c>
      <c r="AB4" s="63" t="s">
        <v>222</v>
      </c>
      <c r="AC4" s="70" t="str">
        <f>AB4</f>
        <v>Pkt_4</v>
      </c>
      <c r="AD4" s="70" t="str">
        <f t="shared" ref="AD4:AK4" si="2">AC4</f>
        <v>Pkt_4</v>
      </c>
      <c r="AE4" s="70" t="str">
        <f t="shared" si="2"/>
        <v>Pkt_4</v>
      </c>
      <c r="AF4" s="70" t="str">
        <f t="shared" si="2"/>
        <v>Pkt_4</v>
      </c>
      <c r="AG4" s="70" t="str">
        <f t="shared" si="2"/>
        <v>Pkt_4</v>
      </c>
      <c r="AH4" s="70" t="str">
        <f t="shared" si="2"/>
        <v>Pkt_4</v>
      </c>
      <c r="AI4" s="70" t="str">
        <f t="shared" si="2"/>
        <v>Pkt_4</v>
      </c>
      <c r="AJ4" s="70" t="str">
        <f t="shared" si="2"/>
        <v>Pkt_4</v>
      </c>
      <c r="AK4" s="70" t="str">
        <f t="shared" si="2"/>
        <v>Pkt_4</v>
      </c>
      <c r="AN4" s="63" t="s">
        <v>193</v>
      </c>
      <c r="AO4" s="63" t="s">
        <v>223</v>
      </c>
      <c r="AP4" s="70" t="str">
        <f>AO4</f>
        <v>Pkt_5</v>
      </c>
      <c r="AQ4" s="70" t="str">
        <f t="shared" ref="AQ4:AX4" si="3">AP4</f>
        <v>Pkt_5</v>
      </c>
      <c r="AR4" s="70" t="str">
        <f t="shared" si="3"/>
        <v>Pkt_5</v>
      </c>
      <c r="AS4" s="70" t="str">
        <f t="shared" si="3"/>
        <v>Pkt_5</v>
      </c>
      <c r="AT4" s="70" t="str">
        <f t="shared" si="3"/>
        <v>Pkt_5</v>
      </c>
      <c r="AU4" s="70" t="str">
        <f t="shared" si="3"/>
        <v>Pkt_5</v>
      </c>
      <c r="AV4" s="70" t="str">
        <f t="shared" si="3"/>
        <v>Pkt_5</v>
      </c>
      <c r="AW4" s="70" t="str">
        <f t="shared" si="3"/>
        <v>Pkt_5</v>
      </c>
      <c r="AX4" s="70" t="str">
        <f t="shared" si="3"/>
        <v>Pkt_5</v>
      </c>
      <c r="BA4" s="63" t="s">
        <v>193</v>
      </c>
      <c r="BB4" s="63" t="s">
        <v>224</v>
      </c>
      <c r="BC4" s="70" t="str">
        <f>BB4</f>
        <v>Pkt_6</v>
      </c>
      <c r="BD4" s="70" t="str">
        <f t="shared" ref="BD4:BK4" si="4">BC4</f>
        <v>Pkt_6</v>
      </c>
      <c r="BE4" s="70" t="str">
        <f t="shared" si="4"/>
        <v>Pkt_6</v>
      </c>
      <c r="BF4" s="70" t="str">
        <f t="shared" si="4"/>
        <v>Pkt_6</v>
      </c>
      <c r="BG4" s="70" t="str">
        <f t="shared" si="4"/>
        <v>Pkt_6</v>
      </c>
      <c r="BH4" s="70" t="str">
        <f t="shared" si="4"/>
        <v>Pkt_6</v>
      </c>
      <c r="BI4" s="70" t="str">
        <f t="shared" si="4"/>
        <v>Pkt_6</v>
      </c>
      <c r="BJ4" s="70" t="str">
        <f t="shared" si="4"/>
        <v>Pkt_6</v>
      </c>
      <c r="BK4" s="70" t="str">
        <f t="shared" si="4"/>
        <v>Pkt_6</v>
      </c>
      <c r="BN4" s="63" t="s">
        <v>193</v>
      </c>
      <c r="BO4" s="63" t="s">
        <v>225</v>
      </c>
      <c r="BP4" s="70" t="str">
        <f>BO4</f>
        <v>Pkt_7</v>
      </c>
      <c r="BQ4" s="70" t="str">
        <f t="shared" ref="BQ4:BX4" si="5">BP4</f>
        <v>Pkt_7</v>
      </c>
      <c r="BR4" s="70" t="str">
        <f t="shared" si="5"/>
        <v>Pkt_7</v>
      </c>
      <c r="BS4" s="70" t="str">
        <f t="shared" si="5"/>
        <v>Pkt_7</v>
      </c>
      <c r="BT4" s="70" t="str">
        <f t="shared" si="5"/>
        <v>Pkt_7</v>
      </c>
      <c r="BU4" s="70" t="str">
        <f t="shared" si="5"/>
        <v>Pkt_7</v>
      </c>
      <c r="BV4" s="70" t="str">
        <f t="shared" si="5"/>
        <v>Pkt_7</v>
      </c>
      <c r="BW4" s="70" t="str">
        <f t="shared" si="5"/>
        <v>Pkt_7</v>
      </c>
      <c r="BX4" s="70" t="str">
        <f t="shared" si="5"/>
        <v>Pkt_7</v>
      </c>
      <c r="CA4" s="63" t="s">
        <v>193</v>
      </c>
      <c r="CB4" s="63" t="s">
        <v>196</v>
      </c>
      <c r="CC4" s="70"/>
      <c r="CD4" s="70"/>
      <c r="CE4" s="70"/>
      <c r="CF4" s="70"/>
      <c r="CG4" s="70"/>
      <c r="CH4" s="70"/>
      <c r="CI4" s="70"/>
      <c r="CJ4" s="70"/>
      <c r="CK4" s="70"/>
    </row>
    <row r="5" spans="1:90" ht="13.9" x14ac:dyDescent="0.25">
      <c r="A5" s="63" t="s">
        <v>195</v>
      </c>
      <c r="B5" s="63" t="s">
        <v>196</v>
      </c>
      <c r="C5" s="70" t="str">
        <f t="shared" ref="C5:K5" si="6">B5</f>
        <v>Pkt_1</v>
      </c>
      <c r="D5" s="70" t="str">
        <f t="shared" si="6"/>
        <v>Pkt_1</v>
      </c>
      <c r="E5" s="70" t="str">
        <f t="shared" si="6"/>
        <v>Pkt_1</v>
      </c>
      <c r="F5" s="70" t="str">
        <f t="shared" si="6"/>
        <v>Pkt_1</v>
      </c>
      <c r="G5" s="70" t="str">
        <f t="shared" si="6"/>
        <v>Pkt_1</v>
      </c>
      <c r="H5" s="70" t="str">
        <f t="shared" si="6"/>
        <v>Pkt_1</v>
      </c>
      <c r="I5" s="70" t="str">
        <f t="shared" si="6"/>
        <v>Pkt_1</v>
      </c>
      <c r="J5" s="70" t="str">
        <f t="shared" si="6"/>
        <v>Pkt_1</v>
      </c>
      <c r="K5" s="70" t="str">
        <f t="shared" si="6"/>
        <v>Pkt_1</v>
      </c>
      <c r="N5" s="63" t="s">
        <v>195</v>
      </c>
      <c r="O5" s="63" t="s">
        <v>194</v>
      </c>
      <c r="P5" s="70" t="str">
        <f t="shared" ref="P5:X5" si="7">O5</f>
        <v>Pkt_2</v>
      </c>
      <c r="Q5" s="70" t="str">
        <f t="shared" si="7"/>
        <v>Pkt_2</v>
      </c>
      <c r="R5" s="70" t="str">
        <f t="shared" si="7"/>
        <v>Pkt_2</v>
      </c>
      <c r="S5" s="70" t="str">
        <f t="shared" si="7"/>
        <v>Pkt_2</v>
      </c>
      <c r="T5" s="70" t="str">
        <f t="shared" si="7"/>
        <v>Pkt_2</v>
      </c>
      <c r="U5" s="70" t="str">
        <f t="shared" si="7"/>
        <v>Pkt_2</v>
      </c>
      <c r="V5" s="70" t="str">
        <f t="shared" si="7"/>
        <v>Pkt_2</v>
      </c>
      <c r="W5" s="70" t="str">
        <f t="shared" si="7"/>
        <v>Pkt_2</v>
      </c>
      <c r="X5" s="70" t="str">
        <f t="shared" si="7"/>
        <v>Pkt_2</v>
      </c>
      <c r="AA5" s="63" t="s">
        <v>195</v>
      </c>
      <c r="AB5" s="63" t="s">
        <v>221</v>
      </c>
      <c r="AC5" s="70" t="str">
        <f t="shared" ref="AC5:AK5" si="8">AB5</f>
        <v>Pkt_3</v>
      </c>
      <c r="AD5" s="70" t="str">
        <f t="shared" si="8"/>
        <v>Pkt_3</v>
      </c>
      <c r="AE5" s="70" t="str">
        <f t="shared" si="8"/>
        <v>Pkt_3</v>
      </c>
      <c r="AF5" s="70" t="str">
        <f t="shared" si="8"/>
        <v>Pkt_3</v>
      </c>
      <c r="AG5" s="70" t="str">
        <f t="shared" si="8"/>
        <v>Pkt_3</v>
      </c>
      <c r="AH5" s="70" t="str">
        <f t="shared" si="8"/>
        <v>Pkt_3</v>
      </c>
      <c r="AI5" s="70" t="str">
        <f t="shared" si="8"/>
        <v>Pkt_3</v>
      </c>
      <c r="AJ5" s="70" t="str">
        <f t="shared" si="8"/>
        <v>Pkt_3</v>
      </c>
      <c r="AK5" s="70" t="str">
        <f t="shared" si="8"/>
        <v>Pkt_3</v>
      </c>
      <c r="AN5" s="63" t="s">
        <v>195</v>
      </c>
      <c r="AO5" s="63" t="s">
        <v>222</v>
      </c>
      <c r="AP5" s="70" t="str">
        <f t="shared" ref="AP5:AX5" si="9">AO5</f>
        <v>Pkt_4</v>
      </c>
      <c r="AQ5" s="70" t="str">
        <f t="shared" si="9"/>
        <v>Pkt_4</v>
      </c>
      <c r="AR5" s="70" t="str">
        <f t="shared" si="9"/>
        <v>Pkt_4</v>
      </c>
      <c r="AS5" s="70" t="str">
        <f t="shared" si="9"/>
        <v>Pkt_4</v>
      </c>
      <c r="AT5" s="70" t="str">
        <f t="shared" si="9"/>
        <v>Pkt_4</v>
      </c>
      <c r="AU5" s="70" t="str">
        <f t="shared" si="9"/>
        <v>Pkt_4</v>
      </c>
      <c r="AV5" s="70" t="str">
        <f t="shared" si="9"/>
        <v>Pkt_4</v>
      </c>
      <c r="AW5" s="70" t="str">
        <f t="shared" si="9"/>
        <v>Pkt_4</v>
      </c>
      <c r="AX5" s="70" t="str">
        <f t="shared" si="9"/>
        <v>Pkt_4</v>
      </c>
      <c r="BA5" s="63" t="s">
        <v>195</v>
      </c>
      <c r="BB5" s="63" t="s">
        <v>223</v>
      </c>
      <c r="BC5" s="70" t="str">
        <f t="shared" ref="BC5:BK5" si="10">BB5</f>
        <v>Pkt_5</v>
      </c>
      <c r="BD5" s="70" t="str">
        <f t="shared" si="10"/>
        <v>Pkt_5</v>
      </c>
      <c r="BE5" s="70" t="str">
        <f t="shared" si="10"/>
        <v>Pkt_5</v>
      </c>
      <c r="BF5" s="70" t="str">
        <f t="shared" si="10"/>
        <v>Pkt_5</v>
      </c>
      <c r="BG5" s="70" t="str">
        <f t="shared" si="10"/>
        <v>Pkt_5</v>
      </c>
      <c r="BH5" s="70" t="str">
        <f t="shared" si="10"/>
        <v>Pkt_5</v>
      </c>
      <c r="BI5" s="70" t="str">
        <f t="shared" si="10"/>
        <v>Pkt_5</v>
      </c>
      <c r="BJ5" s="70" t="str">
        <f t="shared" si="10"/>
        <v>Pkt_5</v>
      </c>
      <c r="BK5" s="70" t="str">
        <f t="shared" si="10"/>
        <v>Pkt_5</v>
      </c>
      <c r="BN5" s="63" t="s">
        <v>195</v>
      </c>
      <c r="BO5" s="63" t="s">
        <v>224</v>
      </c>
      <c r="BP5" s="70" t="str">
        <f t="shared" ref="BP5:BX5" si="11">BO5</f>
        <v>Pkt_6</v>
      </c>
      <c r="BQ5" s="70" t="str">
        <f t="shared" si="11"/>
        <v>Pkt_6</v>
      </c>
      <c r="BR5" s="70" t="str">
        <f t="shared" si="11"/>
        <v>Pkt_6</v>
      </c>
      <c r="BS5" s="70" t="str">
        <f t="shared" si="11"/>
        <v>Pkt_6</v>
      </c>
      <c r="BT5" s="70" t="str">
        <f t="shared" si="11"/>
        <v>Pkt_6</v>
      </c>
      <c r="BU5" s="70" t="str">
        <f t="shared" si="11"/>
        <v>Pkt_6</v>
      </c>
      <c r="BV5" s="70" t="str">
        <f t="shared" si="11"/>
        <v>Pkt_6</v>
      </c>
      <c r="BW5" s="70" t="str">
        <f t="shared" si="11"/>
        <v>Pkt_6</v>
      </c>
      <c r="BX5" s="70" t="str">
        <f t="shared" si="11"/>
        <v>Pkt_6</v>
      </c>
    </row>
    <row r="7" spans="1:90" ht="13.9" x14ac:dyDescent="0.25">
      <c r="A7" s="70" t="s">
        <v>217</v>
      </c>
      <c r="B7" s="70" t="s">
        <v>197</v>
      </c>
      <c r="C7" s="70" t="s">
        <v>198</v>
      </c>
      <c r="D7" s="70" t="s">
        <v>199</v>
      </c>
      <c r="E7" s="70" t="s">
        <v>200</v>
      </c>
      <c r="F7" s="70" t="s">
        <v>201</v>
      </c>
      <c r="G7" s="70" t="s">
        <v>202</v>
      </c>
      <c r="H7" s="70" t="s">
        <v>203</v>
      </c>
      <c r="I7" s="70" t="s">
        <v>204</v>
      </c>
      <c r="J7" s="70" t="s">
        <v>205</v>
      </c>
      <c r="K7" s="70" t="s">
        <v>206</v>
      </c>
      <c r="N7" s="70" t="s">
        <v>217</v>
      </c>
      <c r="O7" s="70" t="s">
        <v>197</v>
      </c>
      <c r="P7" s="70" t="s">
        <v>198</v>
      </c>
      <c r="Q7" s="70" t="s">
        <v>199</v>
      </c>
      <c r="R7" s="70" t="s">
        <v>200</v>
      </c>
      <c r="S7" s="70" t="s">
        <v>201</v>
      </c>
      <c r="T7" s="70" t="s">
        <v>202</v>
      </c>
      <c r="U7" s="70" t="s">
        <v>203</v>
      </c>
      <c r="V7" s="70" t="s">
        <v>204</v>
      </c>
      <c r="W7" s="70" t="s">
        <v>205</v>
      </c>
      <c r="X7" s="70" t="s">
        <v>206</v>
      </c>
      <c r="AA7" s="70" t="s">
        <v>217</v>
      </c>
      <c r="AB7" s="70" t="s">
        <v>197</v>
      </c>
      <c r="AC7" s="70" t="s">
        <v>198</v>
      </c>
      <c r="AD7" s="70" t="s">
        <v>199</v>
      </c>
      <c r="AE7" s="70" t="s">
        <v>200</v>
      </c>
      <c r="AF7" s="70" t="s">
        <v>201</v>
      </c>
      <c r="AG7" s="70" t="s">
        <v>202</v>
      </c>
      <c r="AH7" s="70" t="s">
        <v>203</v>
      </c>
      <c r="AI7" s="70" t="s">
        <v>204</v>
      </c>
      <c r="AJ7" s="70" t="s">
        <v>205</v>
      </c>
      <c r="AK7" s="70" t="s">
        <v>206</v>
      </c>
      <c r="AN7" s="70" t="s">
        <v>217</v>
      </c>
      <c r="AO7" s="70" t="s">
        <v>197</v>
      </c>
      <c r="AP7" s="70" t="s">
        <v>198</v>
      </c>
      <c r="AQ7" s="70" t="s">
        <v>199</v>
      </c>
      <c r="AR7" s="70" t="s">
        <v>200</v>
      </c>
      <c r="AS7" s="70" t="s">
        <v>201</v>
      </c>
      <c r="AT7" s="70" t="s">
        <v>202</v>
      </c>
      <c r="AU7" s="70" t="s">
        <v>203</v>
      </c>
      <c r="AV7" s="70" t="s">
        <v>204</v>
      </c>
      <c r="AW7" s="70" t="s">
        <v>205</v>
      </c>
      <c r="AX7" s="70" t="s">
        <v>206</v>
      </c>
      <c r="BA7" s="70" t="s">
        <v>217</v>
      </c>
      <c r="BB7" s="70" t="s">
        <v>197</v>
      </c>
      <c r="BC7" s="70" t="s">
        <v>198</v>
      </c>
      <c r="BD7" s="70" t="s">
        <v>199</v>
      </c>
      <c r="BE7" s="70" t="s">
        <v>200</v>
      </c>
      <c r="BF7" s="70" t="s">
        <v>201</v>
      </c>
      <c r="BG7" s="70" t="s">
        <v>202</v>
      </c>
      <c r="BH7" s="70" t="s">
        <v>203</v>
      </c>
      <c r="BI7" s="70" t="s">
        <v>204</v>
      </c>
      <c r="BJ7" s="70" t="s">
        <v>205</v>
      </c>
      <c r="BK7" s="70" t="s">
        <v>206</v>
      </c>
      <c r="BN7" s="70" t="s">
        <v>217</v>
      </c>
      <c r="BO7" s="70" t="s">
        <v>197</v>
      </c>
      <c r="BP7" s="70" t="s">
        <v>198</v>
      </c>
      <c r="BQ7" s="70" t="s">
        <v>199</v>
      </c>
      <c r="BR7" s="70" t="s">
        <v>200</v>
      </c>
      <c r="BS7" s="70" t="s">
        <v>201</v>
      </c>
      <c r="BT7" s="70" t="s">
        <v>202</v>
      </c>
      <c r="BU7" s="70" t="s">
        <v>203</v>
      </c>
      <c r="BV7" s="70" t="s">
        <v>204</v>
      </c>
      <c r="BW7" s="70" t="s">
        <v>205</v>
      </c>
      <c r="BX7" s="70" t="s">
        <v>206</v>
      </c>
      <c r="CA7" s="70" t="s">
        <v>217</v>
      </c>
      <c r="CB7" s="70" t="s">
        <v>197</v>
      </c>
      <c r="CC7" s="70" t="s">
        <v>198</v>
      </c>
      <c r="CD7" s="70" t="s">
        <v>199</v>
      </c>
      <c r="CE7" s="70" t="s">
        <v>200</v>
      </c>
      <c r="CF7" s="70" t="s">
        <v>201</v>
      </c>
      <c r="CG7" s="70" t="s">
        <v>202</v>
      </c>
      <c r="CH7" s="70" t="s">
        <v>203</v>
      </c>
      <c r="CI7" s="70" t="s">
        <v>204</v>
      </c>
      <c r="CJ7" s="70" t="s">
        <v>205</v>
      </c>
      <c r="CK7" s="70" t="s">
        <v>206</v>
      </c>
    </row>
    <row r="8" spans="1:90" ht="14.45" x14ac:dyDescent="0.3">
      <c r="A8" s="14" t="s">
        <v>160</v>
      </c>
      <c r="B8" s="15" t="s">
        <v>119</v>
      </c>
      <c r="C8" s="15" t="s">
        <v>120</v>
      </c>
      <c r="D8" s="15" t="s">
        <v>121</v>
      </c>
      <c r="E8" s="15" t="s">
        <v>122</v>
      </c>
      <c r="F8" s="15" t="s">
        <v>123</v>
      </c>
      <c r="G8" s="15" t="s">
        <v>124</v>
      </c>
      <c r="H8" s="15" t="s">
        <v>125</v>
      </c>
      <c r="I8" s="15" t="s">
        <v>126</v>
      </c>
      <c r="J8" s="15" t="s">
        <v>127</v>
      </c>
      <c r="K8" s="15" t="s">
        <v>128</v>
      </c>
      <c r="N8" s="14" t="s">
        <v>160</v>
      </c>
      <c r="O8" s="15" t="s">
        <v>119</v>
      </c>
      <c r="P8" s="15" t="s">
        <v>120</v>
      </c>
      <c r="Q8" s="15" t="s">
        <v>121</v>
      </c>
      <c r="R8" s="15" t="s">
        <v>122</v>
      </c>
      <c r="S8" s="15" t="s">
        <v>123</v>
      </c>
      <c r="T8" s="15" t="s">
        <v>124</v>
      </c>
      <c r="U8" s="15" t="s">
        <v>125</v>
      </c>
      <c r="V8" s="15" t="s">
        <v>126</v>
      </c>
      <c r="W8" s="15" t="s">
        <v>127</v>
      </c>
      <c r="X8" s="15" t="s">
        <v>128</v>
      </c>
      <c r="AA8" s="14" t="s">
        <v>160</v>
      </c>
      <c r="AB8" s="15" t="s">
        <v>119</v>
      </c>
      <c r="AC8" s="15" t="s">
        <v>120</v>
      </c>
      <c r="AD8" s="15" t="s">
        <v>121</v>
      </c>
      <c r="AE8" s="15" t="s">
        <v>122</v>
      </c>
      <c r="AF8" s="15" t="s">
        <v>123</v>
      </c>
      <c r="AG8" s="15" t="s">
        <v>124</v>
      </c>
      <c r="AH8" s="15" t="s">
        <v>125</v>
      </c>
      <c r="AI8" s="15" t="s">
        <v>126</v>
      </c>
      <c r="AJ8" s="15" t="s">
        <v>127</v>
      </c>
      <c r="AK8" s="15" t="s">
        <v>128</v>
      </c>
      <c r="AN8" s="14" t="s">
        <v>160</v>
      </c>
      <c r="AO8" s="15" t="s">
        <v>119</v>
      </c>
      <c r="AP8" s="15" t="s">
        <v>120</v>
      </c>
      <c r="AQ8" s="15" t="s">
        <v>121</v>
      </c>
      <c r="AR8" s="15" t="s">
        <v>122</v>
      </c>
      <c r="AS8" s="15" t="s">
        <v>123</v>
      </c>
      <c r="AT8" s="15" t="s">
        <v>124</v>
      </c>
      <c r="AU8" s="15" t="s">
        <v>125</v>
      </c>
      <c r="AV8" s="15" t="s">
        <v>126</v>
      </c>
      <c r="AW8" s="15" t="s">
        <v>127</v>
      </c>
      <c r="AX8" s="15" t="s">
        <v>128</v>
      </c>
      <c r="BA8" s="14" t="s">
        <v>160</v>
      </c>
      <c r="BB8" s="15" t="s">
        <v>119</v>
      </c>
      <c r="BC8" s="15" t="s">
        <v>120</v>
      </c>
      <c r="BD8" s="15" t="s">
        <v>121</v>
      </c>
      <c r="BE8" s="15" t="s">
        <v>122</v>
      </c>
      <c r="BF8" s="15" t="s">
        <v>123</v>
      </c>
      <c r="BG8" s="15" t="s">
        <v>124</v>
      </c>
      <c r="BH8" s="15" t="s">
        <v>125</v>
      </c>
      <c r="BI8" s="15" t="s">
        <v>126</v>
      </c>
      <c r="BJ8" s="15" t="s">
        <v>127</v>
      </c>
      <c r="BK8" s="15" t="s">
        <v>128</v>
      </c>
      <c r="BN8" s="14" t="s">
        <v>160</v>
      </c>
      <c r="BO8" s="15" t="s">
        <v>119</v>
      </c>
      <c r="BP8" s="15" t="s">
        <v>120</v>
      </c>
      <c r="BQ8" s="15" t="s">
        <v>121</v>
      </c>
      <c r="BR8" s="15" t="s">
        <v>122</v>
      </c>
      <c r="BS8" s="15" t="s">
        <v>123</v>
      </c>
      <c r="BT8" s="15" t="s">
        <v>124</v>
      </c>
      <c r="BU8" s="15" t="s">
        <v>125</v>
      </c>
      <c r="BV8" s="15" t="s">
        <v>126</v>
      </c>
      <c r="BW8" s="15" t="s">
        <v>127</v>
      </c>
      <c r="BX8" s="15" t="s">
        <v>128</v>
      </c>
      <c r="CA8" s="14" t="s">
        <v>160</v>
      </c>
      <c r="CB8" s="15" t="s">
        <v>119</v>
      </c>
      <c r="CC8" s="15" t="s">
        <v>120</v>
      </c>
      <c r="CD8" s="15" t="s">
        <v>121</v>
      </c>
      <c r="CE8" s="15" t="s">
        <v>122</v>
      </c>
      <c r="CF8" s="15" t="s">
        <v>123</v>
      </c>
      <c r="CG8" s="15" t="s">
        <v>124</v>
      </c>
      <c r="CH8" s="15" t="s">
        <v>125</v>
      </c>
      <c r="CI8" s="15" t="s">
        <v>126</v>
      </c>
      <c r="CJ8" s="15" t="s">
        <v>127</v>
      </c>
      <c r="CK8" s="15" t="s">
        <v>128</v>
      </c>
    </row>
    <row r="9" spans="1:90" ht="14.45" x14ac:dyDescent="0.3">
      <c r="A9" s="16" t="s">
        <v>72</v>
      </c>
      <c r="B9" s="17" t="s">
        <v>130</v>
      </c>
      <c r="C9" s="18" t="s">
        <v>131</v>
      </c>
      <c r="D9" s="18" t="s">
        <v>132</v>
      </c>
      <c r="E9" s="18" t="s">
        <v>133</v>
      </c>
      <c r="F9" s="18" t="s">
        <v>134</v>
      </c>
      <c r="G9" s="18" t="s">
        <v>135</v>
      </c>
      <c r="H9" s="18" t="s">
        <v>136</v>
      </c>
      <c r="I9" s="18" t="s">
        <v>137</v>
      </c>
      <c r="J9" s="18" t="s">
        <v>138</v>
      </c>
      <c r="K9" s="18" t="s">
        <v>139</v>
      </c>
      <c r="L9" s="70" t="s">
        <v>218</v>
      </c>
      <c r="N9" s="16" t="s">
        <v>72</v>
      </c>
      <c r="O9" s="17" t="s">
        <v>130</v>
      </c>
      <c r="P9" s="18" t="s">
        <v>131</v>
      </c>
      <c r="Q9" s="18" t="s">
        <v>132</v>
      </c>
      <c r="R9" s="18" t="s">
        <v>133</v>
      </c>
      <c r="S9" s="18" t="s">
        <v>134</v>
      </c>
      <c r="T9" s="18" t="s">
        <v>135</v>
      </c>
      <c r="U9" s="18" t="s">
        <v>136</v>
      </c>
      <c r="V9" s="18" t="s">
        <v>137</v>
      </c>
      <c r="W9" s="18" t="s">
        <v>138</v>
      </c>
      <c r="X9" s="18" t="s">
        <v>139</v>
      </c>
      <c r="Y9" s="70"/>
      <c r="AA9" s="16" t="s">
        <v>72</v>
      </c>
      <c r="AB9" s="17" t="s">
        <v>130</v>
      </c>
      <c r="AC9" s="18" t="s">
        <v>131</v>
      </c>
      <c r="AD9" s="18" t="s">
        <v>132</v>
      </c>
      <c r="AE9" s="18" t="s">
        <v>133</v>
      </c>
      <c r="AF9" s="18" t="s">
        <v>134</v>
      </c>
      <c r="AG9" s="18" t="s">
        <v>135</v>
      </c>
      <c r="AH9" s="18" t="s">
        <v>136</v>
      </c>
      <c r="AI9" s="18" t="s">
        <v>137</v>
      </c>
      <c r="AJ9" s="18" t="s">
        <v>138</v>
      </c>
      <c r="AK9" s="18" t="s">
        <v>139</v>
      </c>
      <c r="AL9" s="70"/>
      <c r="AN9" s="16" t="s">
        <v>72</v>
      </c>
      <c r="AO9" s="17" t="s">
        <v>130</v>
      </c>
      <c r="AP9" s="18" t="s">
        <v>131</v>
      </c>
      <c r="AQ9" s="18" t="s">
        <v>132</v>
      </c>
      <c r="AR9" s="18" t="s">
        <v>133</v>
      </c>
      <c r="AS9" s="18" t="s">
        <v>134</v>
      </c>
      <c r="AT9" s="18" t="s">
        <v>135</v>
      </c>
      <c r="AU9" s="18" t="s">
        <v>136</v>
      </c>
      <c r="AV9" s="18" t="s">
        <v>137</v>
      </c>
      <c r="AW9" s="18" t="s">
        <v>138</v>
      </c>
      <c r="AX9" s="18" t="s">
        <v>139</v>
      </c>
      <c r="BA9" s="16" t="s">
        <v>72</v>
      </c>
      <c r="BB9" s="17" t="s">
        <v>130</v>
      </c>
      <c r="BC9" s="18" t="s">
        <v>131</v>
      </c>
      <c r="BD9" s="18" t="s">
        <v>132</v>
      </c>
      <c r="BE9" s="18" t="s">
        <v>133</v>
      </c>
      <c r="BF9" s="18" t="s">
        <v>134</v>
      </c>
      <c r="BG9" s="18" t="s">
        <v>135</v>
      </c>
      <c r="BH9" s="18" t="s">
        <v>136</v>
      </c>
      <c r="BI9" s="18" t="s">
        <v>137</v>
      </c>
      <c r="BJ9" s="18" t="s">
        <v>138</v>
      </c>
      <c r="BK9" s="18" t="s">
        <v>139</v>
      </c>
      <c r="BN9" s="16" t="s">
        <v>72</v>
      </c>
      <c r="BO9" s="17" t="s">
        <v>130</v>
      </c>
      <c r="BP9" s="18" t="s">
        <v>131</v>
      </c>
      <c r="BQ9" s="18" t="s">
        <v>132</v>
      </c>
      <c r="BR9" s="18" t="s">
        <v>133</v>
      </c>
      <c r="BS9" s="18" t="s">
        <v>134</v>
      </c>
      <c r="BT9" s="18" t="s">
        <v>135</v>
      </c>
      <c r="BU9" s="18" t="s">
        <v>136</v>
      </c>
      <c r="BV9" s="18" t="s">
        <v>137</v>
      </c>
      <c r="BW9" s="18" t="s">
        <v>138</v>
      </c>
      <c r="BX9" s="18" t="s">
        <v>139</v>
      </c>
      <c r="CA9" s="16" t="s">
        <v>72</v>
      </c>
      <c r="CB9" s="17" t="s">
        <v>130</v>
      </c>
      <c r="CC9" s="18" t="s">
        <v>131</v>
      </c>
      <c r="CD9" s="18" t="s">
        <v>132</v>
      </c>
      <c r="CE9" s="18" t="s">
        <v>133</v>
      </c>
      <c r="CF9" s="18" t="s">
        <v>134</v>
      </c>
      <c r="CG9" s="18" t="s">
        <v>135</v>
      </c>
      <c r="CH9" s="18" t="s">
        <v>136</v>
      </c>
      <c r="CI9" s="18" t="s">
        <v>137</v>
      </c>
      <c r="CJ9" s="18" t="s">
        <v>138</v>
      </c>
      <c r="CK9" s="18" t="s">
        <v>139</v>
      </c>
      <c r="CL9" s="70" t="s">
        <v>218</v>
      </c>
    </row>
    <row r="10" spans="1:90" ht="14.45" x14ac:dyDescent="0.3">
      <c r="A10" s="14" t="s">
        <v>140</v>
      </c>
      <c r="B10" s="21">
        <f t="shared" ref="B10:B28" ca="1" si="12">IF(INDIRECT($CB$4&amp;"!"&amp;CB$31&amp;$CL10)=" "," ",INDIRECT(B$5&amp;"!"&amp;B$7&amp;$L10)-INDIRECT(B$4&amp;"!"&amp;B$7&amp;$L10))</f>
        <v>4.9235870321706621E-4</v>
      </c>
      <c r="C10" s="21">
        <f t="shared" ref="C10:C28" ca="1" si="13">IF(INDIRECT($CB$4&amp;"!"&amp;CC$31&amp;$CL10)=" "," ",INDIRECT(C$5&amp;"!"&amp;C$7&amp;$L10)-INDIRECT(C$4&amp;"!"&amp;C$7&amp;$L10))</f>
        <v>9.5146631357173606E-4</v>
      </c>
      <c r="D10" s="21">
        <f t="shared" ref="D10:D28" ca="1" si="14">IF(INDIRECT($CB$4&amp;"!"&amp;CD$31&amp;$CL10)=" "," ",INDIRECT(D$5&amp;"!"&amp;D$7&amp;$L10)-INDIRECT(D$4&amp;"!"&amp;D$7&amp;$L10))</f>
        <v>2.6911856926749994E-4</v>
      </c>
      <c r="E10" s="21">
        <f t="shared" ref="E10:E28" ca="1" si="15">IF(INDIRECT($CB$4&amp;"!"&amp;CE$31&amp;$CL10)=" "," ",INDIRECT(E$5&amp;"!"&amp;E$7&amp;$L10)-INDIRECT(E$4&amp;"!"&amp;E$7&amp;$L10))</f>
        <v>6.551361471428957E-5</v>
      </c>
      <c r="F10" s="21">
        <f t="shared" ref="F10:F28" ca="1" si="16">IF(INDIRECT($CB$4&amp;"!"&amp;CF$31&amp;$CL10)=" "," ",INDIRECT(F$5&amp;"!"&amp;F$7&amp;$L10)-INDIRECT(F$4&amp;"!"&amp;F$7&amp;$L10))</f>
        <v>1.1643685413692886E-4</v>
      </c>
      <c r="G10" s="21">
        <f t="shared" ref="G10:G28" ca="1" si="17">IF(INDIRECT($CB$4&amp;"!"&amp;CG$31&amp;$CL10)=" "," ",INDIRECT(G$5&amp;"!"&amp;G$7&amp;$L10)-INDIRECT(G$4&amp;"!"&amp;G$7&amp;$L10))</f>
        <v>0</v>
      </c>
      <c r="H10" s="21">
        <f t="shared" ref="H10:H28" ca="1" si="18">IF(INDIRECT($CB$4&amp;"!"&amp;CH$31&amp;$CL10)=" "," ",INDIRECT(H$5&amp;"!"&amp;H$7&amp;$L10)-INDIRECT(H$4&amp;"!"&amp;H$7&amp;$L10))</f>
        <v>0</v>
      </c>
      <c r="I10" s="21">
        <f t="shared" ref="I10:I28" ca="1" si="19">IF(INDIRECT($CB$4&amp;"!"&amp;CI$31&amp;$CL10)=" "," ",INDIRECT(I$5&amp;"!"&amp;I$7&amp;$L10)-INDIRECT(I$4&amp;"!"&amp;I$7&amp;$L10))</f>
        <v>2.2902051076428148E-4</v>
      </c>
      <c r="J10" s="21">
        <f t="shared" ref="J10:J28" ca="1" si="20">IF(INDIRECT($CB$4&amp;"!"&amp;CJ$31&amp;$CL10)=" "," ",INDIRECT(J$5&amp;"!"&amp;J$7&amp;$L10)-INDIRECT(J$4&amp;"!"&amp;J$7&amp;$L10))</f>
        <v>0</v>
      </c>
      <c r="K10" s="22">
        <f t="shared" ref="K10:K28" ca="1" si="21">IF(INDIRECT($CB$4&amp;"!"&amp;CK$31&amp;$CL10)=" "," ",INDIRECT(K$5&amp;"!"&amp;K$7&amp;$L10)-INDIRECT(K$4&amp;"!"&amp;K$7&amp;$L10))</f>
        <v>2.1239145656718472E-3</v>
      </c>
      <c r="L10" s="71">
        <v>27</v>
      </c>
      <c r="N10" s="14" t="s">
        <v>140</v>
      </c>
      <c r="O10" s="21">
        <f ca="1">IF(B10=" "," ",INDIRECT(O$5&amp;"!"&amp;O$7&amp;$L10)-INDIRECT(O$4&amp;"!"&amp;O$7&amp;$L10))</f>
        <v>1.1684045288807121E-2</v>
      </c>
      <c r="P10" s="21">
        <f t="shared" ref="P10:P28" ca="1" si="22">IF(C10=" "," ",INDIRECT(P$5&amp;"!"&amp;P$7&amp;$L10)-INDIRECT(P$4&amp;"!"&amp;P$7&amp;$L10))</f>
        <v>1.3700944788733016E-2</v>
      </c>
      <c r="Q10" s="21">
        <f t="shared" ref="Q10:Q28" ca="1" si="23">IF(D10=" "," ",INDIRECT(Q$5&amp;"!"&amp;Q$7&amp;$L10)-INDIRECT(Q$4&amp;"!"&amp;Q$7&amp;$L10))</f>
        <v>3.229491046089758E-3</v>
      </c>
      <c r="R10" s="21">
        <f t="shared" ref="R10:R28" ca="1" si="24">IF(E10=" "," ",INDIRECT(R$5&amp;"!"&amp;R$7&amp;$L10)-INDIRECT(R$4&amp;"!"&amp;R$7&amp;$L10))</f>
        <v>7.8431325494619092E-4</v>
      </c>
      <c r="S10" s="21">
        <f t="shared" ref="S10:S28" ca="1" si="25">IF(F10=" "," ",INDIRECT(S$5&amp;"!"&amp;S$7&amp;$L10)-INDIRECT(S$4&amp;"!"&amp;S$7&amp;$L10))</f>
        <v>1.5787076353969628E-3</v>
      </c>
      <c r="T10" s="21">
        <f t="shared" ref="T10:T28" ca="1" si="26">IF(G10=" "," ",INDIRECT(T$5&amp;"!"&amp;T$7&amp;$L10)-INDIRECT(T$4&amp;"!"&amp;T$7&amp;$L10))</f>
        <v>2.4874684358696837E-3</v>
      </c>
      <c r="U10" s="21">
        <f t="shared" ref="U10:U28" ca="1" si="27">IF(H10=" "," ",INDIRECT(U$5&amp;"!"&amp;U$7&amp;$L10)-INDIRECT(U$4&amp;"!"&amp;U$7&amp;$L10))</f>
        <v>6.1150714217735047E-3</v>
      </c>
      <c r="V10" s="21">
        <f t="shared" ref="V10:V28" ca="1" si="28">IF(I10=" "," ",INDIRECT(V$5&amp;"!"&amp;V$7&amp;$L10)-INDIRECT(V$4&amp;"!"&amp;V$7&amp;$L10))</f>
        <v>3.3713148847571775E-3</v>
      </c>
      <c r="W10" s="21">
        <f t="shared" ref="W10:W28" ca="1" si="29">IF(J10=" "," ",INDIRECT(W$5&amp;"!"&amp;W$7&amp;$L10)-INDIRECT(W$4&amp;"!"&amp;W$7&amp;$L10))</f>
        <v>5.974101268654948E-3</v>
      </c>
      <c r="X10" s="22">
        <f t="shared" ref="X10:X28" ca="1" si="30">IF(K10=" "," ",INDIRECT(X$5&amp;"!"&amp;X$7&amp;$L10)-INDIRECT(X$4&amp;"!"&amp;X$7&amp;$L10))</f>
        <v>4.8925458025028346E-2</v>
      </c>
      <c r="Y10" s="71"/>
      <c r="AA10" s="14" t="s">
        <v>140</v>
      </c>
      <c r="AB10" s="21">
        <f ca="1">IF(O10=" "," ",INDIRECT(AB$5&amp;"!"&amp;AB$7&amp;$L10)-INDIRECT(AB$4&amp;"!"&amp;AB$7&amp;$L10))</f>
        <v>5.3365511488822071E-3</v>
      </c>
      <c r="AC10" s="21">
        <f t="shared" ref="AC10:AC28" ca="1" si="31">IF(P10=" "," ",INDIRECT(AC$5&amp;"!"&amp;AC$7&amp;$L10)-INDIRECT(AC$4&amp;"!"&amp;AC$7&amp;$L10))</f>
        <v>5.6022963816136084E-3</v>
      </c>
      <c r="AD10" s="21">
        <f t="shared" ref="AD10:AD28" ca="1" si="32">IF(Q10=" "," ",INDIRECT(AD$5&amp;"!"&amp;AD$7&amp;$L10)-INDIRECT(AD$4&amp;"!"&amp;AD$7&amp;$L10))</f>
        <v>1.3168803616750366E-3</v>
      </c>
      <c r="AE10" s="21">
        <f t="shared" ref="AE10:AE28" ca="1" si="33">IF(R10=" "," ",INDIRECT(AE$5&amp;"!"&amp;AE$7&amp;$L10)-INDIRECT(AE$4&amp;"!"&amp;AE$7&amp;$L10))</f>
        <v>2.6770342527831538E-4</v>
      </c>
      <c r="AF10" s="21">
        <f t="shared" ref="AF10:AF28" ca="1" si="34">IF(S10=" "," ",INDIRECT(AF$5&amp;"!"&amp;AF$7&amp;$L10)-INDIRECT(AF$4&amp;"!"&amp;AF$7&amp;$L10))</f>
        <v>7.1562415053850678E-4</v>
      </c>
      <c r="AG10" s="21">
        <f t="shared" ref="AG10:AG28" ca="1" si="35">IF(T10=" "," ",INDIRECT(AG$5&amp;"!"&amp;AG$7&amp;$L10)-INDIRECT(AG$4&amp;"!"&amp;AG$7&amp;$L10))</f>
        <v>1.3591106519918426E-3</v>
      </c>
      <c r="AH10" s="21">
        <f t="shared" ref="AH10:AH28" ca="1" si="36">IF(U10=" "," ",INDIRECT(AH$5&amp;"!"&amp;AH$7&amp;$L10)-INDIRECT(AH$4&amp;"!"&amp;AH$7&amp;$L10))</f>
        <v>1.0616941787300327E-3</v>
      </c>
      <c r="AI10" s="21">
        <f t="shared" ref="AI10:AI28" ca="1" si="37">IF(V10=" "," ",INDIRECT(AI$5&amp;"!"&amp;AI$7&amp;$L10)-INDIRECT(AI$4&amp;"!"&amp;AI$7&amp;$L10))</f>
        <v>1.681646972465714E-4</v>
      </c>
      <c r="AJ10" s="21">
        <f t="shared" ref="AJ10:AJ28" ca="1" si="38">IF(W10=" "," ",INDIRECT(AJ$5&amp;"!"&amp;AJ$7&amp;$L10)-INDIRECT(AJ$4&amp;"!"&amp;AJ$7&amp;$L10))</f>
        <v>1.8081405839683734E-4</v>
      </c>
      <c r="AK10" s="22">
        <f t="shared" ref="AK10:AK28" ca="1" si="39">IF(X10=" "," ",INDIRECT(AK$5&amp;"!"&amp;AK$7&amp;$L10)-INDIRECT(AK$4&amp;"!"&amp;AK$7&amp;$L10))</f>
        <v>1.6008839054353019E-2</v>
      </c>
      <c r="AL10" s="71"/>
      <c r="AN10" s="14" t="s">
        <v>140</v>
      </c>
      <c r="AO10" s="21">
        <f ca="1">IF(AB10=" "," ",INDIRECT(AO$5&amp;"!"&amp;AO$7&amp;$L10)-INDIRECT(AO$4&amp;"!"&amp;AO$7&amp;$L10))</f>
        <v>6.6916682421411522E-3</v>
      </c>
      <c r="AP10" s="21">
        <f t="shared" ref="AP10:AP28" ca="1" si="40">IF(AC10=" "," ",INDIRECT(AP$5&amp;"!"&amp;AP$7&amp;$L10)-INDIRECT(AP$4&amp;"!"&amp;AP$7&amp;$L10))</f>
        <v>7.4368183120281373E-3</v>
      </c>
      <c r="AQ10" s="21">
        <f t="shared" ref="AQ10:AQ28" ca="1" si="41">IF(AD10=" "," ",INDIRECT(AQ$5&amp;"!"&amp;AQ$7&amp;$L10)-INDIRECT(AQ$4&amp;"!"&amp;AQ$7&amp;$L10))</f>
        <v>1.6309159038266421E-3</v>
      </c>
      <c r="AR10" s="21">
        <f t="shared" ref="AR10:AR28" ca="1" si="42">IF(AE10=" "," ",INDIRECT(AR$5&amp;"!"&amp;AR$7&amp;$L10)-INDIRECT(AR$4&amp;"!"&amp;AR$7&amp;$L10))</f>
        <v>3.6961237876966674E-4</v>
      </c>
      <c r="AS10" s="21">
        <f t="shared" ref="AS10:AS28" ca="1" si="43">IF(AF10=" "," ",INDIRECT(AS$5&amp;"!"&amp;AS$7&amp;$L10)-INDIRECT(AS$4&amp;"!"&amp;AS$7&amp;$L10))</f>
        <v>8.275814726728184E-4</v>
      </c>
      <c r="AT10" s="21">
        <f t="shared" ref="AT10:AT28" ca="1" si="44">IF(AG10=" "," ",INDIRECT(AT$5&amp;"!"&amp;AT$7&amp;$L10)-INDIRECT(AT$4&amp;"!"&amp;AT$7&amp;$L10))</f>
        <v>1.2591665543759609E-3</v>
      </c>
      <c r="AU10" s="21">
        <f t="shared" ref="AU10:AU28" ca="1" si="45">IF(AH10=" "," ",INDIRECT(AU$5&amp;"!"&amp;AU$7&amp;$L10)-INDIRECT(AU$4&amp;"!"&amp;AU$7&amp;$L10))</f>
        <v>3.3241377358296936E-3</v>
      </c>
      <c r="AV10" s="21">
        <f t="shared" ref="AV10:AV28" ca="1" si="46">IF(AI10=" "," ",INDIRECT(AV$5&amp;"!"&amp;AV$7&amp;$L10)-INDIRECT(AV$4&amp;"!"&amp;AV$7&amp;$L10))</f>
        <v>8.3863018081324625E-4</v>
      </c>
      <c r="AW10" s="21">
        <f t="shared" ref="AW10:AW28" ca="1" si="47">IF(AJ10=" "," ",INDIRECT(AW$5&amp;"!"&amp;AW$7&amp;$L10)-INDIRECT(AW$4&amp;"!"&amp;AW$7&amp;$L10))</f>
        <v>5.1636615369131389E-4</v>
      </c>
      <c r="AX10" s="22">
        <f t="shared" ref="AX10:AX28" ca="1" si="48">IF(AK10=" "," ",INDIRECT(AX$5&amp;"!"&amp;AX$7&amp;$L10)-INDIRECT(AX$4&amp;"!"&amp;AX$7&amp;$L10))</f>
        <v>2.289489693414859E-2</v>
      </c>
      <c r="BA10" s="14" t="s">
        <v>140</v>
      </c>
      <c r="BB10" s="21">
        <f ca="1">IF(AO10=" "," ",INDIRECT(BB$5&amp;"!"&amp;BB$7&amp;$L10)-INDIRECT(BB$4&amp;"!"&amp;BB$7&amp;$L10))</f>
        <v>6.0754712556982393E-3</v>
      </c>
      <c r="BC10" s="21">
        <f t="shared" ref="BC10:BC28" ca="1" si="49">IF(AP10=" "," ",INDIRECT(BC$5&amp;"!"&amp;BC$7&amp;$L10)-INDIRECT(BC$4&amp;"!"&amp;BC$7&amp;$L10))</f>
        <v>6.7461027813131846E-3</v>
      </c>
      <c r="BD10" s="21">
        <f t="shared" ref="BD10:BD28" ca="1" si="50">IF(AQ10=" "," ",INDIRECT(BD$5&amp;"!"&amp;BD$7&amp;$L10)-INDIRECT(BD$4&amp;"!"&amp;BD$7&amp;$L10))</f>
        <v>1.5213163944437572E-3</v>
      </c>
      <c r="BE10" s="21">
        <f t="shared" ref="BE10:BE28" ca="1" si="51">IF(AR10=" "," ",INDIRECT(BE$5&amp;"!"&amp;BE$7&amp;$L10)-INDIRECT(BE$4&amp;"!"&amp;BE$7&amp;$L10))</f>
        <v>3.4820879234784968E-4</v>
      </c>
      <c r="BF10" s="21">
        <f t="shared" ref="BF10:BF28" ca="1" si="52">IF(AS10=" "," ",INDIRECT(BF$5&amp;"!"&amp;BF$7&amp;$L10)-INDIRECT(BF$4&amp;"!"&amp;BF$7&amp;$L10))</f>
        <v>7.4660257133025293E-4</v>
      </c>
      <c r="BG10" s="21">
        <f t="shared" ref="BG10:BG28" ca="1" si="53">IF(AT10=" "," ",INDIRECT(BG$5&amp;"!"&amp;BG$7&amp;$L10)-INDIRECT(BG$4&amp;"!"&amp;BG$7&amp;$L10))</f>
        <v>1.1873162454950556E-3</v>
      </c>
      <c r="BH10" s="21">
        <f t="shared" ref="BH10:BH28" ca="1" si="54">IF(AU10=" "," ",INDIRECT(BH$5&amp;"!"&amp;BH$7&amp;$L10)-INDIRECT(BH$4&amp;"!"&amp;BH$7&amp;$L10))</f>
        <v>3.2256884234608402E-3</v>
      </c>
      <c r="BI10" s="21">
        <f t="shared" ref="BI10:BI28" ca="1" si="55">IF(AV10=" "," ",INDIRECT(BI$5&amp;"!"&amp;BI$7&amp;$L10)-INDIRECT(BI$4&amp;"!"&amp;BI$7&amp;$L10))</f>
        <v>8.3577632702338395E-4</v>
      </c>
      <c r="BJ10" s="21">
        <f t="shared" ref="BJ10:BJ28" ca="1" si="56">IF(AW10=" "," ",INDIRECT(BJ$5&amp;"!"&amp;BJ$7&amp;$L10)-INDIRECT(BJ$4&amp;"!"&amp;BJ$7&amp;$L10))</f>
        <v>4.6420088615061611E-4</v>
      </c>
      <c r="BK10" s="22">
        <f t="shared" ref="BK10:BK28" ca="1" si="57">IF(AX10=" "," ",INDIRECT(BK$5&amp;"!"&amp;BK$7&amp;$L10)-INDIRECT(BK$4&amp;"!"&amp;BK$7&amp;$L10))</f>
        <v>2.1150683677263249E-2</v>
      </c>
      <c r="BN10" s="14" t="s">
        <v>140</v>
      </c>
      <c r="BO10" s="21">
        <f ca="1">IF(BB10=" "," ",INDIRECT(BO$5&amp;"!"&amp;BO$7&amp;$L10)-INDIRECT(BO$4&amp;"!"&amp;BO$7&amp;$L10))</f>
        <v>2.1748700844043956E-3</v>
      </c>
      <c r="BP10" s="21">
        <f t="shared" ref="BP10:BP28" ca="1" si="58">IF(BC10=" "," ",INDIRECT(BP$5&amp;"!"&amp;BP$7&amp;$L10)-INDIRECT(BP$4&amp;"!"&amp;BP$7&amp;$L10))</f>
        <v>2.2802939496478491E-3</v>
      </c>
      <c r="BQ10" s="21">
        <f t="shared" ref="BQ10:BQ28" ca="1" si="59">IF(BD10=" "," ",INDIRECT(BQ$5&amp;"!"&amp;BQ$7&amp;$L10)-INDIRECT(BQ$4&amp;"!"&amp;BQ$7&amp;$L10))</f>
        <v>4.8171234051148926E-4</v>
      </c>
      <c r="BR10" s="21">
        <f t="shared" ref="BR10:BR28" ca="1" si="60">IF(BE10=" "," ",INDIRECT(BR$5&amp;"!"&amp;BR$7&amp;$L10)-INDIRECT(BR$4&amp;"!"&amp;BR$7&amp;$L10))</f>
        <v>1.3840811646560411E-4</v>
      </c>
      <c r="BS10" s="21">
        <f t="shared" ref="BS10:BS28" ca="1" si="61">IF(BF10=" "," ",INDIRECT(BS$5&amp;"!"&amp;BS$7&amp;$L10)-INDIRECT(BS$4&amp;"!"&amp;BS$7&amp;$L10))</f>
        <v>2.6197769063025442E-4</v>
      </c>
      <c r="BT10" s="21">
        <f t="shared" ref="BT10:BT28" ca="1" si="62">IF(BG10=" "," ",INDIRECT(BT$5&amp;"!"&amp;BT$7&amp;$L10)-INDIRECT(BT$4&amp;"!"&amp;BT$7&amp;$L10))</f>
        <v>2.7687929289912927E-4</v>
      </c>
      <c r="BU10" s="21">
        <f t="shared" ref="BU10:BU28" ca="1" si="63">IF(BH10=" "," ",INDIRECT(BU$5&amp;"!"&amp;BU$7&amp;$L10)-INDIRECT(BU$4&amp;"!"&amp;BU$7&amp;$L10))</f>
        <v>5.3912239000152018E-4</v>
      </c>
      <c r="BV10" s="21">
        <f t="shared" ref="BV10:BV28" ca="1" si="64">IF(BI10=" "," ",INDIRECT(BV$5&amp;"!"&amp;BV$7&amp;$L10)-INDIRECT(BV$4&amp;"!"&amp;BV$7&amp;$L10))</f>
        <v>8.6420716656635324E-4</v>
      </c>
      <c r="BW10" s="21">
        <f t="shared" ref="BW10:BW28" ca="1" si="65">IF(BJ10=" "," ",INDIRECT(BW$5&amp;"!"&amp;BW$7&amp;$L10)-INDIRECT(BW$4&amp;"!"&amp;BW$7&amp;$L10))</f>
        <v>1.4999383768973251E-3</v>
      </c>
      <c r="BX10" s="22">
        <f t="shared" ref="BX10:BX28" ca="1" si="66">IF(BK10=" "," ",INDIRECT(BX$5&amp;"!"&amp;BX$7&amp;$L10)-INDIRECT(BX$4&amp;"!"&amp;BX$7&amp;$L10))</f>
        <v>8.5174094080238127E-3</v>
      </c>
      <c r="CA10" s="14" t="s">
        <v>140</v>
      </c>
      <c r="CB10" s="21">
        <f t="shared" ref="CB10:CK19" ca="1" si="67">IF(INDIRECT($CB$4&amp;"!"&amp;CB$31&amp;$CL10)=" "," ",INDIRECT($CB$4&amp;"!"&amp;CB$7&amp;$CL10))</f>
        <v>2.7670068830608907E-2</v>
      </c>
      <c r="CC10" s="21">
        <f t="shared" ca="1" si="67"/>
        <v>3.0868107200456824E-2</v>
      </c>
      <c r="CD10" s="21">
        <f t="shared" ca="1" si="67"/>
        <v>6.7354234265924948E-3</v>
      </c>
      <c r="CE10" s="21">
        <f t="shared" ca="1" si="67"/>
        <v>1.643582225986007E-3</v>
      </c>
      <c r="CF10" s="21">
        <f t="shared" ca="1" si="67"/>
        <v>3.827072038136297E-3</v>
      </c>
      <c r="CG10" s="21">
        <f t="shared" ca="1" si="67"/>
        <v>6.0006462706073405E-3</v>
      </c>
      <c r="CH10" s="21">
        <f t="shared" ca="1" si="67"/>
        <v>1.6136656240618774E-2</v>
      </c>
      <c r="CI10" s="21">
        <f t="shared" ca="1" si="67"/>
        <v>4.0690762257651891E-3</v>
      </c>
      <c r="CJ10" s="21">
        <f t="shared" ca="1" si="67"/>
        <v>4.9121578491583134E-3</v>
      </c>
      <c r="CK10" s="22">
        <f t="shared" ca="1" si="67"/>
        <v>0.10186279030793016</v>
      </c>
      <c r="CL10" s="71">
        <v>51</v>
      </c>
    </row>
    <row r="11" spans="1:90" ht="14.45" x14ac:dyDescent="0.3">
      <c r="A11" s="14" t="s">
        <v>141</v>
      </c>
      <c r="B11" s="21">
        <f t="shared" ca="1" si="12"/>
        <v>1.1062910167618012E-2</v>
      </c>
      <c r="C11" s="21">
        <f t="shared" ca="1" si="13"/>
        <v>2.2012922570147531E-2</v>
      </c>
      <c r="D11" s="21">
        <f t="shared" ca="1" si="14"/>
        <v>6.9460717322747945E-3</v>
      </c>
      <c r="E11" s="21">
        <f t="shared" ca="1" si="15"/>
        <v>1.8382144840243184E-3</v>
      </c>
      <c r="F11" s="21">
        <f t="shared" ca="1" si="16"/>
        <v>1.7314990325407661E-3</v>
      </c>
      <c r="G11" s="21">
        <f t="shared" ca="1" si="17"/>
        <v>1.1340318304793248E-4</v>
      </c>
      <c r="H11" s="21">
        <f t="shared" ca="1" si="18"/>
        <v>0</v>
      </c>
      <c r="I11" s="21" t="str">
        <f t="shared" ca="1" si="19"/>
        <v xml:space="preserve"> </v>
      </c>
      <c r="J11" s="21" t="str">
        <f t="shared" ca="1" si="20"/>
        <v xml:space="preserve"> </v>
      </c>
      <c r="K11" s="22">
        <f t="shared" ca="1" si="21"/>
        <v>4.3705021169653357E-2</v>
      </c>
      <c r="L11" s="71">
        <f>1+L10</f>
        <v>28</v>
      </c>
      <c r="N11" s="14" t="s">
        <v>141</v>
      </c>
      <c r="O11" s="21">
        <f t="shared" ref="O11:O28" ca="1" si="68">IF(B11=" "," ",INDIRECT(O$5&amp;"!"&amp;O$7&amp;$L11)-INDIRECT(O$4&amp;"!"&amp;O$7&amp;$L11))</f>
        <v>1.6195363945116004E-2</v>
      </c>
      <c r="P11" s="21">
        <f t="shared" ca="1" si="22"/>
        <v>2.4228218813234226E-2</v>
      </c>
      <c r="Q11" s="21">
        <f t="shared" ca="1" si="23"/>
        <v>7.4700420485827174E-3</v>
      </c>
      <c r="R11" s="21">
        <f t="shared" ca="1" si="24"/>
        <v>2.5598621565131804E-3</v>
      </c>
      <c r="S11" s="21">
        <f t="shared" ca="1" si="25"/>
        <v>3.6874175008098434E-3</v>
      </c>
      <c r="T11" s="21">
        <f t="shared" ca="1" si="26"/>
        <v>1.9587698937080927E-3</v>
      </c>
      <c r="U11" s="21">
        <f t="shared" ca="1" si="27"/>
        <v>5.0354582956109277E-4</v>
      </c>
      <c r="V11" s="21" t="str">
        <f t="shared" ca="1" si="28"/>
        <v xml:space="preserve"> </v>
      </c>
      <c r="W11" s="21" t="str">
        <f t="shared" ca="1" si="29"/>
        <v xml:space="preserve"> </v>
      </c>
      <c r="X11" s="22">
        <f t="shared" ca="1" si="30"/>
        <v>5.6622945219305221E-2</v>
      </c>
      <c r="Y11" s="71"/>
      <c r="AA11" s="14" t="s">
        <v>141</v>
      </c>
      <c r="AB11" s="21">
        <f t="shared" ref="AB11:AB28" ca="1" si="69">IF(O11=" "," ",INDIRECT(AB$5&amp;"!"&amp;AB$7&amp;$L11)-INDIRECT(AB$4&amp;"!"&amp;AB$7&amp;$L11))</f>
        <v>2.3528542288733134E-2</v>
      </c>
      <c r="AC11" s="21">
        <f t="shared" ca="1" si="31"/>
        <v>3.173382540868297E-2</v>
      </c>
      <c r="AD11" s="21">
        <f t="shared" ca="1" si="32"/>
        <v>8.635023145913856E-3</v>
      </c>
      <c r="AE11" s="21">
        <f t="shared" ca="1" si="33"/>
        <v>3.1449041642767905E-3</v>
      </c>
      <c r="AF11" s="21">
        <f t="shared" ca="1" si="34"/>
        <v>5.0909629307619095E-3</v>
      </c>
      <c r="AG11" s="21">
        <f t="shared" ca="1" si="35"/>
        <v>2.9343374261018122E-3</v>
      </c>
      <c r="AH11" s="21">
        <f t="shared" ca="1" si="36"/>
        <v>4.0701080957661253E-4</v>
      </c>
      <c r="AI11" s="21" t="str">
        <f t="shared" ca="1" si="37"/>
        <v xml:space="preserve"> </v>
      </c>
      <c r="AJ11" s="21" t="str">
        <f t="shared" ca="1" si="38"/>
        <v xml:space="preserve"> </v>
      </c>
      <c r="AK11" s="22">
        <f t="shared" ca="1" si="39"/>
        <v>7.5479581312191013E-2</v>
      </c>
      <c r="AL11" s="71"/>
      <c r="AN11" s="14" t="s">
        <v>141</v>
      </c>
      <c r="AO11" s="21">
        <f t="shared" ref="AO11:AO28" ca="1" si="70">IF(AB11=" "," ",INDIRECT(AO$5&amp;"!"&amp;AO$7&amp;$L11)-INDIRECT(AO$4&amp;"!"&amp;AO$7&amp;$L11))</f>
        <v>1.7193162597186534E-2</v>
      </c>
      <c r="AP11" s="21">
        <f t="shared" ca="1" si="40"/>
        <v>2.0591212383474944E-2</v>
      </c>
      <c r="AQ11" s="21">
        <f t="shared" ca="1" si="41"/>
        <v>5.593306298894013E-3</v>
      </c>
      <c r="AR11" s="21">
        <f t="shared" ca="1" si="42"/>
        <v>1.9466555834662877E-3</v>
      </c>
      <c r="AS11" s="21">
        <f t="shared" ca="1" si="43"/>
        <v>2.8464048414668167E-3</v>
      </c>
      <c r="AT11" s="21">
        <f t="shared" ca="1" si="44"/>
        <v>1.3243068197919712E-3</v>
      </c>
      <c r="AU11" s="21">
        <f t="shared" ca="1" si="45"/>
        <v>3.3720489798685135E-4</v>
      </c>
      <c r="AV11" s="21" t="str">
        <f t="shared" ca="1" si="46"/>
        <v xml:space="preserve"> </v>
      </c>
      <c r="AW11" s="21" t="str">
        <f t="shared" ca="1" si="47"/>
        <v xml:space="preserve"> </v>
      </c>
      <c r="AX11" s="22">
        <f t="shared" ca="1" si="48"/>
        <v>4.9843739719609426E-2</v>
      </c>
      <c r="BA11" s="14" t="s">
        <v>141</v>
      </c>
      <c r="BB11" s="21">
        <f t="shared" ref="BB11:BB28" ca="1" si="71">IF(AO11=" "," ",INDIRECT(BB$5&amp;"!"&amp;BB$7&amp;$L11)-INDIRECT(BB$4&amp;"!"&amp;BB$7&amp;$L11))</f>
        <v>1.1257525329659457E-2</v>
      </c>
      <c r="BC11" s="21">
        <f t="shared" ca="1" si="49"/>
        <v>1.5429521235899468E-2</v>
      </c>
      <c r="BD11" s="21">
        <f t="shared" ca="1" si="50"/>
        <v>4.4430999386164682E-3</v>
      </c>
      <c r="BE11" s="21">
        <f t="shared" ca="1" si="51"/>
        <v>1.4970178740806306E-3</v>
      </c>
      <c r="BF11" s="21">
        <f t="shared" ca="1" si="52"/>
        <v>2.3051462534818754E-3</v>
      </c>
      <c r="BG11" s="21">
        <f t="shared" ca="1" si="53"/>
        <v>1.1793802373359849E-3</v>
      </c>
      <c r="BH11" s="21">
        <f t="shared" ca="1" si="54"/>
        <v>3.0992666734412297E-4</v>
      </c>
      <c r="BI11" s="21" t="str">
        <f t="shared" ca="1" si="55"/>
        <v xml:space="preserve"> </v>
      </c>
      <c r="BJ11" s="21" t="str">
        <f t="shared" ca="1" si="56"/>
        <v xml:space="preserve"> </v>
      </c>
      <c r="BK11" s="22">
        <f t="shared" ca="1" si="57"/>
        <v>3.6431225207010809E-2</v>
      </c>
      <c r="BN11" s="14" t="s">
        <v>141</v>
      </c>
      <c r="BO11" s="21">
        <f t="shared" ref="BO11:BO28" ca="1" si="72">IF(BB11=" "," ",INDIRECT(BO$5&amp;"!"&amp;BO$7&amp;$L11)-INDIRECT(BO$4&amp;"!"&amp;BO$7&amp;$L11))</f>
        <v>1.0911051596038945E-3</v>
      </c>
      <c r="BP11" s="21">
        <f t="shared" ca="1" si="58"/>
        <v>1.5248677337259542E-3</v>
      </c>
      <c r="BQ11" s="21">
        <f t="shared" ca="1" si="59"/>
        <v>4.5338190721748439E-4</v>
      </c>
      <c r="BR11" s="21">
        <f t="shared" ca="1" si="60"/>
        <v>1.8352137864652285E-4</v>
      </c>
      <c r="BS11" s="21">
        <f t="shared" ca="1" si="61"/>
        <v>1.7041000569734815E-4</v>
      </c>
      <c r="BT11" s="21">
        <f t="shared" ca="1" si="62"/>
        <v>4.3440722880466048E-5</v>
      </c>
      <c r="BU11" s="21">
        <f t="shared" ca="1" si="63"/>
        <v>1.9878142160929813E-5</v>
      </c>
      <c r="BV11" s="21" t="str">
        <f t="shared" ca="1" si="64"/>
        <v xml:space="preserve"> </v>
      </c>
      <c r="BW11" s="21" t="str">
        <f t="shared" ca="1" si="65"/>
        <v xml:space="preserve"> </v>
      </c>
      <c r="BX11" s="22">
        <f t="shared" ca="1" si="66"/>
        <v>3.4872384506678955E-3</v>
      </c>
      <c r="CA11" s="14" t="s">
        <v>141</v>
      </c>
      <c r="CB11" s="21">
        <f t="shared" ca="1" si="67"/>
        <v>6.5294119854203747E-2</v>
      </c>
      <c r="CC11" s="21">
        <f t="shared" ca="1" si="67"/>
        <v>8.5868760750560991E-2</v>
      </c>
      <c r="CD11" s="21">
        <f t="shared" ca="1" si="67"/>
        <v>2.4770453273075338E-2</v>
      </c>
      <c r="CE11" s="21">
        <f t="shared" ca="1" si="67"/>
        <v>8.498253739948447E-3</v>
      </c>
      <c r="CF11" s="21">
        <f t="shared" ca="1" si="67"/>
        <v>1.2095189682376148E-2</v>
      </c>
      <c r="CG11" s="21">
        <f t="shared" ca="1" si="67"/>
        <v>6.2017787806809693E-3</v>
      </c>
      <c r="CH11" s="21">
        <f t="shared" ca="1" si="67"/>
        <v>1.5596889076998155E-3</v>
      </c>
      <c r="CI11" s="21" t="str">
        <f t="shared" ca="1" si="67"/>
        <v xml:space="preserve"> </v>
      </c>
      <c r="CJ11" s="21" t="str">
        <f t="shared" ca="1" si="67"/>
        <v xml:space="preserve"> </v>
      </c>
      <c r="CK11" s="22">
        <f t="shared" ca="1" si="67"/>
        <v>0.2050777907632913</v>
      </c>
      <c r="CL11" s="71">
        <f>1+CL10</f>
        <v>52</v>
      </c>
    </row>
    <row r="12" spans="1:90" ht="14.45" x14ac:dyDescent="0.3">
      <c r="A12" s="16" t="s">
        <v>142</v>
      </c>
      <c r="B12" s="26">
        <f t="shared" ca="1" si="12"/>
        <v>2.0880326757154843E-2</v>
      </c>
      <c r="C12" s="26">
        <f t="shared" ca="1" si="13"/>
        <v>4.4799332460515762E-2</v>
      </c>
      <c r="D12" s="26">
        <f t="shared" ca="1" si="14"/>
        <v>1.3361736973206334E-2</v>
      </c>
      <c r="E12" s="26">
        <f t="shared" ca="1" si="15"/>
        <v>4.898258365516911E-3</v>
      </c>
      <c r="F12" s="26">
        <f t="shared" ca="1" si="16"/>
        <v>1.5303582991602069E-3</v>
      </c>
      <c r="G12" s="26" t="str">
        <f t="shared" ca="1" si="17"/>
        <v xml:space="preserve"> </v>
      </c>
      <c r="H12" s="26" t="str">
        <f t="shared" ca="1" si="18"/>
        <v xml:space="preserve"> </v>
      </c>
      <c r="I12" s="26" t="str">
        <f t="shared" ca="1" si="19"/>
        <v xml:space="preserve"> </v>
      </c>
      <c r="J12" s="26" t="str">
        <f t="shared" ca="1" si="20"/>
        <v xml:space="preserve"> </v>
      </c>
      <c r="K12" s="27">
        <f t="shared" ca="1" si="21"/>
        <v>8.5573707864896209E-2</v>
      </c>
      <c r="L12" s="71">
        <f t="shared" ref="L12:L28" si="73">1+L11</f>
        <v>29</v>
      </c>
      <c r="N12" s="16" t="s">
        <v>142</v>
      </c>
      <c r="O12" s="26">
        <f t="shared" ca="1" si="68"/>
        <v>9.2221937031839452E-3</v>
      </c>
      <c r="P12" s="26">
        <f t="shared" ca="1" si="22"/>
        <v>1.2489009587519778E-2</v>
      </c>
      <c r="Q12" s="26">
        <f t="shared" ca="1" si="23"/>
        <v>3.5525205408634061E-3</v>
      </c>
      <c r="R12" s="26">
        <f t="shared" ca="1" si="24"/>
        <v>1.1970327832480053E-3</v>
      </c>
      <c r="S12" s="26">
        <f t="shared" ca="1" si="25"/>
        <v>3.7533534029885775E-4</v>
      </c>
      <c r="T12" s="26" t="str">
        <f t="shared" ca="1" si="26"/>
        <v xml:space="preserve"> </v>
      </c>
      <c r="U12" s="26" t="str">
        <f t="shared" ca="1" si="27"/>
        <v xml:space="preserve"> </v>
      </c>
      <c r="V12" s="26" t="str">
        <f t="shared" ca="1" si="28"/>
        <v xml:space="preserve"> </v>
      </c>
      <c r="W12" s="26" t="str">
        <f t="shared" ca="1" si="29"/>
        <v xml:space="preserve"> </v>
      </c>
      <c r="X12" s="27">
        <f t="shared" ca="1" si="30"/>
        <v>2.6856866619783148E-2</v>
      </c>
      <c r="Y12" s="71"/>
      <c r="AA12" s="16" t="s">
        <v>142</v>
      </c>
      <c r="AB12" s="26">
        <f t="shared" ca="1" si="69"/>
        <v>2.4786524111219177E-2</v>
      </c>
      <c r="AC12" s="26">
        <f t="shared" ca="1" si="31"/>
        <v>3.066719191195702E-2</v>
      </c>
      <c r="AD12" s="26">
        <f t="shared" ca="1" si="32"/>
        <v>7.4769931677463874E-3</v>
      </c>
      <c r="AE12" s="26">
        <f t="shared" ca="1" si="33"/>
        <v>2.7019196772735017E-3</v>
      </c>
      <c r="AF12" s="26">
        <f t="shared" ca="1" si="34"/>
        <v>7.9990493260032741E-4</v>
      </c>
      <c r="AG12" s="26" t="str">
        <f t="shared" ca="1" si="35"/>
        <v xml:space="preserve"> </v>
      </c>
      <c r="AH12" s="26" t="str">
        <f t="shared" ca="1" si="36"/>
        <v xml:space="preserve"> </v>
      </c>
      <c r="AI12" s="26" t="str">
        <f t="shared" ca="1" si="37"/>
        <v xml:space="preserve"> </v>
      </c>
      <c r="AJ12" s="26" t="str">
        <f t="shared" ca="1" si="38"/>
        <v xml:space="preserve"> </v>
      </c>
      <c r="AK12" s="27">
        <f t="shared" ca="1" si="39"/>
        <v>6.6473025881487624E-2</v>
      </c>
      <c r="AL12" s="71"/>
      <c r="AN12" s="16" t="s">
        <v>142</v>
      </c>
      <c r="AO12" s="26">
        <f t="shared" ca="1" si="70"/>
        <v>1.9244029298760151E-2</v>
      </c>
      <c r="AP12" s="26">
        <f t="shared" ca="1" si="40"/>
        <v>1.6575157007912289E-2</v>
      </c>
      <c r="AQ12" s="26">
        <f t="shared" ca="1" si="41"/>
        <v>3.3314983356024092E-3</v>
      </c>
      <c r="AR12" s="26">
        <f t="shared" ca="1" si="42"/>
        <v>1.1503835662237012E-3</v>
      </c>
      <c r="AS12" s="26">
        <f t="shared" ca="1" si="43"/>
        <v>3.9938845194398102E-4</v>
      </c>
      <c r="AT12" s="26" t="str">
        <f t="shared" ca="1" si="44"/>
        <v xml:space="preserve"> </v>
      </c>
      <c r="AU12" s="26" t="str">
        <f t="shared" ca="1" si="45"/>
        <v xml:space="preserve"> </v>
      </c>
      <c r="AV12" s="26" t="str">
        <f t="shared" ca="1" si="46"/>
        <v xml:space="preserve"> </v>
      </c>
      <c r="AW12" s="26" t="str">
        <f t="shared" ca="1" si="47"/>
        <v xml:space="preserve"> </v>
      </c>
      <c r="AX12" s="27">
        <f t="shared" ca="1" si="48"/>
        <v>4.0714863017525027E-2</v>
      </c>
      <c r="BA12" s="16" t="s">
        <v>142</v>
      </c>
      <c r="BB12" s="26">
        <f t="shared" ca="1" si="71"/>
        <v>7.088143352458276E-3</v>
      </c>
      <c r="BC12" s="26">
        <f t="shared" ca="1" si="49"/>
        <v>8.8584989625824229E-3</v>
      </c>
      <c r="BD12" s="26">
        <f t="shared" ca="1" si="50"/>
        <v>2.3241004608897872E-3</v>
      </c>
      <c r="BE12" s="26">
        <f t="shared" ca="1" si="51"/>
        <v>7.9154303452540729E-4</v>
      </c>
      <c r="BF12" s="26">
        <f t="shared" ca="1" si="52"/>
        <v>2.5098592737694955E-4</v>
      </c>
      <c r="BG12" s="26" t="str">
        <f t="shared" ca="1" si="53"/>
        <v xml:space="preserve"> </v>
      </c>
      <c r="BH12" s="26" t="str">
        <f t="shared" ca="1" si="54"/>
        <v xml:space="preserve"> </v>
      </c>
      <c r="BI12" s="26" t="str">
        <f t="shared" ca="1" si="55"/>
        <v xml:space="preserve"> </v>
      </c>
      <c r="BJ12" s="26" t="str">
        <f t="shared" ca="1" si="56"/>
        <v xml:space="preserve"> </v>
      </c>
      <c r="BK12" s="27">
        <f t="shared" ca="1" si="57"/>
        <v>1.9326797085200964E-2</v>
      </c>
      <c r="BN12" s="16" t="s">
        <v>142</v>
      </c>
      <c r="BO12" s="26">
        <f t="shared" ca="1" si="72"/>
        <v>1.585518382604123E-4</v>
      </c>
      <c r="BP12" s="26">
        <f t="shared" ca="1" si="58"/>
        <v>1.9244641789487038E-4</v>
      </c>
      <c r="BQ12" s="26">
        <f t="shared" ca="1" si="59"/>
        <v>7.3789766825163583E-5</v>
      </c>
      <c r="BR12" s="26">
        <f t="shared" ca="1" si="60"/>
        <v>2.093846402377586E-5</v>
      </c>
      <c r="BS12" s="26">
        <f t="shared" ca="1" si="61"/>
        <v>2.1618693880399477E-6</v>
      </c>
      <c r="BT12" s="26" t="str">
        <f t="shared" ca="1" si="62"/>
        <v xml:space="preserve"> </v>
      </c>
      <c r="BU12" s="26" t="str">
        <f t="shared" ca="1" si="63"/>
        <v xml:space="preserve"> </v>
      </c>
      <c r="BV12" s="26" t="str">
        <f t="shared" ca="1" si="64"/>
        <v xml:space="preserve"> </v>
      </c>
      <c r="BW12" s="26" t="str">
        <f t="shared" ca="1" si="65"/>
        <v xml:space="preserve"> </v>
      </c>
      <c r="BX12" s="27">
        <f t="shared" ca="1" si="66"/>
        <v>4.4788835639220093E-4</v>
      </c>
      <c r="CA12" s="16" t="s">
        <v>142</v>
      </c>
      <c r="CB12" s="26">
        <f t="shared" ca="1" si="67"/>
        <v>0.1110645249840562</v>
      </c>
      <c r="CC12" s="26">
        <f t="shared" ca="1" si="67"/>
        <v>0.1235830427375359</v>
      </c>
      <c r="CD12" s="26">
        <f t="shared" ca="1" si="67"/>
        <v>2.8778817969352014E-2</v>
      </c>
      <c r="CE12" s="26">
        <f t="shared" ca="1" si="67"/>
        <v>9.9207940855662417E-3</v>
      </c>
      <c r="CF12" s="26">
        <f t="shared" ca="1" si="67"/>
        <v>2.2765873994102471E-3</v>
      </c>
      <c r="CG12" s="26" t="str">
        <f t="shared" ca="1" si="67"/>
        <v xml:space="preserve"> </v>
      </c>
      <c r="CH12" s="26" t="str">
        <f t="shared" ca="1" si="67"/>
        <v xml:space="preserve"> </v>
      </c>
      <c r="CI12" s="26" t="str">
        <f t="shared" ca="1" si="67"/>
        <v xml:space="preserve"> </v>
      </c>
      <c r="CJ12" s="26" t="str">
        <f t="shared" ca="1" si="67"/>
        <v xml:space="preserve"> </v>
      </c>
      <c r="CK12" s="27">
        <f t="shared" ca="1" si="67"/>
        <v>0.27638414936900607</v>
      </c>
      <c r="CL12" s="71">
        <f t="shared" ref="CL12:CL28" si="74">1+CL11</f>
        <v>53</v>
      </c>
    </row>
    <row r="13" spans="1:90" x14ac:dyDescent="0.3">
      <c r="A13" s="14" t="s">
        <v>143</v>
      </c>
      <c r="B13" s="21">
        <f t="shared" ca="1" si="12"/>
        <v>7.5837296109193542E-4</v>
      </c>
      <c r="C13" s="21">
        <f t="shared" ca="1" si="13"/>
        <v>3.0811602715311581E-3</v>
      </c>
      <c r="D13" s="21">
        <f t="shared" ca="1" si="14"/>
        <v>2.2468755355742609E-3</v>
      </c>
      <c r="E13" s="21">
        <f t="shared" ca="1" si="15"/>
        <v>1.0782865576993983E-3</v>
      </c>
      <c r="F13" s="21">
        <f t="shared" ca="1" si="16"/>
        <v>1.51583709669878E-3</v>
      </c>
      <c r="G13" s="21">
        <f t="shared" ca="1" si="17"/>
        <v>2.6442256528902419E-4</v>
      </c>
      <c r="H13" s="21">
        <f t="shared" ca="1" si="18"/>
        <v>5.384647594741665E-5</v>
      </c>
      <c r="I13" s="21">
        <f t="shared" ca="1" si="19"/>
        <v>1.0946733010719356E-5</v>
      </c>
      <c r="J13" s="21">
        <f t="shared" ca="1" si="20"/>
        <v>2.6825012843234575E-6</v>
      </c>
      <c r="K13" s="22">
        <f t="shared" ca="1" si="21"/>
        <v>9.0124306981271829E-3</v>
      </c>
      <c r="L13" s="71">
        <f t="shared" si="73"/>
        <v>30</v>
      </c>
      <c r="N13" s="14" t="s">
        <v>143</v>
      </c>
      <c r="O13" s="21">
        <f t="shared" ca="1" si="68"/>
        <v>2.1401255495325955E-2</v>
      </c>
      <c r="P13" s="21">
        <f t="shared" ca="1" si="22"/>
        <v>3.3563138324343877E-2</v>
      </c>
      <c r="Q13" s="21">
        <f t="shared" ca="1" si="23"/>
        <v>1.4114339791506725E-2</v>
      </c>
      <c r="R13" s="21">
        <f t="shared" ca="1" si="24"/>
        <v>1.0594597323139526E-2</v>
      </c>
      <c r="S13" s="21">
        <f t="shared" ca="1" si="25"/>
        <v>0.11222819024570718</v>
      </c>
      <c r="T13" s="21">
        <f t="shared" ca="1" si="26"/>
        <v>0.10931077498021691</v>
      </c>
      <c r="U13" s="21">
        <f t="shared" ca="1" si="27"/>
        <v>0.12240598170090489</v>
      </c>
      <c r="V13" s="21">
        <f t="shared" ca="1" si="28"/>
        <v>6.0580722844104873E-2</v>
      </c>
      <c r="W13" s="21">
        <f t="shared" ca="1" si="29"/>
        <v>6.568850163772777E-2</v>
      </c>
      <c r="X13" s="22">
        <f t="shared" ca="1" si="30"/>
        <v>0.54988750234297612</v>
      </c>
      <c r="Y13" s="71"/>
      <c r="AA13" s="14" t="s">
        <v>143</v>
      </c>
      <c r="AB13" s="21">
        <f t="shared" ca="1" si="69"/>
        <v>1.0507435530143439E-2</v>
      </c>
      <c r="AC13" s="21">
        <f t="shared" ca="1" si="31"/>
        <v>1.3459696025315326E-2</v>
      </c>
      <c r="AD13" s="21">
        <f t="shared" ca="1" si="32"/>
        <v>4.6983609627535561E-3</v>
      </c>
      <c r="AE13" s="21">
        <f t="shared" ca="1" si="33"/>
        <v>3.3880680093396343E-3</v>
      </c>
      <c r="AF13" s="21">
        <f t="shared" ca="1" si="34"/>
        <v>4.5923168432545847E-2</v>
      </c>
      <c r="AG13" s="21">
        <f t="shared" ca="1" si="35"/>
        <v>5.1135492098229651E-2</v>
      </c>
      <c r="AH13" s="21">
        <f t="shared" ca="1" si="36"/>
        <v>1.7480462466422875E-2</v>
      </c>
      <c r="AI13" s="21">
        <f t="shared" ca="1" si="37"/>
        <v>9.1598623671518276E-4</v>
      </c>
      <c r="AJ13" s="21">
        <f t="shared" ca="1" si="38"/>
        <v>4.33851268700991E-4</v>
      </c>
      <c r="AK13" s="22">
        <f t="shared" ca="1" si="39"/>
        <v>0.14794252103016792</v>
      </c>
      <c r="AL13" s="71"/>
      <c r="AN13" s="14" t="s">
        <v>143</v>
      </c>
      <c r="AO13" s="21">
        <f t="shared" ca="1" si="70"/>
        <v>1.2882542950990672E-2</v>
      </c>
      <c r="AP13" s="21">
        <f t="shared" ca="1" si="40"/>
        <v>1.6619703895969007E-2</v>
      </c>
      <c r="AQ13" s="21">
        <f t="shared" ca="1" si="41"/>
        <v>6.229284740213864E-3</v>
      </c>
      <c r="AR13" s="21">
        <f t="shared" ca="1" si="42"/>
        <v>4.7540188154411023E-3</v>
      </c>
      <c r="AS13" s="21">
        <f t="shared" ca="1" si="43"/>
        <v>5.7940331402613454E-2</v>
      </c>
      <c r="AT13" s="21">
        <f t="shared" ca="1" si="44"/>
        <v>5.6733594781653185E-2</v>
      </c>
      <c r="AU13" s="21">
        <f t="shared" ca="1" si="45"/>
        <v>6.2217523017630727E-2</v>
      </c>
      <c r="AV13" s="21">
        <f t="shared" ca="1" si="46"/>
        <v>9.8600237626345066E-3</v>
      </c>
      <c r="AW13" s="21">
        <f t="shared" ca="1" si="47"/>
        <v>3.5415708320457595E-3</v>
      </c>
      <c r="AX13" s="22">
        <f t="shared" ca="1" si="48"/>
        <v>0.23077859419919111</v>
      </c>
      <c r="BA13" s="14" t="s">
        <v>143</v>
      </c>
      <c r="BB13" s="21">
        <f t="shared" ca="1" si="71"/>
        <v>1.1607183390415166E-2</v>
      </c>
      <c r="BC13" s="21">
        <f t="shared" ca="1" si="49"/>
        <v>1.4678671067145654E-2</v>
      </c>
      <c r="BD13" s="21">
        <f t="shared" ca="1" si="50"/>
        <v>5.195994009277366E-3</v>
      </c>
      <c r="BE13" s="21">
        <f t="shared" ca="1" si="51"/>
        <v>3.8505244955450435E-3</v>
      </c>
      <c r="BF13" s="21">
        <f t="shared" ca="1" si="52"/>
        <v>4.9398564809130407E-2</v>
      </c>
      <c r="BG13" s="21">
        <f t="shared" ca="1" si="53"/>
        <v>5.2990895681266803E-2</v>
      </c>
      <c r="BH13" s="21">
        <f t="shared" ca="1" si="54"/>
        <v>6.1041239913173673E-2</v>
      </c>
      <c r="BI13" s="21">
        <f t="shared" ca="1" si="55"/>
        <v>9.587514714117007E-3</v>
      </c>
      <c r="BJ13" s="21">
        <f t="shared" ca="1" si="56"/>
        <v>3.3649176826716642E-3</v>
      </c>
      <c r="BK13" s="22">
        <f t="shared" ca="1" si="57"/>
        <v>0.21171550576274356</v>
      </c>
      <c r="BN13" s="14" t="s">
        <v>143</v>
      </c>
      <c r="BO13" s="21">
        <f t="shared" ca="1" si="72"/>
        <v>3.435455613085947E-3</v>
      </c>
      <c r="BP13" s="21">
        <f t="shared" ca="1" si="58"/>
        <v>4.7999303361455081E-3</v>
      </c>
      <c r="BQ13" s="21">
        <f t="shared" ca="1" si="59"/>
        <v>2.1431986454457652E-3</v>
      </c>
      <c r="BR13" s="21">
        <f t="shared" ca="1" si="60"/>
        <v>1.9113712706823882E-3</v>
      </c>
      <c r="BS13" s="21">
        <f t="shared" ca="1" si="61"/>
        <v>1.5738138781457911E-2</v>
      </c>
      <c r="BT13" s="21">
        <f t="shared" ca="1" si="62"/>
        <v>1.1995412155598739E-2</v>
      </c>
      <c r="BU13" s="21">
        <f t="shared" ca="1" si="63"/>
        <v>1.7431545237287072E-2</v>
      </c>
      <c r="BV13" s="21">
        <f t="shared" ca="1" si="64"/>
        <v>2.219458258321394E-2</v>
      </c>
      <c r="BW13" s="21">
        <f t="shared" ca="1" si="65"/>
        <v>1.9894594245720931E-2</v>
      </c>
      <c r="BX13" s="22">
        <f t="shared" ca="1" si="66"/>
        <v>9.9544228868637674E-2</v>
      </c>
      <c r="CA13" s="14" t="s">
        <v>143</v>
      </c>
      <c r="CB13" s="21">
        <f t="shared" ca="1" si="67"/>
        <v>5.5898628719620536E-2</v>
      </c>
      <c r="CC13" s="21">
        <f t="shared" ca="1" si="67"/>
        <v>7.6501322207236044E-2</v>
      </c>
      <c r="CD13" s="21">
        <f t="shared" ca="1" si="67"/>
        <v>2.9744398970040997E-2</v>
      </c>
      <c r="CE13" s="21">
        <f t="shared" ca="1" si="67"/>
        <v>2.1553658552308785E-2</v>
      </c>
      <c r="CF13" s="21">
        <f t="shared" ca="1" si="67"/>
        <v>0.27271420837621196</v>
      </c>
      <c r="CG13" s="21">
        <f t="shared" ca="1" si="67"/>
        <v>0.27064459965667154</v>
      </c>
      <c r="CH13" s="21">
        <f t="shared" ca="1" si="67"/>
        <v>0.30039450900860665</v>
      </c>
      <c r="CI13" s="21">
        <f t="shared" ca="1" si="67"/>
        <v>7.0657270762631841E-2</v>
      </c>
      <c r="CJ13" s="21">
        <f t="shared" ca="1" si="67"/>
        <v>4.9533442991611221E-2</v>
      </c>
      <c r="CK13" s="22">
        <f t="shared" ca="1" si="67"/>
        <v>1.1476420392449396</v>
      </c>
      <c r="CL13" s="71">
        <f t="shared" si="74"/>
        <v>54</v>
      </c>
    </row>
    <row r="14" spans="1:90" x14ac:dyDescent="0.3">
      <c r="A14" s="14" t="s">
        <v>144</v>
      </c>
      <c r="B14" s="21">
        <f t="shared" ca="1" si="12"/>
        <v>1.4192798256412953E-2</v>
      </c>
      <c r="C14" s="21">
        <f t="shared" ca="1" si="13"/>
        <v>5.3053619825508713E-2</v>
      </c>
      <c r="D14" s="21">
        <f t="shared" ca="1" si="14"/>
        <v>2.5450150110926995E-2</v>
      </c>
      <c r="E14" s="21">
        <f t="shared" ca="1" si="15"/>
        <v>2.5288121116745388E-2</v>
      </c>
      <c r="F14" s="21">
        <f t="shared" ca="1" si="16"/>
        <v>6.3163928681524428E-2</v>
      </c>
      <c r="G14" s="21">
        <f t="shared" ca="1" si="17"/>
        <v>7.7605990173983397E-3</v>
      </c>
      <c r="H14" s="21">
        <f t="shared" ca="1" si="18"/>
        <v>5.3564001601577593E-4</v>
      </c>
      <c r="I14" s="21" t="str">
        <f t="shared" ca="1" si="19"/>
        <v xml:space="preserve"> </v>
      </c>
      <c r="J14" s="21" t="str">
        <f t="shared" ca="1" si="20"/>
        <v xml:space="preserve"> </v>
      </c>
      <c r="K14" s="22">
        <f t="shared" ca="1" si="21"/>
        <v>0.18954620750789974</v>
      </c>
      <c r="L14" s="71">
        <f t="shared" si="73"/>
        <v>31</v>
      </c>
      <c r="N14" s="14" t="s">
        <v>144</v>
      </c>
      <c r="O14" s="21">
        <f t="shared" ca="1" si="68"/>
        <v>2.7852908012342359E-2</v>
      </c>
      <c r="P14" s="21">
        <f t="shared" ca="1" si="22"/>
        <v>8.4748900398178284E-2</v>
      </c>
      <c r="Q14" s="21">
        <f t="shared" ca="1" si="23"/>
        <v>6.5447013357882056E-2</v>
      </c>
      <c r="R14" s="21">
        <f t="shared" ca="1" si="24"/>
        <v>5.4770547384239809E-2</v>
      </c>
      <c r="S14" s="21">
        <f t="shared" ca="1" si="25"/>
        <v>0.19359307980238594</v>
      </c>
      <c r="T14" s="21">
        <f t="shared" ca="1" si="26"/>
        <v>6.3620748735957577E-2</v>
      </c>
      <c r="U14" s="21">
        <f t="shared" ca="1" si="27"/>
        <v>8.1362842289251641E-3</v>
      </c>
      <c r="V14" s="21" t="str">
        <f t="shared" ca="1" si="28"/>
        <v xml:space="preserve"> </v>
      </c>
      <c r="W14" s="21" t="str">
        <f t="shared" ca="1" si="29"/>
        <v xml:space="preserve"> </v>
      </c>
      <c r="X14" s="22">
        <f t="shared" ca="1" si="30"/>
        <v>0.49875795451425464</v>
      </c>
      <c r="Y14" s="71"/>
      <c r="AA14" s="14" t="s">
        <v>144</v>
      </c>
      <c r="AB14" s="21">
        <f t="shared" ca="1" si="69"/>
        <v>4.031368819841491E-2</v>
      </c>
      <c r="AC14" s="21">
        <f t="shared" ca="1" si="31"/>
        <v>0.10076385260028142</v>
      </c>
      <c r="AD14" s="21">
        <f t="shared" ca="1" si="32"/>
        <v>6.495960248793986E-2</v>
      </c>
      <c r="AE14" s="21">
        <f t="shared" ca="1" si="33"/>
        <v>5.6964045958429965E-2</v>
      </c>
      <c r="AF14" s="21">
        <f t="shared" ca="1" si="34"/>
        <v>0.20920586616207437</v>
      </c>
      <c r="AG14" s="21">
        <f t="shared" ca="1" si="35"/>
        <v>7.3385941140164501E-2</v>
      </c>
      <c r="AH14" s="21">
        <f t="shared" ca="1" si="36"/>
        <v>6.9679571554961545E-3</v>
      </c>
      <c r="AI14" s="21" t="str">
        <f t="shared" ca="1" si="37"/>
        <v xml:space="preserve"> </v>
      </c>
      <c r="AJ14" s="21" t="str">
        <f t="shared" ca="1" si="38"/>
        <v xml:space="preserve"> </v>
      </c>
      <c r="AK14" s="22">
        <f t="shared" ca="1" si="39"/>
        <v>0.55296444635812847</v>
      </c>
      <c r="AL14" s="71"/>
      <c r="AN14" s="14" t="s">
        <v>144</v>
      </c>
      <c r="AO14" s="21">
        <f t="shared" ca="1" si="70"/>
        <v>3.0024198162322047E-2</v>
      </c>
      <c r="AP14" s="21">
        <f t="shared" ca="1" si="40"/>
        <v>6.9495996586198761E-2</v>
      </c>
      <c r="AQ14" s="21">
        <f t="shared" ca="1" si="41"/>
        <v>5.2200488452011529E-2</v>
      </c>
      <c r="AR14" s="21">
        <f t="shared" ca="1" si="42"/>
        <v>4.4501744370854635E-2</v>
      </c>
      <c r="AS14" s="21">
        <f t="shared" ca="1" si="43"/>
        <v>0.1451581480881674</v>
      </c>
      <c r="AT14" s="21">
        <f t="shared" ca="1" si="44"/>
        <v>4.3900537375559323E-2</v>
      </c>
      <c r="AU14" s="21">
        <f t="shared" ca="1" si="45"/>
        <v>5.7473118365957698E-3</v>
      </c>
      <c r="AV14" s="21" t="str">
        <f t="shared" ca="1" si="46"/>
        <v xml:space="preserve"> </v>
      </c>
      <c r="AW14" s="21" t="str">
        <f t="shared" ca="1" si="47"/>
        <v xml:space="preserve"> </v>
      </c>
      <c r="AX14" s="22">
        <f t="shared" ca="1" si="48"/>
        <v>0.39127351642861719</v>
      </c>
      <c r="BA14" s="14" t="s">
        <v>144</v>
      </c>
      <c r="BB14" s="21">
        <f t="shared" ca="1" si="71"/>
        <v>1.9233846977076141E-2</v>
      </c>
      <c r="BC14" s="21">
        <f t="shared" ca="1" si="49"/>
        <v>4.713242190465472E-2</v>
      </c>
      <c r="BD14" s="21">
        <f t="shared" ca="1" si="50"/>
        <v>3.1696145511801888E-2</v>
      </c>
      <c r="BE14" s="21">
        <f t="shared" ca="1" si="51"/>
        <v>2.8296193705608652E-2</v>
      </c>
      <c r="BF14" s="21">
        <f t="shared" ca="1" si="52"/>
        <v>0.10941055478622319</v>
      </c>
      <c r="BG14" s="21">
        <f t="shared" ca="1" si="53"/>
        <v>3.7252644970513282E-2</v>
      </c>
      <c r="BH14" s="21">
        <f t="shared" ca="1" si="54"/>
        <v>5.1868408056368887E-3</v>
      </c>
      <c r="BI14" s="21" t="str">
        <f t="shared" ca="1" si="55"/>
        <v xml:space="preserve"> </v>
      </c>
      <c r="BJ14" s="21" t="str">
        <f t="shared" ca="1" si="56"/>
        <v xml:space="preserve"> </v>
      </c>
      <c r="BK14" s="22">
        <f t="shared" ca="1" si="57"/>
        <v>0.27841117553519545</v>
      </c>
      <c r="BN14" s="14" t="s">
        <v>144</v>
      </c>
      <c r="BO14" s="21">
        <f t="shared" ca="1" si="72"/>
        <v>1.6150938715097651E-3</v>
      </c>
      <c r="BP14" s="21">
        <f t="shared" ca="1" si="58"/>
        <v>4.6949536198224173E-3</v>
      </c>
      <c r="BQ14" s="21">
        <f t="shared" ca="1" si="59"/>
        <v>4.4234570863007638E-3</v>
      </c>
      <c r="BR14" s="21">
        <f t="shared" ca="1" si="60"/>
        <v>3.833814030617666E-3</v>
      </c>
      <c r="BS14" s="21">
        <f t="shared" ca="1" si="61"/>
        <v>1.133613587819271E-2</v>
      </c>
      <c r="BT14" s="21">
        <f t="shared" ca="1" si="62"/>
        <v>2.9345666174726004E-3</v>
      </c>
      <c r="BU14" s="21">
        <f t="shared" ca="1" si="63"/>
        <v>3.8435484877406834E-4</v>
      </c>
      <c r="BV14" s="21" t="str">
        <f t="shared" ca="1" si="64"/>
        <v xml:space="preserve"> </v>
      </c>
      <c r="BW14" s="21" t="str">
        <f t="shared" ca="1" si="65"/>
        <v xml:space="preserve"> </v>
      </c>
      <c r="BX14" s="22">
        <f t="shared" ca="1" si="66"/>
        <v>2.9322278573553184E-2</v>
      </c>
      <c r="CA14" s="14" t="s">
        <v>144</v>
      </c>
      <c r="CB14" s="21">
        <f t="shared" ca="1" si="67"/>
        <v>0.10796937890761626</v>
      </c>
      <c r="CC14" s="21">
        <f t="shared" ca="1" si="67"/>
        <v>0.28491345249489952</v>
      </c>
      <c r="CD14" s="21">
        <f t="shared" ca="1" si="67"/>
        <v>0.20552744785966959</v>
      </c>
      <c r="CE14" s="21">
        <f t="shared" ca="1" si="67"/>
        <v>0.17132727071196996</v>
      </c>
      <c r="CF14" s="21">
        <f t="shared" ca="1" si="67"/>
        <v>0.59545552781230793</v>
      </c>
      <c r="CG14" s="21">
        <f t="shared" ca="1" si="67"/>
        <v>0.18400517517570858</v>
      </c>
      <c r="CH14" s="21">
        <f t="shared" ca="1" si="67"/>
        <v>2.3793548272497689E-2</v>
      </c>
      <c r="CI14" s="21" t="str">
        <f t="shared" ca="1" si="67"/>
        <v xml:space="preserve"> </v>
      </c>
      <c r="CJ14" s="21" t="str">
        <f t="shared" ca="1" si="67"/>
        <v xml:space="preserve"> </v>
      </c>
      <c r="CK14" s="22">
        <f t="shared" ca="1" si="67"/>
        <v>1.5747353259158698</v>
      </c>
      <c r="CL14" s="71">
        <f t="shared" si="74"/>
        <v>55</v>
      </c>
    </row>
    <row r="15" spans="1:90" x14ac:dyDescent="0.3">
      <c r="A15" s="16" t="s">
        <v>145</v>
      </c>
      <c r="B15" s="26">
        <f t="shared" ca="1" si="12"/>
        <v>2.4152153920270703E-2</v>
      </c>
      <c r="C15" s="26">
        <f t="shared" ca="1" si="13"/>
        <v>0.15803585331374703</v>
      </c>
      <c r="D15" s="26">
        <f t="shared" ca="1" si="14"/>
        <v>0.10958704168960709</v>
      </c>
      <c r="E15" s="26">
        <f t="shared" ca="1" si="15"/>
        <v>6.7329410198226303E-2</v>
      </c>
      <c r="F15" s="26" t="str">
        <f t="shared" ca="1" si="16"/>
        <v xml:space="preserve"> </v>
      </c>
      <c r="G15" s="26" t="str">
        <f t="shared" ca="1" si="17"/>
        <v xml:space="preserve"> </v>
      </c>
      <c r="H15" s="26" t="str">
        <f t="shared" ca="1" si="18"/>
        <v xml:space="preserve"> </v>
      </c>
      <c r="I15" s="26" t="str">
        <f t="shared" ca="1" si="19"/>
        <v xml:space="preserve"> </v>
      </c>
      <c r="J15" s="26" t="str">
        <f t="shared" ca="1" si="20"/>
        <v xml:space="preserve"> </v>
      </c>
      <c r="K15" s="27">
        <f t="shared" ca="1" si="21"/>
        <v>0.39845268537919121</v>
      </c>
      <c r="L15" s="71">
        <f t="shared" si="73"/>
        <v>32</v>
      </c>
      <c r="N15" s="16" t="s">
        <v>145</v>
      </c>
      <c r="O15" s="26">
        <f t="shared" ca="1" si="68"/>
        <v>1.0569994767893331E-2</v>
      </c>
      <c r="P15" s="26">
        <f t="shared" ca="1" si="22"/>
        <v>4.0265542847655045E-2</v>
      </c>
      <c r="Q15" s="26">
        <f t="shared" ca="1" si="23"/>
        <v>2.860330467184774E-2</v>
      </c>
      <c r="R15" s="26">
        <f t="shared" ca="1" si="24"/>
        <v>1.7286593597176936E-2</v>
      </c>
      <c r="S15" s="26" t="str">
        <f t="shared" ca="1" si="25"/>
        <v xml:space="preserve"> </v>
      </c>
      <c r="T15" s="26" t="str">
        <f t="shared" ca="1" si="26"/>
        <v xml:space="preserve"> </v>
      </c>
      <c r="U15" s="26" t="str">
        <f t="shared" ca="1" si="27"/>
        <v xml:space="preserve"> </v>
      </c>
      <c r="V15" s="26" t="str">
        <f t="shared" ca="1" si="28"/>
        <v xml:space="preserve"> </v>
      </c>
      <c r="W15" s="26" t="str">
        <f t="shared" ca="1" si="29"/>
        <v xml:space="preserve"> </v>
      </c>
      <c r="X15" s="27">
        <f t="shared" ca="1" si="30"/>
        <v>0.10687407540255589</v>
      </c>
      <c r="Y15" s="71"/>
      <c r="AA15" s="16" t="s">
        <v>145</v>
      </c>
      <c r="AB15" s="26">
        <f t="shared" ca="1" si="69"/>
        <v>2.6813640290002744E-2</v>
      </c>
      <c r="AC15" s="26">
        <f t="shared" ca="1" si="31"/>
        <v>7.990752209413865E-2</v>
      </c>
      <c r="AD15" s="26">
        <f t="shared" ca="1" si="32"/>
        <v>5.0130338204442293E-2</v>
      </c>
      <c r="AE15" s="26">
        <f t="shared" ca="1" si="33"/>
        <v>3.0845196778359729E-2</v>
      </c>
      <c r="AF15" s="26" t="str">
        <f t="shared" ca="1" si="34"/>
        <v xml:space="preserve"> </v>
      </c>
      <c r="AG15" s="26" t="str">
        <f t="shared" ca="1" si="35"/>
        <v xml:space="preserve"> </v>
      </c>
      <c r="AH15" s="26" t="str">
        <f t="shared" ca="1" si="36"/>
        <v xml:space="preserve"> </v>
      </c>
      <c r="AI15" s="26" t="str">
        <f t="shared" ca="1" si="37"/>
        <v xml:space="preserve"> </v>
      </c>
      <c r="AJ15" s="26" t="str">
        <f t="shared" ca="1" si="38"/>
        <v xml:space="preserve"> </v>
      </c>
      <c r="AK15" s="27">
        <f t="shared" ca="1" si="39"/>
        <v>0.20367735536950526</v>
      </c>
      <c r="AL15" s="71"/>
      <c r="AN15" s="16" t="s">
        <v>145</v>
      </c>
      <c r="AO15" s="26">
        <f t="shared" ca="1" si="70"/>
        <v>2.4458390965086091E-2</v>
      </c>
      <c r="AP15" s="26">
        <f t="shared" ca="1" si="40"/>
        <v>5.004098425440684E-2</v>
      </c>
      <c r="AQ15" s="26">
        <f t="shared" ca="1" si="41"/>
        <v>3.1177495378338638E-2</v>
      </c>
      <c r="AR15" s="26">
        <f t="shared" ca="1" si="42"/>
        <v>1.9638531526823044E-2</v>
      </c>
      <c r="AS15" s="26" t="str">
        <f t="shared" ca="1" si="43"/>
        <v xml:space="preserve"> </v>
      </c>
      <c r="AT15" s="26" t="str">
        <f t="shared" ca="1" si="44"/>
        <v xml:space="preserve"> </v>
      </c>
      <c r="AU15" s="26" t="str">
        <f t="shared" ca="1" si="45"/>
        <v xml:space="preserve"> </v>
      </c>
      <c r="AV15" s="26" t="str">
        <f t="shared" ca="1" si="46"/>
        <v xml:space="preserve"> </v>
      </c>
      <c r="AW15" s="26" t="str">
        <f t="shared" ca="1" si="47"/>
        <v xml:space="preserve"> </v>
      </c>
      <c r="AX15" s="27">
        <f t="shared" ca="1" si="48"/>
        <v>0.13519978579288039</v>
      </c>
      <c r="BA15" s="16" t="s">
        <v>145</v>
      </c>
      <c r="BB15" s="26">
        <f t="shared" ca="1" si="71"/>
        <v>7.9387763649269028E-3</v>
      </c>
      <c r="BC15" s="26">
        <f t="shared" ca="1" si="49"/>
        <v>2.4416947937167421E-2</v>
      </c>
      <c r="BD15" s="26">
        <f t="shared" ca="1" si="50"/>
        <v>1.5495818748202994E-2</v>
      </c>
      <c r="BE15" s="26">
        <f t="shared" ca="1" si="51"/>
        <v>9.9350687293468243E-3</v>
      </c>
      <c r="BF15" s="26" t="str">
        <f t="shared" ca="1" si="52"/>
        <v xml:space="preserve"> </v>
      </c>
      <c r="BG15" s="26" t="str">
        <f t="shared" ca="1" si="53"/>
        <v xml:space="preserve"> </v>
      </c>
      <c r="BH15" s="26" t="str">
        <f t="shared" ca="1" si="54"/>
        <v xml:space="preserve"> </v>
      </c>
      <c r="BI15" s="26" t="str">
        <f t="shared" ca="1" si="55"/>
        <v xml:space="preserve"> </v>
      </c>
      <c r="BJ15" s="26" t="str">
        <f t="shared" ca="1" si="56"/>
        <v xml:space="preserve"> </v>
      </c>
      <c r="BK15" s="27">
        <f t="shared" ca="1" si="57"/>
        <v>6.3886901702672638E-2</v>
      </c>
      <c r="BN15" s="16" t="s">
        <v>145</v>
      </c>
      <c r="BO15" s="26">
        <f t="shared" ca="1" si="72"/>
        <v>2.1271329373168113E-4</v>
      </c>
      <c r="BP15" s="26">
        <f t="shared" ca="1" si="58"/>
        <v>8.4588491046044822E-4</v>
      </c>
      <c r="BQ15" s="26">
        <f t="shared" ca="1" si="59"/>
        <v>7.2113612125301874E-4</v>
      </c>
      <c r="BR15" s="26">
        <f t="shared" ca="1" si="60"/>
        <v>4.7105314341158722E-4</v>
      </c>
      <c r="BS15" s="26" t="str">
        <f t="shared" ca="1" si="61"/>
        <v xml:space="preserve"> </v>
      </c>
      <c r="BT15" s="26" t="str">
        <f t="shared" ca="1" si="62"/>
        <v xml:space="preserve"> </v>
      </c>
      <c r="BU15" s="26" t="str">
        <f t="shared" ca="1" si="63"/>
        <v xml:space="preserve"> </v>
      </c>
      <c r="BV15" s="26" t="str">
        <f t="shared" ca="1" si="64"/>
        <v xml:space="preserve"> </v>
      </c>
      <c r="BW15" s="26" t="str">
        <f t="shared" ca="1" si="65"/>
        <v xml:space="preserve"> </v>
      </c>
      <c r="BX15" s="27">
        <f t="shared" ca="1" si="66"/>
        <v>2.6019066498812471E-3</v>
      </c>
      <c r="CA15" s="16" t="s">
        <v>145</v>
      </c>
      <c r="CB15" s="26">
        <f t="shared" ca="1" si="67"/>
        <v>0.1123764859477584</v>
      </c>
      <c r="CC15" s="26">
        <f t="shared" ca="1" si="67"/>
        <v>0.29826828627388047</v>
      </c>
      <c r="CD15" s="26">
        <f t="shared" ca="1" si="67"/>
        <v>0.18495827860272251</v>
      </c>
      <c r="CE15" s="26">
        <f t="shared" ca="1" si="67"/>
        <v>9.8826675095938232E-2</v>
      </c>
      <c r="CF15" s="26" t="str">
        <f t="shared" ca="1" si="67"/>
        <v xml:space="preserve"> </v>
      </c>
      <c r="CG15" s="26" t="str">
        <f t="shared" ca="1" si="67"/>
        <v xml:space="preserve"> </v>
      </c>
      <c r="CH15" s="26" t="str">
        <f t="shared" ca="1" si="67"/>
        <v xml:space="preserve"> </v>
      </c>
      <c r="CI15" s="26" t="str">
        <f t="shared" ca="1" si="67"/>
        <v xml:space="preserve"> </v>
      </c>
      <c r="CJ15" s="26" t="str">
        <f t="shared" ca="1" si="67"/>
        <v xml:space="preserve"> </v>
      </c>
      <c r="CK15" s="27">
        <f t="shared" ca="1" si="67"/>
        <v>0.73997628127857984</v>
      </c>
      <c r="CL15" s="71">
        <f t="shared" si="74"/>
        <v>56</v>
      </c>
    </row>
    <row r="16" spans="1:90" x14ac:dyDescent="0.3">
      <c r="A16" s="14" t="s">
        <v>146</v>
      </c>
      <c r="B16" s="21">
        <f t="shared" ca="1" si="12"/>
        <v>5.7566736618733239E-5</v>
      </c>
      <c r="C16" s="21">
        <f t="shared" ca="1" si="13"/>
        <v>2.2711219154553097E-4</v>
      </c>
      <c r="D16" s="21">
        <f t="shared" ca="1" si="14"/>
        <v>4.953311651046885E-5</v>
      </c>
      <c r="E16" s="21">
        <f t="shared" ca="1" si="15"/>
        <v>7.3524911360020942E-4</v>
      </c>
      <c r="F16" s="21">
        <f t="shared" ca="1" si="16"/>
        <v>2.0696504471984234E-4</v>
      </c>
      <c r="G16" s="21">
        <f t="shared" ca="1" si="17"/>
        <v>1.51695335371127E-5</v>
      </c>
      <c r="H16" s="21">
        <f t="shared" ca="1" si="18"/>
        <v>1.8107889902641006E-5</v>
      </c>
      <c r="I16" s="21">
        <f t="shared" ca="1" si="19"/>
        <v>0</v>
      </c>
      <c r="J16" s="21">
        <f t="shared" ca="1" si="20"/>
        <v>0</v>
      </c>
      <c r="K16" s="22">
        <f t="shared" ca="1" si="21"/>
        <v>1.3097036264344553E-3</v>
      </c>
      <c r="L16" s="71">
        <f t="shared" si="73"/>
        <v>33</v>
      </c>
      <c r="N16" s="14" t="s">
        <v>146</v>
      </c>
      <c r="O16" s="21">
        <f t="shared" ca="1" si="68"/>
        <v>2.5137649637160635E-3</v>
      </c>
      <c r="P16" s="21">
        <f t="shared" ca="1" si="22"/>
        <v>2.6298877573654178E-3</v>
      </c>
      <c r="Q16" s="21">
        <f t="shared" ca="1" si="23"/>
        <v>9.6854530435826029E-4</v>
      </c>
      <c r="R16" s="21">
        <f t="shared" ca="1" si="24"/>
        <v>1.8212516882627171E-3</v>
      </c>
      <c r="S16" s="21">
        <f t="shared" ca="1" si="25"/>
        <v>1.4550003935959621E-2</v>
      </c>
      <c r="T16" s="21">
        <f t="shared" ca="1" si="26"/>
        <v>1.6763524388747703E-2</v>
      </c>
      <c r="U16" s="21">
        <f t="shared" ca="1" si="27"/>
        <v>8.4098979542553742E-2</v>
      </c>
      <c r="V16" s="21">
        <f t="shared" ca="1" si="28"/>
        <v>3.2462108049625404E-2</v>
      </c>
      <c r="W16" s="21">
        <f t="shared" ca="1" si="29"/>
        <v>2.6083772603749888E-2</v>
      </c>
      <c r="X16" s="22">
        <f t="shared" ca="1" si="30"/>
        <v>0.18189183823433908</v>
      </c>
      <c r="Y16" s="71"/>
      <c r="AA16" s="14" t="s">
        <v>146</v>
      </c>
      <c r="AB16" s="21">
        <f t="shared" ca="1" si="69"/>
        <v>1.0653539563708729E-3</v>
      </c>
      <c r="AC16" s="21">
        <f t="shared" ca="1" si="31"/>
        <v>9.7205277643012261E-4</v>
      </c>
      <c r="AD16" s="21">
        <f t="shared" ca="1" si="32"/>
        <v>3.655659134661482E-4</v>
      </c>
      <c r="AE16" s="21">
        <f t="shared" ca="1" si="33"/>
        <v>4.1874481565144436E-4</v>
      </c>
      <c r="AF16" s="21">
        <f t="shared" ca="1" si="34"/>
        <v>4.443414664919848E-3</v>
      </c>
      <c r="AG16" s="21">
        <f t="shared" ca="1" si="35"/>
        <v>8.0554118014036502E-3</v>
      </c>
      <c r="AH16" s="21">
        <f t="shared" ca="1" si="36"/>
        <v>9.1958708146915313E-3</v>
      </c>
      <c r="AI16" s="21">
        <f t="shared" ca="1" si="37"/>
        <v>4.1217009757671397E-4</v>
      </c>
      <c r="AJ16" s="21">
        <f t="shared" ca="1" si="38"/>
        <v>2.7060848293958273E-4</v>
      </c>
      <c r="AK16" s="22">
        <f t="shared" ca="1" si="39"/>
        <v>2.5199193323449443E-2</v>
      </c>
      <c r="AL16" s="71"/>
      <c r="AN16" s="14" t="s">
        <v>146</v>
      </c>
      <c r="AO16" s="21">
        <f t="shared" ca="1" si="70"/>
        <v>1.1739848264852581E-3</v>
      </c>
      <c r="AP16" s="21">
        <f t="shared" ca="1" si="40"/>
        <v>1.2349937137583894E-3</v>
      </c>
      <c r="AQ16" s="21">
        <f t="shared" ca="1" si="41"/>
        <v>4.4703941135395935E-4</v>
      </c>
      <c r="AR16" s="21">
        <f t="shared" ca="1" si="42"/>
        <v>8.2321978524430711E-4</v>
      </c>
      <c r="AS16" s="21">
        <f t="shared" ca="1" si="43"/>
        <v>6.5121354784590801E-3</v>
      </c>
      <c r="AT16" s="21">
        <f t="shared" ca="1" si="44"/>
        <v>7.2914145404465169E-3</v>
      </c>
      <c r="AU16" s="21">
        <f t="shared" ca="1" si="45"/>
        <v>5.0112145997536661E-2</v>
      </c>
      <c r="AV16" s="21">
        <f t="shared" ca="1" si="46"/>
        <v>8.7726033974622752E-3</v>
      </c>
      <c r="AW16" s="21">
        <f t="shared" ca="1" si="47"/>
        <v>2.4888443647451686E-3</v>
      </c>
      <c r="AX16" s="22">
        <f t="shared" ca="1" si="48"/>
        <v>7.885638151549168E-2</v>
      </c>
      <c r="BA16" s="14" t="s">
        <v>146</v>
      </c>
      <c r="BB16" s="21">
        <f t="shared" ca="1" si="71"/>
        <v>1.0633451749857796E-3</v>
      </c>
      <c r="BC16" s="21">
        <f t="shared" ca="1" si="49"/>
        <v>1.040822111948881E-3</v>
      </c>
      <c r="BD16" s="21">
        <f t="shared" ca="1" si="50"/>
        <v>3.4196434528695197E-4</v>
      </c>
      <c r="BE16" s="21">
        <f t="shared" ca="1" si="51"/>
        <v>5.7211387784697129E-4</v>
      </c>
      <c r="BF16" s="21">
        <f t="shared" ca="1" si="52"/>
        <v>4.6887801517562777E-3</v>
      </c>
      <c r="BG16" s="21">
        <f t="shared" ca="1" si="53"/>
        <v>6.2564828521478599E-3</v>
      </c>
      <c r="BH16" s="21">
        <f t="shared" ca="1" si="54"/>
        <v>4.8616099101120414E-2</v>
      </c>
      <c r="BI16" s="21">
        <f t="shared" ca="1" si="55"/>
        <v>8.5835344906614597E-3</v>
      </c>
      <c r="BJ16" s="21">
        <f t="shared" ca="1" si="56"/>
        <v>2.2755564568272268E-3</v>
      </c>
      <c r="BK16" s="22">
        <f t="shared" ca="1" si="57"/>
        <v>7.3438698562582116E-2</v>
      </c>
      <c r="BN16" s="14" t="s">
        <v>146</v>
      </c>
      <c r="BO16" s="21">
        <f t="shared" ca="1" si="72"/>
        <v>2.7850453261498223E-4</v>
      </c>
      <c r="BP16" s="21">
        <f t="shared" ca="1" si="58"/>
        <v>3.650381475060506E-4</v>
      </c>
      <c r="BQ16" s="21">
        <f t="shared" ca="1" si="59"/>
        <v>1.3826158225307451E-4</v>
      </c>
      <c r="BR16" s="21">
        <f t="shared" ca="1" si="60"/>
        <v>4.1001996827372961E-4</v>
      </c>
      <c r="BS16" s="21">
        <f t="shared" ca="1" si="61"/>
        <v>1.6013883418941055E-3</v>
      </c>
      <c r="BT16" s="21">
        <f t="shared" ca="1" si="62"/>
        <v>1.1725266663377143E-3</v>
      </c>
      <c r="BU16" s="21">
        <f t="shared" ca="1" si="63"/>
        <v>5.3130239717507077E-3</v>
      </c>
      <c r="BV16" s="21">
        <f t="shared" ca="1" si="64"/>
        <v>9.5308201382191537E-3</v>
      </c>
      <c r="BW16" s="21">
        <f t="shared" ca="1" si="65"/>
        <v>8.1889390942040674E-3</v>
      </c>
      <c r="BX16" s="22">
        <f t="shared" ca="1" si="66"/>
        <v>2.6998522443053563E-2</v>
      </c>
      <c r="CA16" s="14" t="s">
        <v>146</v>
      </c>
      <c r="CB16" s="21">
        <f t="shared" ca="1" si="67"/>
        <v>6.1961982763003853E-3</v>
      </c>
      <c r="CC16" s="21">
        <f t="shared" ca="1" si="67"/>
        <v>6.1417212148710335E-3</v>
      </c>
      <c r="CD16" s="21">
        <f t="shared" ca="1" si="67"/>
        <v>1.9746787494776281E-3</v>
      </c>
      <c r="CE16" s="21">
        <f t="shared" ca="1" si="67"/>
        <v>3.8129084061045426E-3</v>
      </c>
      <c r="CF16" s="21">
        <f t="shared" ca="1" si="67"/>
        <v>3.2225803323955887E-2</v>
      </c>
      <c r="CG16" s="21">
        <f t="shared" ca="1" si="67"/>
        <v>4.2564035242897175E-2</v>
      </c>
      <c r="CH16" s="21">
        <f t="shared" ca="1" si="67"/>
        <v>0.2308634321482339</v>
      </c>
      <c r="CI16" s="21">
        <f t="shared" ca="1" si="67"/>
        <v>3.7166192295851275E-2</v>
      </c>
      <c r="CJ16" s="21">
        <f t="shared" ca="1" si="67"/>
        <v>2.1473404452768297E-2</v>
      </c>
      <c r="CK16" s="22">
        <f t="shared" ca="1" si="67"/>
        <v>0.38241837411046015</v>
      </c>
      <c r="CL16" s="71">
        <f t="shared" si="74"/>
        <v>57</v>
      </c>
    </row>
    <row r="17" spans="1:90" x14ac:dyDescent="0.3">
      <c r="A17" s="14" t="s">
        <v>147</v>
      </c>
      <c r="B17" s="21">
        <f t="shared" ca="1" si="12"/>
        <v>9.7732917313363837E-4</v>
      </c>
      <c r="C17" s="21">
        <f t="shared" ca="1" si="13"/>
        <v>2.4172428026279225E-3</v>
      </c>
      <c r="D17" s="21">
        <f t="shared" ca="1" si="14"/>
        <v>1.5838852446143914E-3</v>
      </c>
      <c r="E17" s="21">
        <f t="shared" ca="1" si="15"/>
        <v>3.5440292038924071E-3</v>
      </c>
      <c r="F17" s="21">
        <f t="shared" ca="1" si="16"/>
        <v>3.4191258906316468E-3</v>
      </c>
      <c r="G17" s="21">
        <f t="shared" ca="1" si="17"/>
        <v>7.8577645863969758E-4</v>
      </c>
      <c r="H17" s="21" t="str">
        <f t="shared" ca="1" si="18"/>
        <v xml:space="preserve"> </v>
      </c>
      <c r="I17" s="21" t="str">
        <f t="shared" ca="1" si="19"/>
        <v xml:space="preserve"> </v>
      </c>
      <c r="J17" s="21" t="str">
        <f t="shared" ca="1" si="20"/>
        <v xml:space="preserve"> </v>
      </c>
      <c r="K17" s="22">
        <f t="shared" ca="1" si="21"/>
        <v>1.2805582087079159E-2</v>
      </c>
      <c r="L17" s="71">
        <f t="shared" si="73"/>
        <v>34</v>
      </c>
      <c r="N17" s="14" t="s">
        <v>147</v>
      </c>
      <c r="O17" s="21">
        <f t="shared" ca="1" si="68"/>
        <v>3.9721291803926917E-3</v>
      </c>
      <c r="P17" s="21">
        <f t="shared" ca="1" si="22"/>
        <v>6.4643279941695303E-3</v>
      </c>
      <c r="Q17" s="21">
        <f t="shared" ca="1" si="23"/>
        <v>6.1300576236934662E-3</v>
      </c>
      <c r="R17" s="21">
        <f t="shared" ca="1" si="24"/>
        <v>1.0186087175600642E-2</v>
      </c>
      <c r="S17" s="21">
        <f t="shared" ca="1" si="25"/>
        <v>2.0195557419181803E-2</v>
      </c>
      <c r="T17" s="21">
        <f t="shared" ca="1" si="26"/>
        <v>1.3443107467636356E-2</v>
      </c>
      <c r="U17" s="21" t="str">
        <f t="shared" ca="1" si="27"/>
        <v xml:space="preserve"> </v>
      </c>
      <c r="V17" s="21" t="str">
        <f t="shared" ca="1" si="28"/>
        <v xml:space="preserve"> </v>
      </c>
      <c r="W17" s="21" t="str">
        <f t="shared" ca="1" si="29"/>
        <v xml:space="preserve"> </v>
      </c>
      <c r="X17" s="22">
        <f t="shared" ca="1" si="30"/>
        <v>6.3477025760849015E-2</v>
      </c>
      <c r="Y17" s="71"/>
      <c r="AA17" s="14" t="s">
        <v>147</v>
      </c>
      <c r="AB17" s="21">
        <f t="shared" ca="1" si="69"/>
        <v>4.2561247418419837E-3</v>
      </c>
      <c r="AC17" s="21">
        <f t="shared" ca="1" si="31"/>
        <v>7.0782146533445306E-3</v>
      </c>
      <c r="AD17" s="21">
        <f t="shared" ca="1" si="32"/>
        <v>4.9476983560310384E-3</v>
      </c>
      <c r="AE17" s="21">
        <f t="shared" ca="1" si="33"/>
        <v>7.1163887068333431E-3</v>
      </c>
      <c r="AF17" s="21">
        <f t="shared" ca="1" si="34"/>
        <v>2.070513061268342E-2</v>
      </c>
      <c r="AG17" s="21">
        <f t="shared" ca="1" si="35"/>
        <v>1.3125521789778188E-2</v>
      </c>
      <c r="AH17" s="21" t="str">
        <f t="shared" ca="1" si="36"/>
        <v xml:space="preserve"> </v>
      </c>
      <c r="AI17" s="21" t="str">
        <f t="shared" ca="1" si="37"/>
        <v xml:space="preserve"> </v>
      </c>
      <c r="AJ17" s="21" t="str">
        <f t="shared" ca="1" si="38"/>
        <v xml:space="preserve"> </v>
      </c>
      <c r="AK17" s="22">
        <f t="shared" ca="1" si="39"/>
        <v>5.9271206972779544E-2</v>
      </c>
      <c r="AL17" s="71"/>
      <c r="AN17" s="14" t="s">
        <v>147</v>
      </c>
      <c r="AO17" s="21">
        <f t="shared" ca="1" si="70"/>
        <v>3.8787199482160431E-3</v>
      </c>
      <c r="AP17" s="21">
        <f t="shared" ca="1" si="40"/>
        <v>5.7863201912898149E-3</v>
      </c>
      <c r="AQ17" s="21">
        <f t="shared" ca="1" si="41"/>
        <v>5.5206162379956153E-3</v>
      </c>
      <c r="AR17" s="21">
        <f t="shared" ca="1" si="42"/>
        <v>8.8641341373780491E-3</v>
      </c>
      <c r="AS17" s="21">
        <f t="shared" ca="1" si="43"/>
        <v>1.5548331284078787E-2</v>
      </c>
      <c r="AT17" s="21">
        <f t="shared" ca="1" si="44"/>
        <v>8.6314450213834382E-3</v>
      </c>
      <c r="AU17" s="21" t="str">
        <f t="shared" ca="1" si="45"/>
        <v xml:space="preserve"> </v>
      </c>
      <c r="AV17" s="21" t="str">
        <f t="shared" ca="1" si="46"/>
        <v xml:space="preserve"> </v>
      </c>
      <c r="AW17" s="21" t="str">
        <f t="shared" ca="1" si="47"/>
        <v xml:space="preserve"> </v>
      </c>
      <c r="AX17" s="22">
        <f t="shared" ca="1" si="48"/>
        <v>5.0432800455102456E-2</v>
      </c>
      <c r="BA17" s="14" t="s">
        <v>147</v>
      </c>
      <c r="BB17" s="21">
        <f t="shared" ca="1" si="71"/>
        <v>2.0694322166049453E-3</v>
      </c>
      <c r="BC17" s="21">
        <f t="shared" ca="1" si="49"/>
        <v>3.3599193357166379E-3</v>
      </c>
      <c r="BD17" s="21">
        <f t="shared" ca="1" si="50"/>
        <v>2.6846178254222169E-3</v>
      </c>
      <c r="BE17" s="21">
        <f t="shared" ca="1" si="51"/>
        <v>5.0308068000848027E-3</v>
      </c>
      <c r="BF17" s="21">
        <f t="shared" ca="1" si="52"/>
        <v>9.9458631605439107E-3</v>
      </c>
      <c r="BG17" s="21">
        <f t="shared" ca="1" si="53"/>
        <v>5.8931622291296948E-3</v>
      </c>
      <c r="BH17" s="21" t="str">
        <f t="shared" ca="1" si="54"/>
        <v xml:space="preserve"> </v>
      </c>
      <c r="BI17" s="21" t="str">
        <f t="shared" ca="1" si="55"/>
        <v xml:space="preserve"> </v>
      </c>
      <c r="BJ17" s="21" t="str">
        <f t="shared" ca="1" si="56"/>
        <v xml:space="preserve"> </v>
      </c>
      <c r="BK17" s="22">
        <f t="shared" ca="1" si="57"/>
        <v>3.0841716412930431E-2</v>
      </c>
      <c r="BN17" s="14" t="s">
        <v>147</v>
      </c>
      <c r="BO17" s="21">
        <f t="shared" ca="1" si="72"/>
        <v>2.0812216336912881E-4</v>
      </c>
      <c r="BP17" s="21">
        <f t="shared" ca="1" si="58"/>
        <v>2.9231927708935068E-4</v>
      </c>
      <c r="BQ17" s="21">
        <f t="shared" ca="1" si="59"/>
        <v>5.2488738873941732E-4</v>
      </c>
      <c r="BR17" s="21">
        <f t="shared" ca="1" si="60"/>
        <v>6.2351452930987927E-4</v>
      </c>
      <c r="BS17" s="21">
        <f t="shared" ca="1" si="61"/>
        <v>1.1171100955456315E-3</v>
      </c>
      <c r="BT17" s="21">
        <f t="shared" ca="1" si="62"/>
        <v>7.6334735930934372E-4</v>
      </c>
      <c r="BU17" s="21" t="str">
        <f t="shared" ca="1" si="63"/>
        <v xml:space="preserve"> </v>
      </c>
      <c r="BV17" s="21" t="str">
        <f t="shared" ca="1" si="64"/>
        <v xml:space="preserve"> </v>
      </c>
      <c r="BW17" s="21" t="str">
        <f t="shared" ca="1" si="65"/>
        <v xml:space="preserve"> </v>
      </c>
      <c r="BX17" s="22">
        <f t="shared" ca="1" si="66"/>
        <v>3.6500731994224545E-3</v>
      </c>
      <c r="CA17" s="14" t="s">
        <v>147</v>
      </c>
      <c r="CB17" s="21">
        <f t="shared" ca="1" si="67"/>
        <v>1.4303459128815664E-2</v>
      </c>
      <c r="CC17" s="21">
        <f t="shared" ca="1" si="67"/>
        <v>2.1576109360996798E-2</v>
      </c>
      <c r="CD17" s="21">
        <f t="shared" ca="1" si="67"/>
        <v>1.978797016340117E-2</v>
      </c>
      <c r="CE17" s="21">
        <f t="shared" ca="1" si="67"/>
        <v>3.1782121646584421E-2</v>
      </c>
      <c r="CF17" s="21">
        <f t="shared" ca="1" si="67"/>
        <v>6.2322305965891001E-2</v>
      </c>
      <c r="CG17" s="21">
        <f t="shared" ca="1" si="67"/>
        <v>3.7154270672447032E-2</v>
      </c>
      <c r="CH17" s="21" t="str">
        <f t="shared" ca="1" si="67"/>
        <v xml:space="preserve"> </v>
      </c>
      <c r="CI17" s="21" t="str">
        <f t="shared" ca="1" si="67"/>
        <v xml:space="preserve"> </v>
      </c>
      <c r="CJ17" s="21" t="str">
        <f t="shared" ca="1" si="67"/>
        <v xml:space="preserve"> </v>
      </c>
      <c r="CK17" s="22">
        <f t="shared" ca="1" si="67"/>
        <v>0.19561969332904597</v>
      </c>
      <c r="CL17" s="71">
        <f t="shared" si="74"/>
        <v>58</v>
      </c>
    </row>
    <row r="18" spans="1:90" x14ac:dyDescent="0.3">
      <c r="A18" s="16" t="s">
        <v>148</v>
      </c>
      <c r="B18" s="26">
        <f t="shared" ca="1" si="12"/>
        <v>2.509237852351888E-3</v>
      </c>
      <c r="C18" s="26">
        <f t="shared" ca="1" si="13"/>
        <v>9.8561578996408938E-3</v>
      </c>
      <c r="D18" s="26">
        <f t="shared" ca="1" si="14"/>
        <v>8.609301889004356E-3</v>
      </c>
      <c r="E18" s="26">
        <f t="shared" ca="1" si="15"/>
        <v>7.2016034418970892E-3</v>
      </c>
      <c r="F18" s="26">
        <f t="shared" ca="1" si="16"/>
        <v>5.577000769927877E-3</v>
      </c>
      <c r="G18" s="26" t="str">
        <f t="shared" ca="1" si="17"/>
        <v xml:space="preserve"> </v>
      </c>
      <c r="H18" s="26" t="str">
        <f t="shared" ca="1" si="18"/>
        <v xml:space="preserve"> </v>
      </c>
      <c r="I18" s="26" t="str">
        <f t="shared" ca="1" si="19"/>
        <v xml:space="preserve"> </v>
      </c>
      <c r="J18" s="26" t="str">
        <f t="shared" ca="1" si="20"/>
        <v xml:space="preserve"> </v>
      </c>
      <c r="K18" s="27">
        <f t="shared" ca="1" si="21"/>
        <v>3.3781748880029605E-2</v>
      </c>
      <c r="L18" s="71">
        <f t="shared" si="73"/>
        <v>35</v>
      </c>
      <c r="N18" s="16" t="s">
        <v>148</v>
      </c>
      <c r="O18" s="26">
        <f t="shared" ca="1" si="68"/>
        <v>2.659428842638048E-3</v>
      </c>
      <c r="P18" s="26">
        <f t="shared" ca="1" si="22"/>
        <v>5.1622971764142128E-3</v>
      </c>
      <c r="Q18" s="26">
        <f t="shared" ca="1" si="23"/>
        <v>3.9991317559549058E-3</v>
      </c>
      <c r="R18" s="26">
        <f t="shared" ca="1" si="24"/>
        <v>3.496072828935555E-3</v>
      </c>
      <c r="S18" s="26">
        <f t="shared" ca="1" si="25"/>
        <v>3.4528249288352901E-3</v>
      </c>
      <c r="T18" s="26" t="str">
        <f t="shared" ca="1" si="26"/>
        <v xml:space="preserve"> </v>
      </c>
      <c r="U18" s="26" t="str">
        <f t="shared" ca="1" si="27"/>
        <v xml:space="preserve"> </v>
      </c>
      <c r="V18" s="26" t="str">
        <f t="shared" ca="1" si="28"/>
        <v xml:space="preserve"> </v>
      </c>
      <c r="W18" s="26" t="str">
        <f t="shared" ca="1" si="29"/>
        <v xml:space="preserve"> </v>
      </c>
      <c r="X18" s="27">
        <f t="shared" ca="1" si="30"/>
        <v>1.9969421211823379E-2</v>
      </c>
      <c r="Y18" s="71"/>
      <c r="AA18" s="16" t="s">
        <v>148</v>
      </c>
      <c r="AB18" s="26">
        <f t="shared" ca="1" si="69"/>
        <v>4.5902493435181838E-3</v>
      </c>
      <c r="AC18" s="26">
        <f t="shared" ca="1" si="31"/>
        <v>9.0473727297086248E-3</v>
      </c>
      <c r="AD18" s="26">
        <f t="shared" ca="1" si="32"/>
        <v>4.8957414919256065E-3</v>
      </c>
      <c r="AE18" s="26">
        <f t="shared" ca="1" si="33"/>
        <v>5.4851050331275811E-3</v>
      </c>
      <c r="AF18" s="26">
        <f t="shared" ca="1" si="34"/>
        <v>3.1822761361579577E-3</v>
      </c>
      <c r="AG18" s="26" t="str">
        <f t="shared" ca="1" si="35"/>
        <v xml:space="preserve"> </v>
      </c>
      <c r="AH18" s="26" t="str">
        <f t="shared" ca="1" si="36"/>
        <v xml:space="preserve"> </v>
      </c>
      <c r="AI18" s="26" t="str">
        <f t="shared" ca="1" si="37"/>
        <v xml:space="preserve"> </v>
      </c>
      <c r="AJ18" s="26" t="str">
        <f t="shared" ca="1" si="38"/>
        <v xml:space="preserve"> </v>
      </c>
      <c r="AK18" s="27">
        <f t="shared" ca="1" si="39"/>
        <v>2.8136247774708495E-2</v>
      </c>
      <c r="AL18" s="71"/>
      <c r="AN18" s="16" t="s">
        <v>148</v>
      </c>
      <c r="AO18" s="26">
        <f t="shared" ca="1" si="70"/>
        <v>4.4441378339661747E-3</v>
      </c>
      <c r="AP18" s="26">
        <f t="shared" ca="1" si="40"/>
        <v>7.5849036359181415E-3</v>
      </c>
      <c r="AQ18" s="26">
        <f t="shared" ca="1" si="41"/>
        <v>4.9448149254171722E-3</v>
      </c>
      <c r="AR18" s="26">
        <f t="shared" ca="1" si="42"/>
        <v>3.5403440296812097E-3</v>
      </c>
      <c r="AS18" s="26">
        <f t="shared" ca="1" si="43"/>
        <v>3.3114665872107443E-3</v>
      </c>
      <c r="AT18" s="26" t="str">
        <f t="shared" ca="1" si="44"/>
        <v xml:space="preserve"> </v>
      </c>
      <c r="AU18" s="26" t="str">
        <f t="shared" ca="1" si="45"/>
        <v xml:space="preserve"> </v>
      </c>
      <c r="AV18" s="26" t="str">
        <f t="shared" ca="1" si="46"/>
        <v xml:space="preserve"> </v>
      </c>
      <c r="AW18" s="26" t="str">
        <f t="shared" ca="1" si="47"/>
        <v xml:space="preserve"> </v>
      </c>
      <c r="AX18" s="27">
        <f t="shared" ca="1" si="48"/>
        <v>2.445980169422235E-2</v>
      </c>
      <c r="BA18" s="16" t="s">
        <v>148</v>
      </c>
      <c r="BB18" s="26">
        <f t="shared" ca="1" si="71"/>
        <v>1.5162011685664889E-3</v>
      </c>
      <c r="BC18" s="26">
        <f t="shared" ca="1" si="49"/>
        <v>2.8903099692659945E-3</v>
      </c>
      <c r="BD18" s="26">
        <f t="shared" ca="1" si="50"/>
        <v>2.0087833647925366E-3</v>
      </c>
      <c r="BE18" s="26">
        <f t="shared" ca="1" si="51"/>
        <v>1.8861482369022277E-3</v>
      </c>
      <c r="BF18" s="26">
        <f t="shared" ca="1" si="52"/>
        <v>1.9268672120280397E-3</v>
      </c>
      <c r="BG18" s="26" t="str">
        <f t="shared" ca="1" si="53"/>
        <v xml:space="preserve"> </v>
      </c>
      <c r="BH18" s="26" t="str">
        <f t="shared" ca="1" si="54"/>
        <v xml:space="preserve"> </v>
      </c>
      <c r="BI18" s="26" t="str">
        <f t="shared" ca="1" si="55"/>
        <v xml:space="preserve"> </v>
      </c>
      <c r="BJ18" s="26" t="str">
        <f t="shared" ca="1" si="56"/>
        <v xml:space="preserve"> </v>
      </c>
      <c r="BK18" s="27">
        <f t="shared" ca="1" si="57"/>
        <v>1.0752721284371131E-2</v>
      </c>
      <c r="BN18" s="16" t="s">
        <v>148</v>
      </c>
      <c r="BO18" s="26">
        <f t="shared" ca="1" si="72"/>
        <v>5.0802390606292935E-5</v>
      </c>
      <c r="BP18" s="26">
        <f t="shared" ca="1" si="58"/>
        <v>9.7605960765474731E-5</v>
      </c>
      <c r="BQ18" s="26">
        <f t="shared" ca="1" si="59"/>
        <v>8.6089134140855672E-5</v>
      </c>
      <c r="BR18" s="26">
        <f t="shared" ca="1" si="60"/>
        <v>9.3375022590685974E-5</v>
      </c>
      <c r="BS18" s="26">
        <f t="shared" ca="1" si="61"/>
        <v>4.9670875124772917E-5</v>
      </c>
      <c r="BT18" s="26" t="str">
        <f t="shared" ca="1" si="62"/>
        <v xml:space="preserve"> </v>
      </c>
      <c r="BU18" s="26" t="str">
        <f t="shared" ca="1" si="63"/>
        <v xml:space="preserve"> </v>
      </c>
      <c r="BV18" s="26" t="str">
        <f t="shared" ca="1" si="64"/>
        <v xml:space="preserve"> </v>
      </c>
      <c r="BW18" s="26" t="str">
        <f t="shared" ca="1" si="65"/>
        <v xml:space="preserve"> </v>
      </c>
      <c r="BX18" s="27">
        <f t="shared" ca="1" si="66"/>
        <v>4.0539772539469054E-4</v>
      </c>
      <c r="CA18" s="16" t="s">
        <v>148</v>
      </c>
      <c r="CB18" s="26">
        <f t="shared" ca="1" si="67"/>
        <v>1.9616705598235043E-2</v>
      </c>
      <c r="CC18" s="26">
        <f t="shared" ca="1" si="67"/>
        <v>3.5781920194393121E-2</v>
      </c>
      <c r="CD18" s="26">
        <f t="shared" ca="1" si="67"/>
        <v>1.9897994745553038E-2</v>
      </c>
      <c r="CE18" s="26">
        <f t="shared" ca="1" si="67"/>
        <v>1.8106834942237894E-2</v>
      </c>
      <c r="CF18" s="26">
        <f t="shared" ca="1" si="67"/>
        <v>1.298839298314694E-2</v>
      </c>
      <c r="CG18" s="26" t="str">
        <f t="shared" ca="1" si="67"/>
        <v xml:space="preserve"> </v>
      </c>
      <c r="CH18" s="26" t="str">
        <f t="shared" ca="1" si="67"/>
        <v xml:space="preserve"> </v>
      </c>
      <c r="CI18" s="26" t="str">
        <f t="shared" ca="1" si="67"/>
        <v xml:space="preserve"> </v>
      </c>
      <c r="CJ18" s="26" t="str">
        <f t="shared" ca="1" si="67"/>
        <v xml:space="preserve"> </v>
      </c>
      <c r="CK18" s="27">
        <f t="shared" ca="1" si="67"/>
        <v>0.10970900879896511</v>
      </c>
      <c r="CL18" s="71">
        <f t="shared" si="74"/>
        <v>59</v>
      </c>
    </row>
    <row r="19" spans="1:90" x14ac:dyDescent="0.3">
      <c r="A19" s="14" t="s">
        <v>149</v>
      </c>
      <c r="B19" s="21">
        <f t="shared" ca="1" si="12"/>
        <v>3.2288750030362579E-6</v>
      </c>
      <c r="C19" s="21" t="str">
        <f t="shared" ca="1" si="13"/>
        <v xml:space="preserve"> </v>
      </c>
      <c r="D19" s="21" t="str">
        <f t="shared" ca="1" si="14"/>
        <v xml:space="preserve"> </v>
      </c>
      <c r="E19" s="21">
        <f t="shared" ca="1" si="15"/>
        <v>1.3450175596861624E-4</v>
      </c>
      <c r="F19" s="21">
        <f t="shared" ca="1" si="16"/>
        <v>1.046408455957909E-3</v>
      </c>
      <c r="G19" s="21">
        <f t="shared" ca="1" si="17"/>
        <v>6.2974896472556274E-7</v>
      </c>
      <c r="H19" s="21">
        <f t="shared" ca="1" si="18"/>
        <v>5.3065714602062997E-5</v>
      </c>
      <c r="I19" s="21">
        <f t="shared" ca="1" si="19"/>
        <v>3.3161787227342643E-7</v>
      </c>
      <c r="J19" s="21">
        <f t="shared" ca="1" si="20"/>
        <v>0</v>
      </c>
      <c r="K19" s="22">
        <f t="shared" ca="1" si="21"/>
        <v>2.6213959798020436E-3</v>
      </c>
      <c r="L19" s="71">
        <f t="shared" si="73"/>
        <v>36</v>
      </c>
      <c r="N19" s="14" t="s">
        <v>149</v>
      </c>
      <c r="O19" s="21">
        <f t="shared" ca="1" si="68"/>
        <v>2.5579227633255978E-3</v>
      </c>
      <c r="P19" s="21" t="str">
        <f t="shared" ca="1" si="22"/>
        <v xml:space="preserve"> </v>
      </c>
      <c r="Q19" s="21" t="str">
        <f t="shared" ca="1" si="23"/>
        <v xml:space="preserve"> </v>
      </c>
      <c r="R19" s="21">
        <f t="shared" ca="1" si="24"/>
        <v>5.9579993033124223E-3</v>
      </c>
      <c r="S19" s="21">
        <f t="shared" ca="1" si="25"/>
        <v>2.3615224775770244E-2</v>
      </c>
      <c r="T19" s="21">
        <f t="shared" ca="1" si="26"/>
        <v>1.3542847840093825E-2</v>
      </c>
      <c r="U19" s="21">
        <f t="shared" ca="1" si="27"/>
        <v>4.6907860936834078E-2</v>
      </c>
      <c r="V19" s="21">
        <f t="shared" ca="1" si="28"/>
        <v>3.7066984430524419E-2</v>
      </c>
      <c r="W19" s="21">
        <f t="shared" ca="1" si="29"/>
        <v>4.1494268596437345E-2</v>
      </c>
      <c r="X19" s="22">
        <f t="shared" ca="1" si="30"/>
        <v>0.18162555862758878</v>
      </c>
      <c r="Y19" s="71"/>
      <c r="AA19" s="14" t="s">
        <v>149</v>
      </c>
      <c r="AB19" s="21">
        <f t="shared" ca="1" si="69"/>
        <v>2.0891617230011164E-4</v>
      </c>
      <c r="AC19" s="21" t="str">
        <f t="shared" ca="1" si="31"/>
        <v xml:space="preserve"> </v>
      </c>
      <c r="AD19" s="21" t="str">
        <f t="shared" ca="1" si="32"/>
        <v xml:space="preserve"> </v>
      </c>
      <c r="AE19" s="21">
        <f t="shared" ca="1" si="33"/>
        <v>7.0072596305087442E-4</v>
      </c>
      <c r="AF19" s="21">
        <f t="shared" ca="1" si="34"/>
        <v>2.0428323353895994E-3</v>
      </c>
      <c r="AG19" s="21">
        <f t="shared" ca="1" si="35"/>
        <v>1.3025962318327228E-3</v>
      </c>
      <c r="AH19" s="21">
        <f t="shared" ca="1" si="36"/>
        <v>2.4762076680302503E-3</v>
      </c>
      <c r="AI19" s="21">
        <f t="shared" ca="1" si="37"/>
        <v>2.3669378535873253E-4</v>
      </c>
      <c r="AJ19" s="21">
        <f t="shared" ca="1" si="38"/>
        <v>3.4100427902450381E-4</v>
      </c>
      <c r="AK19" s="22">
        <f t="shared" ca="1" si="39"/>
        <v>9.4402915674487442E-3</v>
      </c>
      <c r="AL19" s="71"/>
      <c r="AN19" s="14" t="s">
        <v>149</v>
      </c>
      <c r="AO19" s="21">
        <f t="shared" ca="1" si="70"/>
        <v>4.6797561496862358E-4</v>
      </c>
      <c r="AP19" s="21" t="str">
        <f t="shared" ca="1" si="40"/>
        <v xml:space="preserve"> </v>
      </c>
      <c r="AQ19" s="21" t="str">
        <f t="shared" ca="1" si="41"/>
        <v xml:space="preserve"> </v>
      </c>
      <c r="AR19" s="21">
        <f t="shared" ca="1" si="42"/>
        <v>1.3409588436399181E-3</v>
      </c>
      <c r="AS19" s="21">
        <f t="shared" ca="1" si="43"/>
        <v>4.2249196690944124E-3</v>
      </c>
      <c r="AT19" s="21">
        <f t="shared" ca="1" si="44"/>
        <v>2.862729339091874E-3</v>
      </c>
      <c r="AU19" s="21">
        <f t="shared" ca="1" si="45"/>
        <v>1.4367348709914296E-2</v>
      </c>
      <c r="AV19" s="21">
        <f t="shared" ca="1" si="46"/>
        <v>3.0867107706016861E-3</v>
      </c>
      <c r="AW19" s="21">
        <f t="shared" ca="1" si="47"/>
        <v>1.7610305372241508E-3</v>
      </c>
      <c r="AX19" s="22">
        <f t="shared" ca="1" si="48"/>
        <v>3.094438425148982E-2</v>
      </c>
      <c r="BA19" s="14" t="s">
        <v>149</v>
      </c>
      <c r="BB19" s="21">
        <f t="shared" ca="1" si="71"/>
        <v>3.8803020185905479E-4</v>
      </c>
      <c r="BC19" s="21" t="str">
        <f t="shared" ca="1" si="49"/>
        <v xml:space="preserve"> </v>
      </c>
      <c r="BD19" s="21" t="str">
        <f t="shared" ca="1" si="50"/>
        <v xml:space="preserve"> </v>
      </c>
      <c r="BE19" s="21">
        <f t="shared" ca="1" si="51"/>
        <v>1.0299418408339783E-3</v>
      </c>
      <c r="BF19" s="21">
        <f t="shared" ca="1" si="52"/>
        <v>3.0004684693425154E-3</v>
      </c>
      <c r="BG19" s="21">
        <f t="shared" ca="1" si="53"/>
        <v>1.7529839452950918E-3</v>
      </c>
      <c r="BH19" s="21">
        <f t="shared" ca="1" si="54"/>
        <v>1.3609346171468473E-2</v>
      </c>
      <c r="BI19" s="21">
        <f t="shared" ca="1" si="55"/>
        <v>2.8604885684755943E-3</v>
      </c>
      <c r="BJ19" s="21">
        <f t="shared" ca="1" si="56"/>
        <v>1.6653819173383932E-3</v>
      </c>
      <c r="BK19" s="22">
        <f t="shared" ca="1" si="57"/>
        <v>2.6112605492715657E-2</v>
      </c>
      <c r="BN19" s="14" t="s">
        <v>149</v>
      </c>
      <c r="BO19" s="21">
        <f t="shared" ca="1" si="72"/>
        <v>1.2732098518361198E-4</v>
      </c>
      <c r="BP19" s="21" t="str">
        <f t="shared" ca="1" si="58"/>
        <v xml:space="preserve"> </v>
      </c>
      <c r="BQ19" s="21" t="str">
        <f t="shared" ca="1" si="59"/>
        <v xml:space="preserve"> </v>
      </c>
      <c r="BR19" s="21">
        <f t="shared" ca="1" si="60"/>
        <v>3.8975350769005629E-4</v>
      </c>
      <c r="BS19" s="21">
        <f t="shared" ca="1" si="61"/>
        <v>1.8176134234544616E-3</v>
      </c>
      <c r="BT19" s="21">
        <f t="shared" ca="1" si="62"/>
        <v>1.0626122383014663E-3</v>
      </c>
      <c r="BU19" s="21">
        <f t="shared" ca="1" si="63"/>
        <v>2.5962617578383362E-3</v>
      </c>
      <c r="BV19" s="21">
        <f t="shared" ca="1" si="64"/>
        <v>4.5683964299554902E-3</v>
      </c>
      <c r="BW19" s="21">
        <f t="shared" ca="1" si="65"/>
        <v>3.394447320982763E-3</v>
      </c>
      <c r="BX19" s="22">
        <f t="shared" ca="1" si="66"/>
        <v>1.4537162008311677E-2</v>
      </c>
      <c r="CA19" s="14" t="s">
        <v>149</v>
      </c>
      <c r="CB19" s="21">
        <f t="shared" ca="1" si="67"/>
        <v>6.3463558674308716E-3</v>
      </c>
      <c r="CC19" s="21" t="str">
        <f t="shared" ca="1" si="67"/>
        <v xml:space="preserve"> </v>
      </c>
      <c r="CD19" s="21" t="str">
        <f t="shared" ca="1" si="67"/>
        <v xml:space="preserve"> </v>
      </c>
      <c r="CE19" s="21">
        <f t="shared" ca="1" si="67"/>
        <v>1.6005515284242836E-2</v>
      </c>
      <c r="CF19" s="21">
        <f t="shared" ca="1" si="67"/>
        <v>5.8017880827008178E-2</v>
      </c>
      <c r="CG19" s="21">
        <f t="shared" ca="1" si="67"/>
        <v>3.37933017421089E-2</v>
      </c>
      <c r="CH19" s="21">
        <f t="shared" ca="1" si="67"/>
        <v>0.13992994089054478</v>
      </c>
      <c r="CI19" s="21">
        <f t="shared" ca="1" si="67"/>
        <v>4.7337454626587561E-2</v>
      </c>
      <c r="CJ19" s="21">
        <f t="shared" ca="1" si="67"/>
        <v>4.0490675332911286E-2</v>
      </c>
      <c r="CK19" s="22">
        <f t="shared" ca="1" si="67"/>
        <v>0.37047445092256254</v>
      </c>
      <c r="CL19" s="71">
        <f t="shared" si="74"/>
        <v>60</v>
      </c>
    </row>
    <row r="20" spans="1:90" x14ac:dyDescent="0.3">
      <c r="A20" s="14" t="s">
        <v>150</v>
      </c>
      <c r="B20" s="21">
        <f t="shared" ca="1" si="12"/>
        <v>6.4558014851490153E-4</v>
      </c>
      <c r="C20" s="21">
        <f t="shared" ca="1" si="13"/>
        <v>3.5288719340473285E-3</v>
      </c>
      <c r="D20" s="21">
        <f t="shared" ca="1" si="14"/>
        <v>2.091734913238219E-3</v>
      </c>
      <c r="E20" s="21">
        <f t="shared" ca="1" si="15"/>
        <v>7.8084512788762495E-3</v>
      </c>
      <c r="F20" s="21">
        <f t="shared" ca="1" si="16"/>
        <v>1.013765434994629E-2</v>
      </c>
      <c r="G20" s="21">
        <f t="shared" ca="1" si="17"/>
        <v>9.5528265620475894E-4</v>
      </c>
      <c r="H20" s="21">
        <f t="shared" ca="1" si="18"/>
        <v>2.3865761705749167E-4</v>
      </c>
      <c r="I20" s="21" t="str">
        <f t="shared" ca="1" si="19"/>
        <v xml:space="preserve"> </v>
      </c>
      <c r="J20" s="21" t="str">
        <f t="shared" ca="1" si="20"/>
        <v xml:space="preserve"> </v>
      </c>
      <c r="K20" s="22">
        <f t="shared" ca="1" si="21"/>
        <v>2.5431721754828551E-2</v>
      </c>
      <c r="L20" s="71">
        <f t="shared" si="73"/>
        <v>37</v>
      </c>
      <c r="N20" s="14" t="s">
        <v>150</v>
      </c>
      <c r="O20" s="21">
        <f t="shared" ca="1" si="68"/>
        <v>1.1843333541065093E-2</v>
      </c>
      <c r="P20" s="21">
        <f t="shared" ca="1" si="22"/>
        <v>3.085336036005254E-2</v>
      </c>
      <c r="Q20" s="21">
        <f t="shared" ca="1" si="23"/>
        <v>1.9089033618192308E-2</v>
      </c>
      <c r="R20" s="21">
        <f t="shared" ca="1" si="24"/>
        <v>1.9098690362010923E-2</v>
      </c>
      <c r="S20" s="21">
        <f t="shared" ca="1" si="25"/>
        <v>7.0402707926991992E-2</v>
      </c>
      <c r="T20" s="21">
        <f t="shared" ca="1" si="26"/>
        <v>2.0994149244636134E-2</v>
      </c>
      <c r="U20" s="21">
        <f t="shared" ca="1" si="27"/>
        <v>8.6429375719573043E-3</v>
      </c>
      <c r="V20" s="21" t="str">
        <f t="shared" ca="1" si="28"/>
        <v xml:space="preserve"> </v>
      </c>
      <c r="W20" s="21" t="str">
        <f t="shared" ca="1" si="29"/>
        <v xml:space="preserve"> </v>
      </c>
      <c r="X20" s="22">
        <f t="shared" ca="1" si="30"/>
        <v>0.1828546732389118</v>
      </c>
      <c r="Y20" s="71"/>
      <c r="AA20" s="14" t="s">
        <v>150</v>
      </c>
      <c r="AB20" s="21">
        <f t="shared" ca="1" si="69"/>
        <v>3.7016020777802527E-3</v>
      </c>
      <c r="AC20" s="21">
        <f t="shared" ca="1" si="31"/>
        <v>1.2214072042391E-2</v>
      </c>
      <c r="AD20" s="21">
        <f t="shared" ca="1" si="32"/>
        <v>8.6372133103574389E-3</v>
      </c>
      <c r="AE20" s="21">
        <f t="shared" ca="1" si="33"/>
        <v>4.8712788689624087E-3</v>
      </c>
      <c r="AF20" s="21">
        <f t="shared" ca="1" si="34"/>
        <v>2.2959966478031668E-2</v>
      </c>
      <c r="AG20" s="21">
        <f t="shared" ca="1" si="35"/>
        <v>8.4598533985357771E-3</v>
      </c>
      <c r="AH20" s="21">
        <f t="shared" ca="1" si="36"/>
        <v>2.2764731520102666E-3</v>
      </c>
      <c r="AI20" s="21" t="str">
        <f t="shared" ca="1" si="37"/>
        <v xml:space="preserve"> </v>
      </c>
      <c r="AJ20" s="21" t="str">
        <f t="shared" ca="1" si="38"/>
        <v xml:space="preserve"> </v>
      </c>
      <c r="AK20" s="22">
        <f t="shared" ca="1" si="39"/>
        <v>6.3132158352979362E-2</v>
      </c>
      <c r="AL20" s="71"/>
      <c r="AN20" s="14" t="s">
        <v>150</v>
      </c>
      <c r="AO20" s="21">
        <f t="shared" ca="1" si="70"/>
        <v>3.5366808517681425E-3</v>
      </c>
      <c r="AP20" s="21">
        <f t="shared" ca="1" si="40"/>
        <v>9.6067342385541266E-3</v>
      </c>
      <c r="AQ20" s="21">
        <f t="shared" ca="1" si="41"/>
        <v>5.87327927121295E-3</v>
      </c>
      <c r="AR20" s="21">
        <f t="shared" ca="1" si="42"/>
        <v>5.5147213763673264E-3</v>
      </c>
      <c r="AS20" s="21">
        <f t="shared" ca="1" si="43"/>
        <v>2.1370808268855734E-2</v>
      </c>
      <c r="AT20" s="21">
        <f t="shared" ca="1" si="44"/>
        <v>7.8528353968540798E-3</v>
      </c>
      <c r="AU20" s="21">
        <f t="shared" ca="1" si="45"/>
        <v>3.5809586585933834E-3</v>
      </c>
      <c r="AV20" s="21" t="str">
        <f t="shared" ca="1" si="46"/>
        <v xml:space="preserve"> </v>
      </c>
      <c r="AW20" s="21" t="str">
        <f t="shared" ca="1" si="47"/>
        <v xml:space="preserve"> </v>
      </c>
      <c r="AX20" s="22">
        <f t="shared" ca="1" si="48"/>
        <v>5.7626926880120166E-2</v>
      </c>
      <c r="BA20" s="14" t="s">
        <v>150</v>
      </c>
      <c r="BB20" s="21">
        <f t="shared" ca="1" si="71"/>
        <v>2.2405716274955245E-3</v>
      </c>
      <c r="BC20" s="21">
        <f t="shared" ca="1" si="49"/>
        <v>6.3328191934603484E-3</v>
      </c>
      <c r="BD20" s="21">
        <f t="shared" ca="1" si="50"/>
        <v>3.9122367588456941E-3</v>
      </c>
      <c r="BE20" s="21">
        <f t="shared" ca="1" si="51"/>
        <v>3.5524263585964E-3</v>
      </c>
      <c r="BF20" s="21">
        <f t="shared" ca="1" si="52"/>
        <v>1.2033765487017511E-2</v>
      </c>
      <c r="BG20" s="21">
        <f t="shared" ca="1" si="53"/>
        <v>4.1577053495912286E-3</v>
      </c>
      <c r="BH20" s="21">
        <f t="shared" ca="1" si="54"/>
        <v>2.8268675596790083E-3</v>
      </c>
      <c r="BI20" s="21" t="str">
        <f t="shared" ca="1" si="55"/>
        <v xml:space="preserve"> </v>
      </c>
      <c r="BJ20" s="21" t="str">
        <f t="shared" ca="1" si="56"/>
        <v xml:space="preserve"> </v>
      </c>
      <c r="BK20" s="22">
        <f t="shared" ca="1" si="57"/>
        <v>3.5200413927381602E-2</v>
      </c>
      <c r="BN20" s="14" t="s">
        <v>150</v>
      </c>
      <c r="BO20" s="21">
        <f t="shared" ca="1" si="72"/>
        <v>2.7540617732030315E-4</v>
      </c>
      <c r="BP20" s="21">
        <f t="shared" ca="1" si="58"/>
        <v>7.2385099118049689E-4</v>
      </c>
      <c r="BQ20" s="21">
        <f t="shared" ca="1" si="59"/>
        <v>7.7616878331743244E-4</v>
      </c>
      <c r="BR20" s="21">
        <f t="shared" ca="1" si="60"/>
        <v>9.0471783373943793E-4</v>
      </c>
      <c r="BS20" s="21">
        <f t="shared" ca="1" si="61"/>
        <v>2.9173650629027437E-3</v>
      </c>
      <c r="BT20" s="21">
        <f t="shared" ca="1" si="62"/>
        <v>7.7759241549707481E-4</v>
      </c>
      <c r="BU20" s="21">
        <f t="shared" ca="1" si="63"/>
        <v>2.1835762155458793E-4</v>
      </c>
      <c r="BV20" s="21" t="str">
        <f t="shared" ca="1" si="64"/>
        <v xml:space="preserve"> </v>
      </c>
      <c r="BW20" s="21" t="str">
        <f t="shared" ca="1" si="65"/>
        <v xml:space="preserve"> </v>
      </c>
      <c r="BX20" s="22">
        <f t="shared" ca="1" si="66"/>
        <v>6.7710395019082714E-3</v>
      </c>
      <c r="CA20" s="14" t="s">
        <v>150</v>
      </c>
      <c r="CB20" s="21">
        <f t="shared" ref="CB20:CK28" ca="1" si="75">IF(INDIRECT($CB$4&amp;"!"&amp;CB$31&amp;$CL20)=" "," ",INDIRECT($CB$4&amp;"!"&amp;CB$7&amp;$CL20))</f>
        <v>3.4794097959508302E-2</v>
      </c>
      <c r="CC20" s="21">
        <f t="shared" ca="1" si="75"/>
        <v>9.3462123078921433E-2</v>
      </c>
      <c r="CD20" s="21">
        <f t="shared" ca="1" si="75"/>
        <v>5.5482531542934366E-2</v>
      </c>
      <c r="CE20" s="21">
        <f t="shared" ca="1" si="75"/>
        <v>5.7520180061071347E-2</v>
      </c>
      <c r="CF20" s="21">
        <f t="shared" ca="1" si="75"/>
        <v>0.20738119320459747</v>
      </c>
      <c r="CG20" s="21">
        <f t="shared" ca="1" si="75"/>
        <v>6.6453770590103212E-2</v>
      </c>
      <c r="CH20" s="21">
        <f t="shared" ca="1" si="75"/>
        <v>2.6876744993549598E-2</v>
      </c>
      <c r="CI20" s="21" t="str">
        <f t="shared" ca="1" si="75"/>
        <v xml:space="preserve"> </v>
      </c>
      <c r="CJ20" s="21" t="str">
        <f t="shared" ca="1" si="75"/>
        <v xml:space="preserve"> </v>
      </c>
      <c r="CK20" s="22">
        <f t="shared" ca="1" si="75"/>
        <v>0.54441528705096498</v>
      </c>
      <c r="CL20" s="71">
        <f t="shared" si="74"/>
        <v>61</v>
      </c>
    </row>
    <row r="21" spans="1:90" x14ac:dyDescent="0.3">
      <c r="A21" s="16" t="s">
        <v>151</v>
      </c>
      <c r="B21" s="26">
        <f t="shared" ca="1" si="12"/>
        <v>8.3730577042245291E-3</v>
      </c>
      <c r="C21" s="26">
        <f t="shared" ca="1" si="13"/>
        <v>7.7320975701438588E-2</v>
      </c>
      <c r="D21" s="26">
        <f t="shared" ca="1" si="14"/>
        <v>8.6854821049170416E-2</v>
      </c>
      <c r="E21" s="26">
        <f t="shared" ca="1" si="15"/>
        <v>5.4186017010054544E-2</v>
      </c>
      <c r="F21" s="26">
        <f t="shared" ca="1" si="16"/>
        <v>3.2349353634723882E-2</v>
      </c>
      <c r="G21" s="26">
        <f t="shared" ca="1" si="17"/>
        <v>1.4267881412977496E-3</v>
      </c>
      <c r="H21" s="26" t="str">
        <f t="shared" ca="1" si="18"/>
        <v xml:space="preserve"> </v>
      </c>
      <c r="I21" s="26" t="str">
        <f t="shared" ca="1" si="19"/>
        <v xml:space="preserve"> </v>
      </c>
      <c r="J21" s="26" t="str">
        <f t="shared" ca="1" si="20"/>
        <v xml:space="preserve"> </v>
      </c>
      <c r="K21" s="27">
        <f t="shared" ca="1" si="21"/>
        <v>0.2610505205408673</v>
      </c>
      <c r="L21" s="71">
        <f t="shared" si="73"/>
        <v>38</v>
      </c>
      <c r="N21" s="16" t="s">
        <v>151</v>
      </c>
      <c r="O21" s="26">
        <f t="shared" ca="1" si="68"/>
        <v>2.4691796484706208E-2</v>
      </c>
      <c r="P21" s="26">
        <f t="shared" ca="1" si="22"/>
        <v>9.4222784006250171E-2</v>
      </c>
      <c r="Q21" s="26">
        <f t="shared" ca="1" si="23"/>
        <v>7.0752864076189081E-2</v>
      </c>
      <c r="R21" s="26">
        <f t="shared" ca="1" si="24"/>
        <v>3.11582291954976E-2</v>
      </c>
      <c r="S21" s="26">
        <f t="shared" ca="1" si="25"/>
        <v>2.5551866857680627E-2</v>
      </c>
      <c r="T21" s="26">
        <f t="shared" ca="1" si="26"/>
        <v>3.2066399246866162E-3</v>
      </c>
      <c r="U21" s="26" t="str">
        <f t="shared" ca="1" si="27"/>
        <v xml:space="preserve"> </v>
      </c>
      <c r="V21" s="26" t="str">
        <f t="shared" ca="1" si="28"/>
        <v xml:space="preserve"> </v>
      </c>
      <c r="W21" s="26" t="str">
        <f t="shared" ca="1" si="29"/>
        <v xml:space="preserve"> </v>
      </c>
      <c r="X21" s="27">
        <f t="shared" ca="1" si="30"/>
        <v>0.24982994148912807</v>
      </c>
      <c r="Y21" s="71"/>
      <c r="AA21" s="16" t="s">
        <v>151</v>
      </c>
      <c r="AB21" s="26">
        <f t="shared" ca="1" si="69"/>
        <v>1.5039849431396524E-2</v>
      </c>
      <c r="AC21" s="26">
        <f t="shared" ca="1" si="31"/>
        <v>6.4127544648058254E-2</v>
      </c>
      <c r="AD21" s="26">
        <f t="shared" ca="1" si="32"/>
        <v>4.3116234603063353E-2</v>
      </c>
      <c r="AE21" s="26">
        <f t="shared" ca="1" si="33"/>
        <v>1.1033774019269416E-2</v>
      </c>
      <c r="AF21" s="26">
        <f t="shared" ca="1" si="34"/>
        <v>1.137901917967335E-2</v>
      </c>
      <c r="AG21" s="26">
        <f t="shared" ca="1" si="35"/>
        <v>1.8352027956089235E-3</v>
      </c>
      <c r="AH21" s="26" t="str">
        <f t="shared" ca="1" si="36"/>
        <v xml:space="preserve"> </v>
      </c>
      <c r="AI21" s="26" t="str">
        <f t="shared" ca="1" si="37"/>
        <v xml:space="preserve"> </v>
      </c>
      <c r="AJ21" s="26" t="str">
        <f t="shared" ca="1" si="38"/>
        <v xml:space="preserve"> </v>
      </c>
      <c r="AK21" s="27">
        <f t="shared" ca="1" si="39"/>
        <v>0.14668174609970785</v>
      </c>
      <c r="AL21" s="71"/>
      <c r="AN21" s="16" t="s">
        <v>151</v>
      </c>
      <c r="AO21" s="26">
        <f t="shared" ca="1" si="70"/>
        <v>1.0955300596440953E-2</v>
      </c>
      <c r="AP21" s="26">
        <f t="shared" ca="1" si="40"/>
        <v>4.338690386220323E-2</v>
      </c>
      <c r="AQ21" s="26">
        <f t="shared" ca="1" si="41"/>
        <v>3.6110529635646649E-2</v>
      </c>
      <c r="AR21" s="26">
        <f t="shared" ca="1" si="42"/>
        <v>1.2315166835903557E-2</v>
      </c>
      <c r="AS21" s="26">
        <f t="shared" ca="1" si="43"/>
        <v>1.3471995769433892E-2</v>
      </c>
      <c r="AT21" s="26">
        <f t="shared" ca="1" si="44"/>
        <v>2.375073798157077E-3</v>
      </c>
      <c r="AU21" s="26" t="str">
        <f t="shared" ca="1" si="45"/>
        <v xml:space="preserve"> </v>
      </c>
      <c r="AV21" s="26" t="str">
        <f t="shared" ca="1" si="46"/>
        <v xml:space="preserve"> </v>
      </c>
      <c r="AW21" s="26" t="str">
        <f t="shared" ca="1" si="47"/>
        <v xml:space="preserve"> </v>
      </c>
      <c r="AX21" s="27">
        <f t="shared" ca="1" si="48"/>
        <v>0.11872411275290329</v>
      </c>
      <c r="BA21" s="16" t="s">
        <v>151</v>
      </c>
      <c r="BB21" s="26">
        <f t="shared" ca="1" si="71"/>
        <v>5.0656087111392023E-3</v>
      </c>
      <c r="BC21" s="26">
        <f t="shared" ca="1" si="49"/>
        <v>2.0597016258012912E-2</v>
      </c>
      <c r="BD21" s="26">
        <f t="shared" ca="1" si="50"/>
        <v>1.6027895649124435E-2</v>
      </c>
      <c r="BE21" s="26">
        <f t="shared" ca="1" si="51"/>
        <v>6.4677625194465849E-3</v>
      </c>
      <c r="BF21" s="26">
        <f t="shared" ca="1" si="52"/>
        <v>5.0533307604000155E-3</v>
      </c>
      <c r="BG21" s="26">
        <f t="shared" ca="1" si="53"/>
        <v>6.6103062442835619E-4</v>
      </c>
      <c r="BH21" s="26" t="str">
        <f t="shared" ca="1" si="54"/>
        <v xml:space="preserve"> </v>
      </c>
      <c r="BI21" s="26" t="str">
        <f t="shared" ca="1" si="55"/>
        <v xml:space="preserve"> </v>
      </c>
      <c r="BJ21" s="26" t="str">
        <f t="shared" ca="1" si="56"/>
        <v xml:space="preserve"> </v>
      </c>
      <c r="BK21" s="27">
        <f t="shared" ca="1" si="57"/>
        <v>5.3943774427349211E-2</v>
      </c>
      <c r="BN21" s="16" t="s">
        <v>151</v>
      </c>
      <c r="BO21" s="26">
        <f t="shared" ca="1" si="72"/>
        <v>2.5576845953767524E-4</v>
      </c>
      <c r="BP21" s="26">
        <f t="shared" ca="1" si="58"/>
        <v>1.3133140063164017E-3</v>
      </c>
      <c r="BQ21" s="26">
        <f t="shared" ca="1" si="59"/>
        <v>1.4166219572872008E-3</v>
      </c>
      <c r="BR21" s="26">
        <f t="shared" ca="1" si="60"/>
        <v>1.0043771314309224E-3</v>
      </c>
      <c r="BS21" s="26">
        <f t="shared" ca="1" si="61"/>
        <v>5.0861421826381426E-4</v>
      </c>
      <c r="BT21" s="26">
        <f t="shared" ca="1" si="62"/>
        <v>6.8538921277925408E-5</v>
      </c>
      <c r="BU21" s="26" t="str">
        <f t="shared" ca="1" si="63"/>
        <v xml:space="preserve"> </v>
      </c>
      <c r="BV21" s="26" t="str">
        <f t="shared" ca="1" si="64"/>
        <v xml:space="preserve"> </v>
      </c>
      <c r="BW21" s="26" t="str">
        <f t="shared" ca="1" si="65"/>
        <v xml:space="preserve"> </v>
      </c>
      <c r="BX21" s="27">
        <f t="shared" ca="1" si="66"/>
        <v>4.5747448920896439E-3</v>
      </c>
      <c r="CA21" s="16" t="s">
        <v>151</v>
      </c>
      <c r="CB21" s="26">
        <f t="shared" ca="1" si="75"/>
        <v>9.6074182783250472E-2</v>
      </c>
      <c r="CC21" s="26">
        <f t="shared" ca="1" si="75"/>
        <v>0.39202857540467062</v>
      </c>
      <c r="CD21" s="26">
        <f t="shared" ca="1" si="75"/>
        <v>0.28167708052041451</v>
      </c>
      <c r="CE21" s="26">
        <f t="shared" ca="1" si="75"/>
        <v>9.8077906386943914E-2</v>
      </c>
      <c r="CF21" s="26">
        <f t="shared" ca="1" si="75"/>
        <v>8.9432429084521814E-2</v>
      </c>
      <c r="CG21" s="26">
        <f t="shared" ca="1" si="75"/>
        <v>1.3770011668721785E-2</v>
      </c>
      <c r="CH21" s="26" t="str">
        <f t="shared" ca="1" si="75"/>
        <v xml:space="preserve"> </v>
      </c>
      <c r="CI21" s="26" t="str">
        <f t="shared" ca="1" si="75"/>
        <v xml:space="preserve"> </v>
      </c>
      <c r="CJ21" s="26" t="str">
        <f t="shared" ca="1" si="75"/>
        <v xml:space="preserve"> </v>
      </c>
      <c r="CK21" s="27">
        <f t="shared" ca="1" si="75"/>
        <v>0.97222634332442115</v>
      </c>
      <c r="CL21" s="71">
        <f t="shared" si="74"/>
        <v>62</v>
      </c>
    </row>
    <row r="22" spans="1:90" x14ac:dyDescent="0.3">
      <c r="A22" s="14" t="s">
        <v>152</v>
      </c>
      <c r="B22" s="21">
        <f t="shared" ca="1" si="12"/>
        <v>1.2281759788623781E-5</v>
      </c>
      <c r="C22" s="21">
        <f t="shared" ca="1" si="13"/>
        <v>6.3510423897072954E-5</v>
      </c>
      <c r="D22" s="21">
        <f t="shared" ca="1" si="14"/>
        <v>7.2574795598967512E-4</v>
      </c>
      <c r="E22" s="21">
        <f t="shared" ca="1" si="15"/>
        <v>2.9901989355374248E-5</v>
      </c>
      <c r="F22" s="21">
        <f t="shared" ca="1" si="16"/>
        <v>1.7551000538704176E-3</v>
      </c>
      <c r="G22" s="21">
        <f t="shared" ca="1" si="17"/>
        <v>4.1638977454905302E-5</v>
      </c>
      <c r="H22" s="21">
        <f t="shared" ca="1" si="18"/>
        <v>5.7276199271871775E-5</v>
      </c>
      <c r="I22" s="21">
        <f t="shared" ca="1" si="19"/>
        <v>9.9095596624021454E-6</v>
      </c>
      <c r="J22" s="21">
        <f t="shared" ca="1" si="20"/>
        <v>0</v>
      </c>
      <c r="K22" s="22">
        <f t="shared" ca="1" si="21"/>
        <v>2.6953669192906204E-3</v>
      </c>
      <c r="L22" s="71">
        <f t="shared" si="73"/>
        <v>39</v>
      </c>
      <c r="N22" s="14" t="s">
        <v>152</v>
      </c>
      <c r="O22" s="21">
        <f t="shared" ca="1" si="68"/>
        <v>3.4022453240220435E-3</v>
      </c>
      <c r="P22" s="21">
        <f t="shared" ca="1" si="22"/>
        <v>6.3215871294957371E-3</v>
      </c>
      <c r="Q22" s="21">
        <f t="shared" ca="1" si="23"/>
        <v>4.8249246444716232E-3</v>
      </c>
      <c r="R22" s="21">
        <f t="shared" ca="1" si="24"/>
        <v>3.5666520977196484E-3</v>
      </c>
      <c r="S22" s="21">
        <f t="shared" ca="1" si="25"/>
        <v>2.4924719920436822E-2</v>
      </c>
      <c r="T22" s="21">
        <f t="shared" ca="1" si="26"/>
        <v>1.4715367089935483E-2</v>
      </c>
      <c r="U22" s="21">
        <f t="shared" ca="1" si="27"/>
        <v>8.6849555260591682E-2</v>
      </c>
      <c r="V22" s="21">
        <f t="shared" ca="1" si="28"/>
        <v>6.1465864741653276E-2</v>
      </c>
      <c r="W22" s="21">
        <f t="shared" ca="1" si="29"/>
        <v>6.3979121273554762E-2</v>
      </c>
      <c r="X22" s="22">
        <f t="shared" ca="1" si="30"/>
        <v>0.2700500374818815</v>
      </c>
      <c r="Y22" s="71"/>
      <c r="AA22" s="14" t="s">
        <v>152</v>
      </c>
      <c r="AB22" s="21">
        <f t="shared" ca="1" si="69"/>
        <v>5.0198161716214634E-4</v>
      </c>
      <c r="AC22" s="21">
        <f t="shared" ca="1" si="31"/>
        <v>1.0767603944194376E-3</v>
      </c>
      <c r="AD22" s="21">
        <f t="shared" ca="1" si="32"/>
        <v>8.6411804042123286E-4</v>
      </c>
      <c r="AE22" s="21">
        <f t="shared" ca="1" si="33"/>
        <v>1.0414114334312344E-3</v>
      </c>
      <c r="AF22" s="21">
        <f t="shared" ca="1" si="34"/>
        <v>1.30648764363272E-2</v>
      </c>
      <c r="AG22" s="21">
        <f t="shared" ca="1" si="35"/>
        <v>8.7513525732432762E-3</v>
      </c>
      <c r="AH22" s="21">
        <f t="shared" ca="1" si="36"/>
        <v>1.4858901853174844E-2</v>
      </c>
      <c r="AI22" s="21">
        <f t="shared" ca="1" si="37"/>
        <v>3.5067180006560505E-3</v>
      </c>
      <c r="AJ22" s="21">
        <f t="shared" ca="1" si="38"/>
        <v>1.7360583269359076E-3</v>
      </c>
      <c r="AK22" s="22">
        <f t="shared" ca="1" si="39"/>
        <v>4.5402178675770788E-2</v>
      </c>
      <c r="AL22" s="71"/>
      <c r="AN22" s="14" t="s">
        <v>152</v>
      </c>
      <c r="AO22" s="21">
        <f t="shared" ca="1" si="70"/>
        <v>1.0066947742832719E-3</v>
      </c>
      <c r="AP22" s="21">
        <f t="shared" ca="1" si="40"/>
        <v>2.4333835970741929E-3</v>
      </c>
      <c r="AQ22" s="21">
        <f t="shared" ca="1" si="41"/>
        <v>1.5743017304123696E-3</v>
      </c>
      <c r="AR22" s="21">
        <f t="shared" ca="1" si="42"/>
        <v>2.0606842283006147E-3</v>
      </c>
      <c r="AS22" s="21">
        <f t="shared" ca="1" si="43"/>
        <v>1.2220194283982522E-2</v>
      </c>
      <c r="AT22" s="21">
        <f t="shared" ca="1" si="44"/>
        <v>8.9108152569926657E-3</v>
      </c>
      <c r="AU22" s="21">
        <f t="shared" ca="1" si="45"/>
        <v>3.4006900574831356E-2</v>
      </c>
      <c r="AV22" s="21">
        <f t="shared" ca="1" si="46"/>
        <v>1.0580374760566502E-2</v>
      </c>
      <c r="AW22" s="21">
        <f t="shared" ca="1" si="47"/>
        <v>1.0351648643050604E-2</v>
      </c>
      <c r="AX22" s="22">
        <f t="shared" ca="1" si="48"/>
        <v>8.3144997849494917E-2</v>
      </c>
      <c r="BA22" s="14" t="s">
        <v>152</v>
      </c>
      <c r="BB22" s="21">
        <f t="shared" ca="1" si="71"/>
        <v>8.9137788304272797E-4</v>
      </c>
      <c r="BC22" s="21">
        <f t="shared" ca="1" si="49"/>
        <v>1.5713811667991129E-3</v>
      </c>
      <c r="BD22" s="21">
        <f t="shared" ca="1" si="50"/>
        <v>1.3321235751606181E-3</v>
      </c>
      <c r="BE22" s="21">
        <f t="shared" ca="1" si="51"/>
        <v>1.0422727353178521E-3</v>
      </c>
      <c r="BF22" s="21">
        <f t="shared" ca="1" si="52"/>
        <v>1.0103540839013103E-2</v>
      </c>
      <c r="BG22" s="21">
        <f t="shared" ca="1" si="53"/>
        <v>7.7015170442540359E-3</v>
      </c>
      <c r="BH22" s="21">
        <f t="shared" ca="1" si="54"/>
        <v>3.1707993829879211E-2</v>
      </c>
      <c r="BI22" s="21">
        <f t="shared" ca="1" si="55"/>
        <v>1.0158162873864729E-2</v>
      </c>
      <c r="BJ22" s="21">
        <f t="shared" ca="1" si="56"/>
        <v>1.0070011000283596E-2</v>
      </c>
      <c r="BK22" s="22">
        <f t="shared" ca="1" si="57"/>
        <v>7.4578380947614598E-2</v>
      </c>
      <c r="BN22" s="14" t="s">
        <v>152</v>
      </c>
      <c r="BO22" s="21">
        <f t="shared" ca="1" si="72"/>
        <v>1.5245796531459382E-4</v>
      </c>
      <c r="BP22" s="21">
        <f t="shared" ca="1" si="58"/>
        <v>5.411041937079808E-4</v>
      </c>
      <c r="BQ22" s="21">
        <f t="shared" ca="1" si="59"/>
        <v>3.38647935104186E-4</v>
      </c>
      <c r="BR22" s="21">
        <f t="shared" ca="1" si="60"/>
        <v>2.4502993706026349E-4</v>
      </c>
      <c r="BS22" s="21">
        <f t="shared" ca="1" si="61"/>
        <v>2.8364352671319537E-3</v>
      </c>
      <c r="BT22" s="21">
        <f t="shared" ca="1" si="62"/>
        <v>1.6082042666248353E-3</v>
      </c>
      <c r="BU22" s="21">
        <f t="shared" ca="1" si="63"/>
        <v>1.2107545823317301E-2</v>
      </c>
      <c r="BV22" s="21">
        <f t="shared" ca="1" si="64"/>
        <v>7.3134393232674455E-3</v>
      </c>
      <c r="BW22" s="21">
        <f t="shared" ca="1" si="65"/>
        <v>8.6616754008452812E-3</v>
      </c>
      <c r="BX22" s="22">
        <f t="shared" ca="1" si="66"/>
        <v>3.3804540112373882E-2</v>
      </c>
      <c r="CA22" s="14" t="s">
        <v>152</v>
      </c>
      <c r="CB22" s="21">
        <f t="shared" ca="1" si="75"/>
        <v>9.2324528353113916E-3</v>
      </c>
      <c r="CC22" s="21">
        <f t="shared" ca="1" si="75"/>
        <v>1.4089703681312071E-2</v>
      </c>
      <c r="CD22" s="21">
        <f t="shared" ca="1" si="75"/>
        <v>1.1565787877608452E-2</v>
      </c>
      <c r="CE22" s="21">
        <f t="shared" ca="1" si="75"/>
        <v>1.316891847288075E-2</v>
      </c>
      <c r="CF22" s="21">
        <f t="shared" ca="1" si="75"/>
        <v>7.0727465685900714E-2</v>
      </c>
      <c r="CG22" s="21">
        <f t="shared" ca="1" si="75"/>
        <v>4.6412570227297723E-2</v>
      </c>
      <c r="CH22" s="21">
        <f t="shared" ca="1" si="75"/>
        <v>0.26554780360847219</v>
      </c>
      <c r="CI22" s="21">
        <f t="shared" ca="1" si="75"/>
        <v>7.7863416727174228E-2</v>
      </c>
      <c r="CJ22" s="21">
        <f t="shared" ca="1" si="75"/>
        <v>6.1090669375668538E-2</v>
      </c>
      <c r="CK22" s="22">
        <f t="shared" ca="1" si="75"/>
        <v>0.56969878849162603</v>
      </c>
      <c r="CL22" s="71">
        <f t="shared" si="74"/>
        <v>63</v>
      </c>
    </row>
    <row r="23" spans="1:90" x14ac:dyDescent="0.3">
      <c r="A23" s="14" t="s">
        <v>153</v>
      </c>
      <c r="B23" s="21">
        <f t="shared" ca="1" si="12"/>
        <v>1.5159330845524177E-3</v>
      </c>
      <c r="C23" s="21">
        <f t="shared" ca="1" si="13"/>
        <v>4.5173566327048054E-3</v>
      </c>
      <c r="D23" s="21">
        <f t="shared" ca="1" si="14"/>
        <v>2.8302177711219401E-3</v>
      </c>
      <c r="E23" s="21">
        <f t="shared" ca="1" si="15"/>
        <v>5.4796640588744561E-3</v>
      </c>
      <c r="F23" s="21">
        <f t="shared" ca="1" si="16"/>
        <v>1.1889914981825123E-2</v>
      </c>
      <c r="G23" s="21">
        <f t="shared" ca="1" si="17"/>
        <v>1.5661272179703922E-3</v>
      </c>
      <c r="H23" s="21">
        <f t="shared" ca="1" si="18"/>
        <v>3.3624524531056244E-4</v>
      </c>
      <c r="I23" s="21">
        <f t="shared" ca="1" si="19"/>
        <v>2.0869622813848854E-5</v>
      </c>
      <c r="J23" s="21" t="str">
        <f t="shared" ca="1" si="20"/>
        <v xml:space="preserve"> </v>
      </c>
      <c r="K23" s="22">
        <f t="shared" ca="1" si="21"/>
        <v>2.8156328615173365E-2</v>
      </c>
      <c r="L23" s="71">
        <f t="shared" si="73"/>
        <v>40</v>
      </c>
      <c r="N23" s="14" t="s">
        <v>153</v>
      </c>
      <c r="O23" s="21">
        <f t="shared" ca="1" si="68"/>
        <v>9.0505664288582088E-3</v>
      </c>
      <c r="P23" s="21">
        <f t="shared" ca="1" si="22"/>
        <v>1.8006662694680597E-2</v>
      </c>
      <c r="Q23" s="21">
        <f t="shared" ca="1" si="23"/>
        <v>8.2553133400747603E-3</v>
      </c>
      <c r="R23" s="21">
        <f t="shared" ca="1" si="24"/>
        <v>1.1544586239019744E-2</v>
      </c>
      <c r="S23" s="21">
        <f t="shared" ca="1" si="25"/>
        <v>4.3573769952477193E-2</v>
      </c>
      <c r="T23" s="21">
        <f t="shared" ca="1" si="26"/>
        <v>1.9911806850118396E-2</v>
      </c>
      <c r="U23" s="21">
        <f t="shared" ca="1" si="27"/>
        <v>1.8641923572218111E-2</v>
      </c>
      <c r="V23" s="21">
        <f t="shared" ca="1" si="28"/>
        <v>4.6439077208449489E-3</v>
      </c>
      <c r="W23" s="21" t="str">
        <f t="shared" ca="1" si="29"/>
        <v xml:space="preserve"> </v>
      </c>
      <c r="X23" s="22">
        <f t="shared" ca="1" si="30"/>
        <v>0.13562775004711325</v>
      </c>
      <c r="Y23" s="71"/>
      <c r="AA23" s="14" t="s">
        <v>153</v>
      </c>
      <c r="AB23" s="21">
        <f t="shared" ca="1" si="69"/>
        <v>4.2446690513020247E-3</v>
      </c>
      <c r="AC23" s="21">
        <f t="shared" ca="1" si="31"/>
        <v>9.342223006019057E-3</v>
      </c>
      <c r="AD23" s="21">
        <f t="shared" ca="1" si="32"/>
        <v>5.0866733874074532E-3</v>
      </c>
      <c r="AE23" s="21">
        <f t="shared" ca="1" si="33"/>
        <v>9.6598661630423743E-3</v>
      </c>
      <c r="AF23" s="21">
        <f t="shared" ca="1" si="34"/>
        <v>5.1318314714739688E-2</v>
      </c>
      <c r="AG23" s="21">
        <f t="shared" ca="1" si="35"/>
        <v>3.2940215216314794E-2</v>
      </c>
      <c r="AH23" s="21">
        <f t="shared" ca="1" si="36"/>
        <v>1.3956274442626704E-2</v>
      </c>
      <c r="AI23" s="21">
        <f t="shared" ca="1" si="37"/>
        <v>7.8352019037537801E-4</v>
      </c>
      <c r="AJ23" s="21" t="str">
        <f t="shared" ca="1" si="38"/>
        <v xml:space="preserve"> </v>
      </c>
      <c r="AK23" s="22">
        <f t="shared" ca="1" si="39"/>
        <v>0.12781338632708961</v>
      </c>
      <c r="AL23" s="71"/>
      <c r="AN23" s="14" t="s">
        <v>153</v>
      </c>
      <c r="AO23" s="21">
        <f t="shared" ca="1" si="70"/>
        <v>4.3050536037876064E-3</v>
      </c>
      <c r="AP23" s="21">
        <f t="shared" ca="1" si="40"/>
        <v>9.5071241415460306E-3</v>
      </c>
      <c r="AQ23" s="21">
        <f t="shared" ca="1" si="41"/>
        <v>4.4227008010170044E-3</v>
      </c>
      <c r="AR23" s="21">
        <f t="shared" ca="1" si="42"/>
        <v>6.3281340622218241E-3</v>
      </c>
      <c r="AS23" s="21">
        <f t="shared" ca="1" si="43"/>
        <v>3.0294285215114569E-2</v>
      </c>
      <c r="AT23" s="21">
        <f t="shared" ca="1" si="44"/>
        <v>1.73000751609238E-2</v>
      </c>
      <c r="AU23" s="21">
        <f t="shared" ca="1" si="45"/>
        <v>1.1237706313505125E-2</v>
      </c>
      <c r="AV23" s="21">
        <f t="shared" ca="1" si="46"/>
        <v>1.6824083518170857E-3</v>
      </c>
      <c r="AW23" s="21" t="str">
        <f t="shared" ca="1" si="47"/>
        <v xml:space="preserve"> </v>
      </c>
      <c r="AX23" s="22">
        <f t="shared" ca="1" si="48"/>
        <v>8.5829059714729983E-2</v>
      </c>
      <c r="BA23" s="14" t="s">
        <v>153</v>
      </c>
      <c r="BB23" s="21">
        <f t="shared" ca="1" si="71"/>
        <v>2.8454768683868759E-3</v>
      </c>
      <c r="BC23" s="21">
        <f t="shared" ca="1" si="49"/>
        <v>5.7937314049112398E-3</v>
      </c>
      <c r="BD23" s="21">
        <f t="shared" ca="1" si="50"/>
        <v>2.7678339839226629E-3</v>
      </c>
      <c r="BE23" s="21">
        <f t="shared" ca="1" si="51"/>
        <v>4.0994680190172827E-3</v>
      </c>
      <c r="BF23" s="21">
        <f t="shared" ca="1" si="52"/>
        <v>2.2069680419216864E-2</v>
      </c>
      <c r="BG23" s="21">
        <f t="shared" ca="1" si="53"/>
        <v>1.3735995385664446E-2</v>
      </c>
      <c r="BH23" s="21">
        <f t="shared" ca="1" si="54"/>
        <v>9.3160090133621032E-3</v>
      </c>
      <c r="BI23" s="21">
        <f t="shared" ca="1" si="55"/>
        <v>1.430839334622902E-3</v>
      </c>
      <c r="BJ23" s="21" t="str">
        <f t="shared" ca="1" si="56"/>
        <v xml:space="preserve"> </v>
      </c>
      <c r="BK23" s="22">
        <f t="shared" ca="1" si="57"/>
        <v>6.2604529857186231E-2</v>
      </c>
      <c r="BN23" s="14" t="s">
        <v>153</v>
      </c>
      <c r="BO23" s="21">
        <f t="shared" ca="1" si="72"/>
        <v>3.7424193224661062E-4</v>
      </c>
      <c r="BP23" s="21">
        <f t="shared" ca="1" si="58"/>
        <v>8.0713625727329985E-4</v>
      </c>
      <c r="BQ23" s="21">
        <f t="shared" ca="1" si="59"/>
        <v>3.2484165739278537E-4</v>
      </c>
      <c r="BR23" s="21">
        <f t="shared" ca="1" si="60"/>
        <v>4.8976092461344711E-4</v>
      </c>
      <c r="BS23" s="21">
        <f t="shared" ca="1" si="61"/>
        <v>2.2476276287866082E-3</v>
      </c>
      <c r="BT23" s="21">
        <f t="shared" ca="1" si="62"/>
        <v>8.9241778924875614E-4</v>
      </c>
      <c r="BU23" s="21">
        <f t="shared" ca="1" si="63"/>
        <v>9.4880567911745373E-4</v>
      </c>
      <c r="BV23" s="21">
        <f t="shared" ca="1" si="64"/>
        <v>3.0883078043829337E-4</v>
      </c>
      <c r="BW23" s="21" t="str">
        <f t="shared" ca="1" si="65"/>
        <v xml:space="preserve"> </v>
      </c>
      <c r="BX23" s="22">
        <f t="shared" ca="1" si="66"/>
        <v>6.6351091324317046E-3</v>
      </c>
      <c r="CA23" s="14" t="s">
        <v>153</v>
      </c>
      <c r="CB23" s="21">
        <f t="shared" ca="1" si="75"/>
        <v>3.136043480065967E-2</v>
      </c>
      <c r="CC23" s="21">
        <f t="shared" ca="1" si="75"/>
        <v>6.12320323929611E-2</v>
      </c>
      <c r="CD23" s="21">
        <f t="shared" ca="1" si="75"/>
        <v>3.0909813295409067E-2</v>
      </c>
      <c r="CE23" s="21">
        <f t="shared" ca="1" si="75"/>
        <v>3.97058719865854E-2</v>
      </c>
      <c r="CF23" s="21">
        <f t="shared" ca="1" si="75"/>
        <v>0.16447640971535638</v>
      </c>
      <c r="CG23" s="21">
        <f t="shared" ca="1" si="75"/>
        <v>8.0720459159655089E-2</v>
      </c>
      <c r="CH23" s="21">
        <f t="shared" ca="1" si="75"/>
        <v>6.4035930203464209E-2</v>
      </c>
      <c r="CI23" s="21">
        <f t="shared" ca="1" si="75"/>
        <v>7.9984961245117212E-3</v>
      </c>
      <c r="CJ23" s="21" t="str">
        <f t="shared" ca="1" si="75"/>
        <v xml:space="preserve"> </v>
      </c>
      <c r="CK23" s="22">
        <f t="shared" ca="1" si="75"/>
        <v>0.48576216818804446</v>
      </c>
      <c r="CL23" s="71">
        <f t="shared" si="74"/>
        <v>64</v>
      </c>
    </row>
    <row r="24" spans="1:90" x14ac:dyDescent="0.3">
      <c r="A24" s="16" t="s">
        <v>154</v>
      </c>
      <c r="B24" s="26">
        <f t="shared" ca="1" si="12"/>
        <v>6.2769052203509035E-3</v>
      </c>
      <c r="C24" s="26">
        <f t="shared" ca="1" si="13"/>
        <v>2.399839088639194E-2</v>
      </c>
      <c r="D24" s="26">
        <f t="shared" ca="1" si="14"/>
        <v>1.5288706774094274E-2</v>
      </c>
      <c r="E24" s="26">
        <f t="shared" ca="1" si="15"/>
        <v>1.0454915400107109E-2</v>
      </c>
      <c r="F24" s="26">
        <f t="shared" ca="1" si="16"/>
        <v>8.3735213394669772E-3</v>
      </c>
      <c r="G24" s="26" t="str">
        <f t="shared" ca="1" si="17"/>
        <v xml:space="preserve"> </v>
      </c>
      <c r="H24" s="26" t="str">
        <f t="shared" ca="1" si="18"/>
        <v xml:space="preserve"> </v>
      </c>
      <c r="I24" s="26" t="str">
        <f t="shared" ca="1" si="19"/>
        <v xml:space="preserve"> </v>
      </c>
      <c r="J24" s="26" t="str">
        <f t="shared" ca="1" si="20"/>
        <v xml:space="preserve"> </v>
      </c>
      <c r="K24" s="27">
        <f t="shared" ca="1" si="21"/>
        <v>6.5935846043174262E-2</v>
      </c>
      <c r="L24" s="71">
        <f t="shared" si="73"/>
        <v>41</v>
      </c>
      <c r="N24" s="16" t="s">
        <v>154</v>
      </c>
      <c r="O24" s="26">
        <f t="shared" ca="1" si="68"/>
        <v>1.243735358000625E-2</v>
      </c>
      <c r="P24" s="26">
        <f t="shared" ca="1" si="22"/>
        <v>2.1897692229162935E-2</v>
      </c>
      <c r="Q24" s="26">
        <f t="shared" ca="1" si="23"/>
        <v>1.0665209579242912E-2</v>
      </c>
      <c r="R24" s="26">
        <f t="shared" ca="1" si="24"/>
        <v>7.364746813735612E-3</v>
      </c>
      <c r="S24" s="26">
        <f t="shared" ca="1" si="25"/>
        <v>9.5692614271079557E-3</v>
      </c>
      <c r="T24" s="26" t="str">
        <f t="shared" ca="1" si="26"/>
        <v xml:space="preserve"> </v>
      </c>
      <c r="U24" s="26" t="str">
        <f t="shared" ca="1" si="27"/>
        <v xml:space="preserve"> </v>
      </c>
      <c r="V24" s="26" t="str">
        <f t="shared" ca="1" si="28"/>
        <v xml:space="preserve"> </v>
      </c>
      <c r="W24" s="26" t="str">
        <f t="shared" ca="1" si="29"/>
        <v xml:space="preserve"> </v>
      </c>
      <c r="X24" s="27">
        <f t="shared" ca="1" si="30"/>
        <v>6.7924993355489072E-2</v>
      </c>
      <c r="Y24" s="71"/>
      <c r="AA24" s="16" t="s">
        <v>154</v>
      </c>
      <c r="AB24" s="26">
        <f t="shared" ca="1" si="69"/>
        <v>1.140717497499652E-2</v>
      </c>
      <c r="AC24" s="26">
        <f t="shared" ca="1" si="31"/>
        <v>2.1643153082236632E-2</v>
      </c>
      <c r="AD24" s="26">
        <f t="shared" ca="1" si="32"/>
        <v>1.0577466835425292E-2</v>
      </c>
      <c r="AE24" s="26">
        <f t="shared" ca="1" si="33"/>
        <v>8.2101695463850516E-3</v>
      </c>
      <c r="AF24" s="26">
        <f t="shared" ca="1" si="34"/>
        <v>1.3718581371496397E-2</v>
      </c>
      <c r="AG24" s="26" t="str">
        <f t="shared" ca="1" si="35"/>
        <v xml:space="preserve"> </v>
      </c>
      <c r="AH24" s="26" t="str">
        <f t="shared" ca="1" si="36"/>
        <v xml:space="preserve"> </v>
      </c>
      <c r="AI24" s="26" t="str">
        <f t="shared" ca="1" si="37"/>
        <v xml:space="preserve"> </v>
      </c>
      <c r="AJ24" s="26" t="str">
        <f t="shared" ca="1" si="38"/>
        <v xml:space="preserve"> </v>
      </c>
      <c r="AK24" s="27">
        <f t="shared" ca="1" si="39"/>
        <v>7.0247530355625365E-2</v>
      </c>
      <c r="AL24" s="71"/>
      <c r="AN24" s="16" t="s">
        <v>154</v>
      </c>
      <c r="AO24" s="26">
        <f t="shared" ca="1" si="70"/>
        <v>9.5196601545183834E-3</v>
      </c>
      <c r="AP24" s="26">
        <f t="shared" ca="1" si="40"/>
        <v>1.6167011642961859E-2</v>
      </c>
      <c r="AQ24" s="26">
        <f t="shared" ca="1" si="41"/>
        <v>9.1389115877749671E-3</v>
      </c>
      <c r="AR24" s="26">
        <f t="shared" ca="1" si="42"/>
        <v>5.8115919137294719E-3</v>
      </c>
      <c r="AS24" s="26">
        <f t="shared" ca="1" si="43"/>
        <v>9.3843192146388366E-3</v>
      </c>
      <c r="AT24" s="26" t="str">
        <f t="shared" ca="1" si="44"/>
        <v xml:space="preserve"> </v>
      </c>
      <c r="AU24" s="26" t="str">
        <f t="shared" ca="1" si="45"/>
        <v xml:space="preserve"> </v>
      </c>
      <c r="AV24" s="26" t="str">
        <f t="shared" ca="1" si="46"/>
        <v xml:space="preserve"> </v>
      </c>
      <c r="AW24" s="26" t="str">
        <f t="shared" ca="1" si="47"/>
        <v xml:space="preserve"> </v>
      </c>
      <c r="AX24" s="27">
        <f t="shared" ca="1" si="48"/>
        <v>5.3551550741868459E-2</v>
      </c>
      <c r="BA24" s="16" t="s">
        <v>154</v>
      </c>
      <c r="BB24" s="26">
        <f t="shared" ca="1" si="71"/>
        <v>4.2552589491323123E-3</v>
      </c>
      <c r="BC24" s="26">
        <f t="shared" ca="1" si="49"/>
        <v>7.7127275405467488E-3</v>
      </c>
      <c r="BD24" s="26">
        <f t="shared" ca="1" si="50"/>
        <v>3.7695285112950283E-3</v>
      </c>
      <c r="BE24" s="26">
        <f t="shared" ca="1" si="51"/>
        <v>2.7698697666524164E-3</v>
      </c>
      <c r="BF24" s="26">
        <f t="shared" ca="1" si="52"/>
        <v>5.0022837048790125E-3</v>
      </c>
      <c r="BG24" s="26" t="str">
        <f t="shared" ca="1" si="53"/>
        <v xml:space="preserve"> </v>
      </c>
      <c r="BH24" s="26" t="str">
        <f t="shared" ca="1" si="54"/>
        <v xml:space="preserve"> </v>
      </c>
      <c r="BI24" s="26" t="str">
        <f t="shared" ca="1" si="55"/>
        <v xml:space="preserve"> </v>
      </c>
      <c r="BJ24" s="26" t="str">
        <f t="shared" ca="1" si="56"/>
        <v xml:space="preserve"> </v>
      </c>
      <c r="BK24" s="27">
        <f t="shared" ca="1" si="57"/>
        <v>2.5872220800151391E-2</v>
      </c>
      <c r="BN24" s="16" t="s">
        <v>154</v>
      </c>
      <c r="BO24" s="26">
        <f t="shared" ca="1" si="72"/>
        <v>3.3973738318185398E-4</v>
      </c>
      <c r="BP24" s="26">
        <f t="shared" ca="1" si="58"/>
        <v>4.5497304824060336E-4</v>
      </c>
      <c r="BQ24" s="26">
        <f t="shared" ca="1" si="59"/>
        <v>2.0188689216368849E-4</v>
      </c>
      <c r="BR24" s="26">
        <f t="shared" ca="1" si="60"/>
        <v>2.2789953744213609E-4</v>
      </c>
      <c r="BS24" s="26">
        <f t="shared" ca="1" si="61"/>
        <v>3.4442116155396219E-4</v>
      </c>
      <c r="BT24" s="26" t="str">
        <f t="shared" ca="1" si="62"/>
        <v xml:space="preserve"> </v>
      </c>
      <c r="BU24" s="26" t="str">
        <f t="shared" ca="1" si="63"/>
        <v xml:space="preserve"> </v>
      </c>
      <c r="BV24" s="26" t="str">
        <f t="shared" ca="1" si="64"/>
        <v xml:space="preserve"> </v>
      </c>
      <c r="BW24" s="26" t="str">
        <f t="shared" ca="1" si="65"/>
        <v xml:space="preserve"> </v>
      </c>
      <c r="BX24" s="27">
        <f t="shared" ca="1" si="66"/>
        <v>1.7761706891795681E-3</v>
      </c>
      <c r="CA24" s="16" t="s">
        <v>154</v>
      </c>
      <c r="CB24" s="26">
        <f t="shared" ca="1" si="75"/>
        <v>6.6994183433275012E-2</v>
      </c>
      <c r="CC24" s="26">
        <f t="shared" ca="1" si="75"/>
        <v>0.11999840506520632</v>
      </c>
      <c r="CD24" s="26">
        <f t="shared" ca="1" si="75"/>
        <v>6.596123849186164E-2</v>
      </c>
      <c r="CE24" s="26">
        <f t="shared" ca="1" si="75"/>
        <v>3.9213168386406594E-2</v>
      </c>
      <c r="CF24" s="26">
        <f t="shared" ca="1" si="75"/>
        <v>6.346135277765344E-2</v>
      </c>
      <c r="CG24" s="26" t="str">
        <f t="shared" ca="1" si="75"/>
        <v xml:space="preserve"> </v>
      </c>
      <c r="CH24" s="26" t="str">
        <f t="shared" ca="1" si="75"/>
        <v xml:space="preserve"> </v>
      </c>
      <c r="CI24" s="26" t="str">
        <f t="shared" ca="1" si="75"/>
        <v xml:space="preserve"> </v>
      </c>
      <c r="CJ24" s="26" t="str">
        <f t="shared" ca="1" si="75"/>
        <v xml:space="preserve"> </v>
      </c>
      <c r="CK24" s="27">
        <f t="shared" ca="1" si="75"/>
        <v>0.3767390586826832</v>
      </c>
      <c r="CL24" s="71">
        <f t="shared" si="74"/>
        <v>65</v>
      </c>
    </row>
    <row r="25" spans="1:90" x14ac:dyDescent="0.3">
      <c r="A25" s="14" t="s">
        <v>155</v>
      </c>
      <c r="B25" s="21">
        <f t="shared" ca="1" si="12"/>
        <v>8.0359897102689343E-5</v>
      </c>
      <c r="C25" s="21">
        <f t="shared" ca="1" si="13"/>
        <v>6.6494201650939277E-5</v>
      </c>
      <c r="D25" s="21">
        <f t="shared" ca="1" si="14"/>
        <v>8.727134856140531E-4</v>
      </c>
      <c r="E25" s="21">
        <f t="shared" ca="1" si="15"/>
        <v>2.1509855126176231E-4</v>
      </c>
      <c r="F25" s="21">
        <f t="shared" ca="1" si="16"/>
        <v>1.6084764089491221E-4</v>
      </c>
      <c r="G25" s="21">
        <f t="shared" ca="1" si="17"/>
        <v>2.7519256336527853E-4</v>
      </c>
      <c r="H25" s="21">
        <f t="shared" ca="1" si="18"/>
        <v>2.6370146346998968E-4</v>
      </c>
      <c r="I25" s="21">
        <f t="shared" ca="1" si="19"/>
        <v>9.605386965150231E-6</v>
      </c>
      <c r="J25" s="21">
        <f t="shared" ca="1" si="20"/>
        <v>7.4517743090252164E-6</v>
      </c>
      <c r="K25" s="22">
        <f t="shared" ca="1" si="21"/>
        <v>1.9514649646334981E-3</v>
      </c>
      <c r="L25" s="71">
        <f t="shared" si="73"/>
        <v>42</v>
      </c>
      <c r="N25" s="14" t="s">
        <v>155</v>
      </c>
      <c r="O25" s="21">
        <f t="shared" ca="1" si="68"/>
        <v>1.3501187816865774E-3</v>
      </c>
      <c r="P25" s="21">
        <f t="shared" ca="1" si="22"/>
        <v>2.9302937283998132E-3</v>
      </c>
      <c r="Q25" s="21">
        <f t="shared" ca="1" si="23"/>
        <v>2.7595652393565887E-3</v>
      </c>
      <c r="R25" s="21">
        <f t="shared" ca="1" si="24"/>
        <v>3.5675480076667668E-3</v>
      </c>
      <c r="S25" s="21">
        <f t="shared" ca="1" si="25"/>
        <v>1.7233699720736628E-2</v>
      </c>
      <c r="T25" s="21">
        <f t="shared" ca="1" si="26"/>
        <v>1.3522493005185293E-2</v>
      </c>
      <c r="U25" s="21">
        <f t="shared" ca="1" si="27"/>
        <v>3.6145602638261054E-2</v>
      </c>
      <c r="V25" s="21">
        <f t="shared" ca="1" si="28"/>
        <v>2.0388216991440278E-2</v>
      </c>
      <c r="W25" s="21">
        <f t="shared" ca="1" si="29"/>
        <v>1.720687815413946E-2</v>
      </c>
      <c r="X25" s="22">
        <f t="shared" ca="1" si="30"/>
        <v>0.11510441626687262</v>
      </c>
      <c r="Y25" s="71"/>
      <c r="AA25" s="14" t="s">
        <v>155</v>
      </c>
      <c r="AB25" s="21">
        <f t="shared" ca="1" si="69"/>
        <v>4.2733099597124652E-4</v>
      </c>
      <c r="AC25" s="21">
        <f t="shared" ca="1" si="31"/>
        <v>1.0816149502767131E-3</v>
      </c>
      <c r="AD25" s="21">
        <f t="shared" ca="1" si="32"/>
        <v>1.0707976916425679E-3</v>
      </c>
      <c r="AE25" s="21">
        <f t="shared" ca="1" si="33"/>
        <v>1.1694416790967652E-3</v>
      </c>
      <c r="AF25" s="21">
        <f t="shared" ca="1" si="34"/>
        <v>8.1463397241819391E-3</v>
      </c>
      <c r="AG25" s="21">
        <f t="shared" ca="1" si="35"/>
        <v>5.8894410586956825E-3</v>
      </c>
      <c r="AH25" s="21">
        <f t="shared" ca="1" si="36"/>
        <v>5.895681507542494E-3</v>
      </c>
      <c r="AI25" s="21">
        <f t="shared" ca="1" si="37"/>
        <v>6.8204839536153972E-4</v>
      </c>
      <c r="AJ25" s="21">
        <f t="shared" ca="1" si="38"/>
        <v>1.6219889063187609E-4</v>
      </c>
      <c r="AK25" s="22">
        <f t="shared" ca="1" si="39"/>
        <v>2.4524894893400928E-2</v>
      </c>
      <c r="AL25" s="71"/>
      <c r="AN25" s="14" t="s">
        <v>155</v>
      </c>
      <c r="AO25" s="21">
        <f t="shared" ca="1" si="70"/>
        <v>8.1267133953915813E-4</v>
      </c>
      <c r="AP25" s="21">
        <f t="shared" ca="1" si="40"/>
        <v>1.5094912280108203E-3</v>
      </c>
      <c r="AQ25" s="21">
        <f t="shared" ca="1" si="41"/>
        <v>1.3682800637058318E-3</v>
      </c>
      <c r="AR25" s="21">
        <f t="shared" ca="1" si="42"/>
        <v>1.4509220405938827E-3</v>
      </c>
      <c r="AS25" s="21">
        <f t="shared" ca="1" si="43"/>
        <v>8.1521056397041158E-3</v>
      </c>
      <c r="AT25" s="21">
        <f t="shared" ca="1" si="44"/>
        <v>5.3046363243518802E-3</v>
      </c>
      <c r="AU25" s="21">
        <f t="shared" ca="1" si="45"/>
        <v>1.6898530417634783E-2</v>
      </c>
      <c r="AV25" s="21">
        <f t="shared" ca="1" si="46"/>
        <v>3.2855116226600256E-3</v>
      </c>
      <c r="AW25" s="21">
        <f t="shared" ca="1" si="47"/>
        <v>1.2517502216461696E-3</v>
      </c>
      <c r="AX25" s="22">
        <f t="shared" ca="1" si="48"/>
        <v>4.0033898897846809E-2</v>
      </c>
      <c r="BA25" s="14" t="s">
        <v>155</v>
      </c>
      <c r="BB25" s="21">
        <f t="shared" ca="1" si="71"/>
        <v>4.6992238471451481E-4</v>
      </c>
      <c r="BC25" s="21">
        <f t="shared" ca="1" si="49"/>
        <v>9.7613397131075114E-4</v>
      </c>
      <c r="BD25" s="21">
        <f t="shared" ca="1" si="50"/>
        <v>9.1402566310940653E-4</v>
      </c>
      <c r="BE25" s="21">
        <f t="shared" ca="1" si="51"/>
        <v>1.1028003280549245E-3</v>
      </c>
      <c r="BF25" s="21">
        <f t="shared" ca="1" si="52"/>
        <v>5.8688385986803149E-3</v>
      </c>
      <c r="BG25" s="21">
        <f t="shared" ca="1" si="53"/>
        <v>4.2553719659540745E-3</v>
      </c>
      <c r="BH25" s="21">
        <f t="shared" ca="1" si="54"/>
        <v>1.5232273306653721E-2</v>
      </c>
      <c r="BI25" s="21">
        <f t="shared" ca="1" si="55"/>
        <v>3.0550577172016313E-3</v>
      </c>
      <c r="BJ25" s="21">
        <f t="shared" ca="1" si="56"/>
        <v>1.0203819250071411E-3</v>
      </c>
      <c r="BK25" s="22">
        <f t="shared" ca="1" si="57"/>
        <v>3.2894805860686382E-2</v>
      </c>
      <c r="BN25" s="14" t="s">
        <v>155</v>
      </c>
      <c r="BO25" s="21">
        <f t="shared" ca="1" si="72"/>
        <v>7.5704852688325552E-5</v>
      </c>
      <c r="BP25" s="21">
        <f t="shared" ca="1" si="58"/>
        <v>2.9177180952295878E-4</v>
      </c>
      <c r="BQ25" s="21">
        <f t="shared" ca="1" si="59"/>
        <v>3.4783879582676869E-4</v>
      </c>
      <c r="BR25" s="21">
        <f t="shared" ca="1" si="60"/>
        <v>7.4278327462349442E-4</v>
      </c>
      <c r="BS25" s="21">
        <f t="shared" ca="1" si="61"/>
        <v>2.6760069893899396E-3</v>
      </c>
      <c r="BT25" s="21">
        <f t="shared" ca="1" si="62"/>
        <v>2.7230697959427508E-3</v>
      </c>
      <c r="BU25" s="21">
        <f t="shared" ca="1" si="63"/>
        <v>5.8850900472866008E-3</v>
      </c>
      <c r="BV25" s="21">
        <f t="shared" ca="1" si="64"/>
        <v>3.5009450608586845E-3</v>
      </c>
      <c r="BW25" s="21">
        <f t="shared" ca="1" si="65"/>
        <v>2.7411271849097918E-3</v>
      </c>
      <c r="BX25" s="22">
        <f t="shared" ca="1" si="66"/>
        <v>1.8984337811049246E-2</v>
      </c>
      <c r="CA25" s="14" t="s">
        <v>155</v>
      </c>
      <c r="CB25" s="21">
        <f t="shared" ca="1" si="75"/>
        <v>4.102167017581683E-3</v>
      </c>
      <c r="CC25" s="21">
        <f t="shared" ca="1" si="75"/>
        <v>8.6556759350327542E-3</v>
      </c>
      <c r="CD25" s="21">
        <f t="shared" ca="1" si="75"/>
        <v>8.23455397793868E-3</v>
      </c>
      <c r="CE25" s="21">
        <f t="shared" ca="1" si="75"/>
        <v>1.0075517516333968E-2</v>
      </c>
      <c r="CF25" s="21">
        <f t="shared" ca="1" si="75"/>
        <v>4.797039357124655E-2</v>
      </c>
      <c r="CG25" s="21">
        <f t="shared" ca="1" si="75"/>
        <v>3.6930338110393951E-2</v>
      </c>
      <c r="CH25" s="21">
        <f t="shared" ca="1" si="75"/>
        <v>0.10157746912206678</v>
      </c>
      <c r="CI25" s="21">
        <f t="shared" ca="1" si="75"/>
        <v>2.9150881972267534E-2</v>
      </c>
      <c r="CJ25" s="21">
        <f t="shared" ca="1" si="75"/>
        <v>2.5184107897462032E-2</v>
      </c>
      <c r="CK25" s="22">
        <f t="shared" ca="1" si="75"/>
        <v>0.27188110512032393</v>
      </c>
      <c r="CL25" s="71">
        <f t="shared" si="74"/>
        <v>66</v>
      </c>
    </row>
    <row r="26" spans="1:90" x14ac:dyDescent="0.3">
      <c r="A26" s="14" t="s">
        <v>156</v>
      </c>
      <c r="B26" s="21">
        <f t="shared" ca="1" si="12"/>
        <v>1.070347930736737E-3</v>
      </c>
      <c r="C26" s="21">
        <f t="shared" ca="1" si="13"/>
        <v>3.6785972215979956E-3</v>
      </c>
      <c r="D26" s="21">
        <f t="shared" ca="1" si="14"/>
        <v>2.9983911793666496E-3</v>
      </c>
      <c r="E26" s="21">
        <f t="shared" ca="1" si="15"/>
        <v>9.2568605683854832E-3</v>
      </c>
      <c r="F26" s="21">
        <f t="shared" ca="1" si="16"/>
        <v>8.9029598401574317E-3</v>
      </c>
      <c r="G26" s="21">
        <f t="shared" ca="1" si="17"/>
        <v>6.1535100255111219E-4</v>
      </c>
      <c r="H26" s="21">
        <f t="shared" ca="1" si="18"/>
        <v>1.354397006415875E-4</v>
      </c>
      <c r="I26" s="21" t="str">
        <f t="shared" ca="1" si="19"/>
        <v xml:space="preserve"> </v>
      </c>
      <c r="J26" s="21" t="str">
        <f t="shared" ca="1" si="20"/>
        <v xml:space="preserve"> </v>
      </c>
      <c r="K26" s="22">
        <f t="shared" ca="1" si="21"/>
        <v>2.6657947443437191E-2</v>
      </c>
      <c r="L26" s="71">
        <f t="shared" si="73"/>
        <v>43</v>
      </c>
      <c r="N26" s="14" t="s">
        <v>156</v>
      </c>
      <c r="O26" s="21">
        <f t="shared" ca="1" si="68"/>
        <v>6.4786497758612116E-3</v>
      </c>
      <c r="P26" s="21">
        <f t="shared" ca="1" si="22"/>
        <v>1.1934816211693566E-2</v>
      </c>
      <c r="Q26" s="21">
        <f t="shared" ca="1" si="23"/>
        <v>8.0105921816324144E-3</v>
      </c>
      <c r="R26" s="21">
        <f t="shared" ca="1" si="24"/>
        <v>1.4715407224206417E-2</v>
      </c>
      <c r="S26" s="21">
        <f t="shared" ca="1" si="25"/>
        <v>3.6287416404565009E-2</v>
      </c>
      <c r="T26" s="21">
        <f t="shared" ca="1" si="26"/>
        <v>1.2066641151065455E-2</v>
      </c>
      <c r="U26" s="21">
        <f t="shared" ca="1" si="27"/>
        <v>3.9620892987838885E-3</v>
      </c>
      <c r="V26" s="21" t="str">
        <f t="shared" ca="1" si="28"/>
        <v xml:space="preserve"> </v>
      </c>
      <c r="W26" s="21" t="str">
        <f t="shared" ca="1" si="29"/>
        <v xml:space="preserve"> </v>
      </c>
      <c r="X26" s="22">
        <f t="shared" ca="1" si="30"/>
        <v>9.4475268320052486E-2</v>
      </c>
      <c r="Y26" s="71"/>
      <c r="AA26" s="14" t="s">
        <v>156</v>
      </c>
      <c r="AB26" s="21">
        <f t="shared" ca="1" si="69"/>
        <v>3.7725844433479649E-3</v>
      </c>
      <c r="AC26" s="21">
        <f t="shared" ca="1" si="31"/>
        <v>8.4943745809929194E-3</v>
      </c>
      <c r="AD26" s="21">
        <f t="shared" ca="1" si="32"/>
        <v>5.384384820896787E-3</v>
      </c>
      <c r="AE26" s="21">
        <f t="shared" ca="1" si="33"/>
        <v>1.1964818605008615E-2</v>
      </c>
      <c r="AF26" s="21">
        <f t="shared" ca="1" si="34"/>
        <v>3.7971189776337122E-2</v>
      </c>
      <c r="AG26" s="21">
        <f t="shared" ca="1" si="35"/>
        <v>1.4015203829926298E-2</v>
      </c>
      <c r="AH26" s="21">
        <f t="shared" ca="1" si="36"/>
        <v>3.0465369066281639E-3</v>
      </c>
      <c r="AI26" s="21" t="str">
        <f t="shared" ca="1" si="37"/>
        <v xml:space="preserve"> </v>
      </c>
      <c r="AJ26" s="21" t="str">
        <f t="shared" ca="1" si="38"/>
        <v xml:space="preserve"> </v>
      </c>
      <c r="AK26" s="22">
        <f t="shared" ca="1" si="39"/>
        <v>8.4846726135317629E-2</v>
      </c>
      <c r="AL26" s="71"/>
      <c r="AN26" s="14" t="s">
        <v>156</v>
      </c>
      <c r="AO26" s="21">
        <f t="shared" ca="1" si="70"/>
        <v>4.6506603751637898E-3</v>
      </c>
      <c r="AP26" s="21">
        <f t="shared" ca="1" si="40"/>
        <v>7.9173901934335711E-3</v>
      </c>
      <c r="AQ26" s="21">
        <f t="shared" ca="1" si="41"/>
        <v>5.1591047023030329E-3</v>
      </c>
      <c r="AR26" s="21">
        <f t="shared" ca="1" si="42"/>
        <v>1.0610703403033162E-2</v>
      </c>
      <c r="AS26" s="21">
        <f t="shared" ca="1" si="43"/>
        <v>2.5634570207727525E-2</v>
      </c>
      <c r="AT26" s="21">
        <f t="shared" ca="1" si="44"/>
        <v>9.1485565619369436E-3</v>
      </c>
      <c r="AU26" s="21">
        <f t="shared" ca="1" si="45"/>
        <v>2.8894282467392465E-3</v>
      </c>
      <c r="AV26" s="21" t="str">
        <f t="shared" ca="1" si="46"/>
        <v xml:space="preserve"> </v>
      </c>
      <c r="AW26" s="21" t="str">
        <f t="shared" ca="1" si="47"/>
        <v xml:space="preserve"> </v>
      </c>
      <c r="AX26" s="22">
        <f t="shared" ca="1" si="48"/>
        <v>6.6308347411045299E-2</v>
      </c>
      <c r="BA26" s="14" t="s">
        <v>156</v>
      </c>
      <c r="BB26" s="21">
        <f t="shared" ca="1" si="71"/>
        <v>2.8603188698522741E-3</v>
      </c>
      <c r="BC26" s="21">
        <f t="shared" ca="1" si="49"/>
        <v>4.667561290110589E-3</v>
      </c>
      <c r="BD26" s="21">
        <f t="shared" ca="1" si="50"/>
        <v>3.0734582514271719E-3</v>
      </c>
      <c r="BE26" s="21">
        <f t="shared" ca="1" si="51"/>
        <v>6.9097836633256748E-3</v>
      </c>
      <c r="BF26" s="21">
        <f t="shared" ca="1" si="52"/>
        <v>1.7082461856814057E-2</v>
      </c>
      <c r="BG26" s="21">
        <f t="shared" ca="1" si="53"/>
        <v>6.6985282270380642E-3</v>
      </c>
      <c r="BH26" s="21">
        <f t="shared" ca="1" si="54"/>
        <v>2.280192642282651E-3</v>
      </c>
      <c r="BI26" s="21" t="str">
        <f t="shared" ca="1" si="55"/>
        <v xml:space="preserve"> </v>
      </c>
      <c r="BJ26" s="21" t="str">
        <f t="shared" ca="1" si="56"/>
        <v xml:space="preserve"> </v>
      </c>
      <c r="BK26" s="22">
        <f t="shared" ca="1" si="57"/>
        <v>4.3803812690866417E-2</v>
      </c>
      <c r="BN26" s="14" t="s">
        <v>156</v>
      </c>
      <c r="BO26" s="21">
        <f t="shared" ca="1" si="72"/>
        <v>2.8255313001579463E-4</v>
      </c>
      <c r="BP26" s="21">
        <f t="shared" ca="1" si="58"/>
        <v>6.7855087383011936E-4</v>
      </c>
      <c r="BQ26" s="21">
        <f t="shared" ca="1" si="59"/>
        <v>6.9788925518833589E-4</v>
      </c>
      <c r="BR26" s="21">
        <f t="shared" ca="1" si="60"/>
        <v>1.3293920983393492E-3</v>
      </c>
      <c r="BS26" s="21">
        <f t="shared" ca="1" si="61"/>
        <v>1.9969960231209227E-3</v>
      </c>
      <c r="BT26" s="21">
        <f t="shared" ca="1" si="62"/>
        <v>7.4671705796031107E-4</v>
      </c>
      <c r="BU26" s="21">
        <f t="shared" ca="1" si="63"/>
        <v>2.3429542478745763E-4</v>
      </c>
      <c r="BV26" s="21" t="str">
        <f t="shared" ca="1" si="64"/>
        <v xml:space="preserve"> </v>
      </c>
      <c r="BW26" s="21" t="str">
        <f t="shared" ca="1" si="65"/>
        <v xml:space="preserve"> </v>
      </c>
      <c r="BX26" s="22">
        <f t="shared" ca="1" si="66"/>
        <v>6.1578215207538367E-3</v>
      </c>
      <c r="CA26" s="14" t="s">
        <v>156</v>
      </c>
      <c r="CB26" s="21">
        <f t="shared" ca="1" si="75"/>
        <v>2.4064360737305446E-2</v>
      </c>
      <c r="CC26" s="21">
        <f t="shared" ca="1" si="75"/>
        <v>4.3669122457545839E-2</v>
      </c>
      <c r="CD26" s="21">
        <f t="shared" ca="1" si="75"/>
        <v>3.0858638167595653E-2</v>
      </c>
      <c r="CE26" s="21">
        <f t="shared" ca="1" si="75"/>
        <v>5.1733468469993826E-2</v>
      </c>
      <c r="CF26" s="21">
        <f t="shared" ca="1" si="75"/>
        <v>0.12525653768070033</v>
      </c>
      <c r="CG26" s="21">
        <f t="shared" ca="1" si="75"/>
        <v>3.9135218625174634E-2</v>
      </c>
      <c r="CH26" s="21">
        <f t="shared" ca="1" si="75"/>
        <v>1.4696615065437103E-2</v>
      </c>
      <c r="CI26" s="21" t="str">
        <f t="shared" ca="1" si="75"/>
        <v xml:space="preserve"> </v>
      </c>
      <c r="CJ26" s="21" t="str">
        <f t="shared" ca="1" si="75"/>
        <v xml:space="preserve"> </v>
      </c>
      <c r="CK26" s="22">
        <f t="shared" ca="1" si="75"/>
        <v>0.33157175820236379</v>
      </c>
      <c r="CL26" s="71">
        <f t="shared" si="74"/>
        <v>67</v>
      </c>
    </row>
    <row r="27" spans="1:90" x14ac:dyDescent="0.3">
      <c r="A27" s="16" t="s">
        <v>157</v>
      </c>
      <c r="B27" s="26">
        <f t="shared" ca="1" si="12"/>
        <v>5.6128475756551804E-3</v>
      </c>
      <c r="C27" s="26">
        <f t="shared" ca="1" si="13"/>
        <v>9.8460224111644457E-3</v>
      </c>
      <c r="D27" s="26">
        <f t="shared" ca="1" si="14"/>
        <v>9.2893762291035159E-3</v>
      </c>
      <c r="E27" s="26">
        <f t="shared" ca="1" si="15"/>
        <v>9.5863056263391505E-3</v>
      </c>
      <c r="F27" s="26">
        <f t="shared" ca="1" si="16"/>
        <v>4.5540622817878545E-3</v>
      </c>
      <c r="G27" s="26" t="str">
        <f t="shared" ca="1" si="17"/>
        <v xml:space="preserve"> </v>
      </c>
      <c r="H27" s="26" t="str">
        <f t="shared" ca="1" si="18"/>
        <v xml:space="preserve"> </v>
      </c>
      <c r="I27" s="26" t="str">
        <f t="shared" ca="1" si="19"/>
        <v xml:space="preserve"> </v>
      </c>
      <c r="J27" s="26" t="str">
        <f t="shared" ca="1" si="20"/>
        <v xml:space="preserve"> </v>
      </c>
      <c r="K27" s="27">
        <f t="shared" ca="1" si="21"/>
        <v>3.9429062700921946E-2</v>
      </c>
      <c r="L27" s="71">
        <f t="shared" si="73"/>
        <v>44</v>
      </c>
      <c r="N27" s="16" t="s">
        <v>157</v>
      </c>
      <c r="O27" s="26">
        <f t="shared" ca="1" si="68"/>
        <v>5.1020348755619477E-3</v>
      </c>
      <c r="P27" s="26">
        <f t="shared" ca="1" si="22"/>
        <v>9.6461128029435017E-3</v>
      </c>
      <c r="Q27" s="26">
        <f t="shared" ca="1" si="23"/>
        <v>4.6316405072866357E-3</v>
      </c>
      <c r="R27" s="26">
        <f t="shared" ca="1" si="24"/>
        <v>3.2047281187215573E-3</v>
      </c>
      <c r="S27" s="26">
        <f t="shared" ca="1" si="25"/>
        <v>4.281824269496616E-3</v>
      </c>
      <c r="T27" s="26" t="str">
        <f t="shared" ca="1" si="26"/>
        <v xml:space="preserve"> </v>
      </c>
      <c r="U27" s="26" t="str">
        <f t="shared" ca="1" si="27"/>
        <v xml:space="preserve"> </v>
      </c>
      <c r="V27" s="26" t="str">
        <f t="shared" ca="1" si="28"/>
        <v xml:space="preserve"> </v>
      </c>
      <c r="W27" s="26" t="str">
        <f t="shared" ca="1" si="29"/>
        <v xml:space="preserve"> </v>
      </c>
      <c r="X27" s="27">
        <f t="shared" ca="1" si="30"/>
        <v>2.8295085402071762E-2</v>
      </c>
      <c r="Y27" s="71"/>
      <c r="AA27" s="16" t="s">
        <v>157</v>
      </c>
      <c r="AB27" s="26">
        <f t="shared" ca="1" si="69"/>
        <v>6.1386241417983184E-3</v>
      </c>
      <c r="AC27" s="26">
        <f t="shared" ca="1" si="31"/>
        <v>1.1014654209623331E-2</v>
      </c>
      <c r="AD27" s="26">
        <f t="shared" ca="1" si="32"/>
        <v>5.5263428770830764E-3</v>
      </c>
      <c r="AE27" s="26">
        <f t="shared" ca="1" si="33"/>
        <v>3.8301646942438955E-3</v>
      </c>
      <c r="AF27" s="26">
        <f t="shared" ca="1" si="34"/>
        <v>4.733891927584416E-3</v>
      </c>
      <c r="AG27" s="26" t="str">
        <f t="shared" ca="1" si="35"/>
        <v xml:space="preserve"> </v>
      </c>
      <c r="AH27" s="26" t="str">
        <f t="shared" ca="1" si="36"/>
        <v xml:space="preserve"> </v>
      </c>
      <c r="AI27" s="26" t="str">
        <f t="shared" ca="1" si="37"/>
        <v xml:space="preserve"> </v>
      </c>
      <c r="AJ27" s="26" t="str">
        <f t="shared" ca="1" si="38"/>
        <v xml:space="preserve"> </v>
      </c>
      <c r="AK27" s="27">
        <f t="shared" ca="1" si="39"/>
        <v>3.3256186692203094E-2</v>
      </c>
      <c r="AL27" s="71"/>
      <c r="AN27" s="16" t="s">
        <v>157</v>
      </c>
      <c r="AO27" s="26">
        <f t="shared" ca="1" si="70"/>
        <v>4.1475088452663372E-3</v>
      </c>
      <c r="AP27" s="26">
        <f t="shared" ca="1" si="40"/>
        <v>7.4860970276780237E-3</v>
      </c>
      <c r="AQ27" s="26">
        <f t="shared" ca="1" si="41"/>
        <v>4.1578550525412372E-3</v>
      </c>
      <c r="AR27" s="26">
        <f t="shared" ca="1" si="42"/>
        <v>3.6021448705121084E-3</v>
      </c>
      <c r="AS27" s="26">
        <f t="shared" ca="1" si="43"/>
        <v>3.498228091875874E-3</v>
      </c>
      <c r="AT27" s="26" t="str">
        <f t="shared" ca="1" si="44"/>
        <v xml:space="preserve"> </v>
      </c>
      <c r="AU27" s="26" t="str">
        <f t="shared" ca="1" si="45"/>
        <v xml:space="preserve"> </v>
      </c>
      <c r="AV27" s="26" t="str">
        <f t="shared" ca="1" si="46"/>
        <v xml:space="preserve"> </v>
      </c>
      <c r="AW27" s="26" t="str">
        <f t="shared" ca="1" si="47"/>
        <v xml:space="preserve"> </v>
      </c>
      <c r="AX27" s="27">
        <f t="shared" ca="1" si="48"/>
        <v>2.3964761520642419E-2</v>
      </c>
      <c r="BA27" s="16" t="s">
        <v>157</v>
      </c>
      <c r="BB27" s="26">
        <f t="shared" ca="1" si="71"/>
        <v>2.3082569427787109E-3</v>
      </c>
      <c r="BC27" s="26">
        <f t="shared" ca="1" si="49"/>
        <v>4.2291992403220291E-3</v>
      </c>
      <c r="BD27" s="26">
        <f t="shared" ca="1" si="50"/>
        <v>2.1921064604220747E-3</v>
      </c>
      <c r="BE27" s="26">
        <f t="shared" ca="1" si="51"/>
        <v>1.7421297522714069E-3</v>
      </c>
      <c r="BF27" s="26">
        <f t="shared" ca="1" si="52"/>
        <v>2.0113262376204102E-3</v>
      </c>
      <c r="BG27" s="26" t="str">
        <f t="shared" ca="1" si="53"/>
        <v xml:space="preserve"> </v>
      </c>
      <c r="BH27" s="26" t="str">
        <f t="shared" ca="1" si="54"/>
        <v xml:space="preserve"> </v>
      </c>
      <c r="BI27" s="26" t="str">
        <f t="shared" ca="1" si="55"/>
        <v xml:space="preserve"> </v>
      </c>
      <c r="BJ27" s="26" t="str">
        <f t="shared" ca="1" si="56"/>
        <v xml:space="preserve"> </v>
      </c>
      <c r="BK27" s="27">
        <f t="shared" ca="1" si="57"/>
        <v>1.3273498693033015E-2</v>
      </c>
      <c r="BN27" s="16" t="s">
        <v>157</v>
      </c>
      <c r="BO27" s="26">
        <f t="shared" ca="1" si="72"/>
        <v>2.5470159462205599E-4</v>
      </c>
      <c r="BP27" s="26">
        <f t="shared" ca="1" si="58"/>
        <v>3.0375079186989451E-4</v>
      </c>
      <c r="BQ27" s="26">
        <f t="shared" ca="1" si="59"/>
        <v>1.1173325745923723E-4</v>
      </c>
      <c r="BR27" s="26">
        <f t="shared" ca="1" si="60"/>
        <v>1.2958344965900009E-4</v>
      </c>
      <c r="BS27" s="26">
        <f t="shared" ca="1" si="61"/>
        <v>2.071664562082326E-4</v>
      </c>
      <c r="BT27" s="26" t="str">
        <f t="shared" ca="1" si="62"/>
        <v xml:space="preserve"> </v>
      </c>
      <c r="BU27" s="26" t="str">
        <f t="shared" ca="1" si="63"/>
        <v xml:space="preserve"> </v>
      </c>
      <c r="BV27" s="26" t="str">
        <f t="shared" ca="1" si="64"/>
        <v xml:space="preserve"> </v>
      </c>
      <c r="BW27" s="26" t="str">
        <f t="shared" ca="1" si="65"/>
        <v xml:space="preserve"> </v>
      </c>
      <c r="BX27" s="27">
        <f t="shared" ca="1" si="66"/>
        <v>1.1008409691806165E-3</v>
      </c>
      <c r="CA27" s="16" t="s">
        <v>157</v>
      </c>
      <c r="CB27" s="26">
        <f t="shared" ca="1" si="75"/>
        <v>3.0093445444932879E-2</v>
      </c>
      <c r="CC27" s="26">
        <f t="shared" ca="1" si="75"/>
        <v>5.4963924828771993E-2</v>
      </c>
      <c r="CD27" s="26">
        <f t="shared" ca="1" si="75"/>
        <v>2.9357375009417611E-2</v>
      </c>
      <c r="CE27" s="26">
        <f t="shared" ca="1" si="75"/>
        <v>1.8982371773486967E-2</v>
      </c>
      <c r="CF27" s="26">
        <f t="shared" ca="1" si="75"/>
        <v>1.8498765063291442E-2</v>
      </c>
      <c r="CG27" s="26" t="str">
        <f t="shared" ca="1" si="75"/>
        <v xml:space="preserve"> </v>
      </c>
      <c r="CH27" s="26" t="str">
        <f t="shared" ca="1" si="75"/>
        <v xml:space="preserve"> </v>
      </c>
      <c r="CI27" s="26" t="str">
        <f t="shared" ca="1" si="75"/>
        <v xml:space="preserve"> </v>
      </c>
      <c r="CJ27" s="26" t="str">
        <f t="shared" ca="1" si="75"/>
        <v xml:space="preserve"> </v>
      </c>
      <c r="CK27" s="27">
        <f t="shared" ca="1" si="75"/>
        <v>0.1567785801244703</v>
      </c>
      <c r="CL27" s="71">
        <f t="shared" si="74"/>
        <v>68</v>
      </c>
    </row>
    <row r="28" spans="1:90" x14ac:dyDescent="0.3">
      <c r="A28" s="14" t="s">
        <v>158</v>
      </c>
      <c r="B28" s="29">
        <f t="shared" ca="1" si="12"/>
        <v>9.8673596723798607E-2</v>
      </c>
      <c r="C28" s="29">
        <f t="shared" ca="1" si="13"/>
        <v>0.41757502513106282</v>
      </c>
      <c r="D28" s="29">
        <f t="shared" ca="1" si="14"/>
        <v>0.29031871596078407</v>
      </c>
      <c r="E28" s="29">
        <f t="shared" ca="1" si="15"/>
        <v>0.20913040233553826</v>
      </c>
      <c r="F28" s="29">
        <f t="shared" ca="1" si="16"/>
        <v>0.19422840810864272</v>
      </c>
      <c r="G28" s="29">
        <f t="shared" ca="1" si="17"/>
        <v>1.566838944106852E-2</v>
      </c>
      <c r="H28" s="29">
        <f t="shared" ca="1" si="18"/>
        <v>4.2072554372873938E-3</v>
      </c>
      <c r="I28" s="29">
        <f t="shared" ca="1" si="19"/>
        <v>3.2737884396683015E-4</v>
      </c>
      <c r="J28" s="29">
        <f t="shared" ca="1" si="20"/>
        <v>1.1148475896138876E-4</v>
      </c>
      <c r="K28" s="29">
        <f t="shared" ca="1" si="21"/>
        <v>1.2302406567411097</v>
      </c>
      <c r="L28" s="71">
        <f t="shared" si="73"/>
        <v>45</v>
      </c>
      <c r="N28" s="14" t="s">
        <v>158</v>
      </c>
      <c r="O28" s="29">
        <f t="shared" ca="1" si="68"/>
        <v>0.1829851057545091</v>
      </c>
      <c r="P28" s="29">
        <f t="shared" ca="1" si="22"/>
        <v>0.42556275063752391</v>
      </c>
      <c r="Q28" s="29">
        <f t="shared" ca="1" si="23"/>
        <v>0.26648886552128426</v>
      </c>
      <c r="R28" s="29">
        <f t="shared" ca="1" si="24"/>
        <v>0.2028749455539538</v>
      </c>
      <c r="S28" s="29">
        <f t="shared" ca="1" si="25"/>
        <v>0.61466713537162576</v>
      </c>
      <c r="T28" s="29">
        <f t="shared" ca="1" si="26"/>
        <v>0.30997900472022621</v>
      </c>
      <c r="U28" s="29">
        <f t="shared" ca="1" si="27"/>
        <v>0.42727076138493292</v>
      </c>
      <c r="V28" s="29">
        <f t="shared" ca="1" si="28"/>
        <v>0.22322677423933612</v>
      </c>
      <c r="W28" s="29">
        <f t="shared" ca="1" si="29"/>
        <v>0.22599546837663453</v>
      </c>
      <c r="X28" s="29">
        <f t="shared" ca="1" si="30"/>
        <v>2.8790508115600275</v>
      </c>
      <c r="Y28" s="71"/>
      <c r="AA28" s="14" t="s">
        <v>158</v>
      </c>
      <c r="AB28" s="29">
        <f t="shared" ca="1" si="69"/>
        <v>0.18664084251518132</v>
      </c>
      <c r="AC28" s="29">
        <f t="shared" ca="1" si="31"/>
        <v>0.40919311819917592</v>
      </c>
      <c r="AD28" s="29">
        <f t="shared" ca="1" si="32"/>
        <v>0.22885405408696569</v>
      </c>
      <c r="AE28" s="29">
        <f t="shared" ca="1" si="33"/>
        <v>0.16281372754106105</v>
      </c>
      <c r="AF28" s="29">
        <f t="shared" ca="1" si="34"/>
        <v>0.47047622645594256</v>
      </c>
      <c r="AG28" s="29">
        <f t="shared" ca="1" si="35"/>
        <v>0.22997993460558996</v>
      </c>
      <c r="AH28" s="29">
        <f t="shared" ca="1" si="36"/>
        <v>8.1490940645431387E-2</v>
      </c>
      <c r="AI28" s="29">
        <f t="shared" ca="1" si="37"/>
        <v>7.0337216679643433E-3</v>
      </c>
      <c r="AJ28" s="29">
        <f t="shared" ca="1" si="38"/>
        <v>4.0149504589983565E-3</v>
      </c>
      <c r="AK28" s="29">
        <f t="shared" ca="1" si="39"/>
        <v>1.7804975161763252</v>
      </c>
      <c r="AL28" s="71"/>
      <c r="AN28" s="14" t="s">
        <v>158</v>
      </c>
      <c r="AO28" s="29">
        <f t="shared" ca="1" si="70"/>
        <v>0.15939304098088991</v>
      </c>
      <c r="AP28" s="29">
        <f t="shared" ca="1" si="40"/>
        <v>0.29479334669506496</v>
      </c>
      <c r="AQ28" s="29">
        <f t="shared" ca="1" si="41"/>
        <v>0.18030001251257621</v>
      </c>
      <c r="AR28" s="29">
        <f t="shared" ca="1" si="42"/>
        <v>0.13462367176818368</v>
      </c>
      <c r="AS28" s="29">
        <f t="shared" ca="1" si="43"/>
        <v>0.37019008620917138</v>
      </c>
      <c r="AT28" s="29">
        <f t="shared" ca="1" si="44"/>
        <v>0.17648732614001883</v>
      </c>
      <c r="AU28" s="29">
        <f t="shared" ca="1" si="45"/>
        <v>0.20844653292530868</v>
      </c>
      <c r="AV28" s="29">
        <f t="shared" ca="1" si="46"/>
        <v>3.8878965465532378E-2</v>
      </c>
      <c r="AW28" s="29">
        <f t="shared" ca="1" si="47"/>
        <v>2.1469437080182896E-2</v>
      </c>
      <c r="AX28" s="29">
        <f t="shared" ca="1" si="48"/>
        <v>1.5845824197769218</v>
      </c>
      <c r="BA28" s="14" t="s">
        <v>158</v>
      </c>
      <c r="BB28" s="29">
        <f t="shared" ca="1" si="71"/>
        <v>8.9174747668792964E-2</v>
      </c>
      <c r="BC28" s="29">
        <f t="shared" ca="1" si="49"/>
        <v>0.17749076207172276</v>
      </c>
      <c r="BD28" s="29">
        <f t="shared" ca="1" si="50"/>
        <v>0.10045003712958822</v>
      </c>
      <c r="BE28" s="29">
        <f t="shared" ca="1" si="51"/>
        <v>8.0924080529804154E-2</v>
      </c>
      <c r="BF28" s="29">
        <f t="shared" ca="1" si="52"/>
        <v>0.26664120363045907</v>
      </c>
      <c r="BG28" s="29">
        <f t="shared" ca="1" si="53"/>
        <v>0.14622682803880638</v>
      </c>
      <c r="BH28" s="29">
        <f t="shared" ca="1" si="54"/>
        <v>0.1961538606204094</v>
      </c>
      <c r="BI28" s="29">
        <f t="shared" ca="1" si="55"/>
        <v>3.7050347540070305E-2</v>
      </c>
      <c r="BJ28" s="29">
        <f t="shared" ca="1" si="56"/>
        <v>2.0127600697298131E-2</v>
      </c>
      <c r="BK28" s="29">
        <f t="shared" ca="1" si="57"/>
        <v>1.1142394679269572</v>
      </c>
      <c r="BN28" s="14" t="s">
        <v>158</v>
      </c>
      <c r="BO28" s="29">
        <f t="shared" ca="1" si="72"/>
        <v>1.1363111427297845E-2</v>
      </c>
      <c r="BP28" s="29">
        <f t="shared" ca="1" si="58"/>
        <v>2.058795215464837E-2</v>
      </c>
      <c r="BQ28" s="29">
        <f t="shared" ca="1" si="59"/>
        <v>1.3462139021684472E-2</v>
      </c>
      <c r="BR28" s="29">
        <f t="shared" ca="1" si="60"/>
        <v>1.314931361862115E-2</v>
      </c>
      <c r="BS28" s="29">
        <f t="shared" ca="1" si="61"/>
        <v>4.6160825834971497E-2</v>
      </c>
      <c r="BT28" s="29">
        <f t="shared" ca="1" si="62"/>
        <v>2.5234356734000762E-2</v>
      </c>
      <c r="BU28" s="29">
        <f t="shared" ca="1" si="63"/>
        <v>4.5801081439446278E-2</v>
      </c>
      <c r="BV28" s="29">
        <f t="shared" ca="1" si="64"/>
        <v>4.8784809828554376E-2</v>
      </c>
      <c r="BW28" s="29">
        <f t="shared" ca="1" si="65"/>
        <v>4.4773120253082999E-2</v>
      </c>
      <c r="BX28" s="29">
        <f t="shared" ca="1" si="66"/>
        <v>0.26931671031231019</v>
      </c>
      <c r="CA28" s="14" t="s">
        <v>158</v>
      </c>
      <c r="CB28" s="29">
        <f t="shared" ca="1" si="75"/>
        <v>0.82345125112647066</v>
      </c>
      <c r="CC28" s="29">
        <f t="shared" ca="1" si="75"/>
        <v>1.7678422862435892</v>
      </c>
      <c r="CD28" s="29">
        <f t="shared" ca="1" si="75"/>
        <v>1.0485358080304565</v>
      </c>
      <c r="CE28" s="29">
        <f t="shared" ca="1" si="75"/>
        <v>0.70995501774459013</v>
      </c>
      <c r="CF28" s="29">
        <f t="shared" ca="1" si="75"/>
        <v>1.8817184585168518</v>
      </c>
      <c r="CG28" s="29">
        <f t="shared" ca="1" si="75"/>
        <v>0.88104156014975521</v>
      </c>
      <c r="CH28" s="29">
        <f t="shared" ca="1" si="75"/>
        <v>1.2062177401068606</v>
      </c>
      <c r="CI28" s="29">
        <f t="shared" ca="1" si="75"/>
        <v>0.28127496665262919</v>
      </c>
      <c r="CJ28" s="29">
        <f t="shared" ca="1" si="75"/>
        <v>0.21293590465434542</v>
      </c>
      <c r="CK28" s="29">
        <f t="shared" ca="1" si="75"/>
        <v>8.8129729932255465</v>
      </c>
      <c r="CL28" s="71">
        <f t="shared" si="74"/>
        <v>69</v>
      </c>
    </row>
    <row r="31" spans="1:90" x14ac:dyDescent="0.3">
      <c r="A31" s="70" t="s">
        <v>217</v>
      </c>
      <c r="B31" s="70" t="s">
        <v>207</v>
      </c>
      <c r="C31" s="70" t="s">
        <v>208</v>
      </c>
      <c r="D31" s="70" t="s">
        <v>209</v>
      </c>
      <c r="E31" s="70" t="s">
        <v>210</v>
      </c>
      <c r="F31" s="70" t="s">
        <v>211</v>
      </c>
      <c r="G31" s="70" t="s">
        <v>212</v>
      </c>
      <c r="H31" s="70" t="s">
        <v>213</v>
      </c>
      <c r="I31" s="70" t="s">
        <v>214</v>
      </c>
      <c r="J31" s="70" t="s">
        <v>215</v>
      </c>
      <c r="K31" s="70" t="s">
        <v>216</v>
      </c>
      <c r="N31" s="70" t="s">
        <v>217</v>
      </c>
      <c r="O31" s="70" t="s">
        <v>207</v>
      </c>
      <c r="P31" s="70" t="s">
        <v>208</v>
      </c>
      <c r="Q31" s="70" t="s">
        <v>209</v>
      </c>
      <c r="R31" s="70" t="s">
        <v>210</v>
      </c>
      <c r="S31" s="70" t="s">
        <v>211</v>
      </c>
      <c r="T31" s="70" t="s">
        <v>212</v>
      </c>
      <c r="U31" s="70" t="s">
        <v>213</v>
      </c>
      <c r="V31" s="70" t="s">
        <v>214</v>
      </c>
      <c r="W31" s="70" t="s">
        <v>215</v>
      </c>
      <c r="X31" s="70" t="s">
        <v>216</v>
      </c>
      <c r="AA31" s="70" t="s">
        <v>217</v>
      </c>
      <c r="AB31" s="70" t="s">
        <v>207</v>
      </c>
      <c r="AC31" s="70" t="s">
        <v>208</v>
      </c>
      <c r="AD31" s="70" t="s">
        <v>209</v>
      </c>
      <c r="AE31" s="70" t="s">
        <v>210</v>
      </c>
      <c r="AF31" s="70" t="s">
        <v>211</v>
      </c>
      <c r="AG31" s="70" t="s">
        <v>212</v>
      </c>
      <c r="AH31" s="70" t="s">
        <v>213</v>
      </c>
      <c r="AI31" s="70" t="s">
        <v>214</v>
      </c>
      <c r="AJ31" s="70" t="s">
        <v>215</v>
      </c>
      <c r="AK31" s="70" t="s">
        <v>216</v>
      </c>
      <c r="AN31" s="70" t="s">
        <v>217</v>
      </c>
      <c r="AO31" s="70" t="s">
        <v>207</v>
      </c>
      <c r="AP31" s="70" t="s">
        <v>208</v>
      </c>
      <c r="AQ31" s="70" t="s">
        <v>209</v>
      </c>
      <c r="AR31" s="70" t="s">
        <v>210</v>
      </c>
      <c r="AS31" s="70" t="s">
        <v>211</v>
      </c>
      <c r="AT31" s="70" t="s">
        <v>212</v>
      </c>
      <c r="AU31" s="70" t="s">
        <v>213</v>
      </c>
      <c r="AV31" s="70" t="s">
        <v>214</v>
      </c>
      <c r="AW31" s="70" t="s">
        <v>215</v>
      </c>
      <c r="AX31" s="70" t="s">
        <v>216</v>
      </c>
      <c r="BA31" s="70" t="s">
        <v>217</v>
      </c>
      <c r="BB31" s="70" t="s">
        <v>207</v>
      </c>
      <c r="BC31" s="70" t="s">
        <v>208</v>
      </c>
      <c r="BD31" s="70" t="s">
        <v>209</v>
      </c>
      <c r="BE31" s="70" t="s">
        <v>210</v>
      </c>
      <c r="BF31" s="70" t="s">
        <v>211</v>
      </c>
      <c r="BG31" s="70" t="s">
        <v>212</v>
      </c>
      <c r="BH31" s="70" t="s">
        <v>213</v>
      </c>
      <c r="BI31" s="70" t="s">
        <v>214</v>
      </c>
      <c r="BJ31" s="70" t="s">
        <v>215</v>
      </c>
      <c r="BK31" s="70" t="s">
        <v>216</v>
      </c>
      <c r="BN31" s="70" t="s">
        <v>217</v>
      </c>
      <c r="BO31" s="70" t="s">
        <v>207</v>
      </c>
      <c r="BP31" s="70" t="s">
        <v>208</v>
      </c>
      <c r="BQ31" s="70" t="s">
        <v>209</v>
      </c>
      <c r="BR31" s="70" t="s">
        <v>210</v>
      </c>
      <c r="BS31" s="70" t="s">
        <v>211</v>
      </c>
      <c r="BT31" s="70" t="s">
        <v>212</v>
      </c>
      <c r="BU31" s="70" t="s">
        <v>213</v>
      </c>
      <c r="BV31" s="70" t="s">
        <v>214</v>
      </c>
      <c r="BW31" s="70" t="s">
        <v>215</v>
      </c>
      <c r="BX31" s="70" t="s">
        <v>216</v>
      </c>
      <c r="CA31" s="70" t="s">
        <v>217</v>
      </c>
      <c r="CB31" s="70" t="s">
        <v>207</v>
      </c>
      <c r="CC31" s="70" t="s">
        <v>208</v>
      </c>
      <c r="CD31" s="70" t="s">
        <v>209</v>
      </c>
      <c r="CE31" s="70" t="s">
        <v>210</v>
      </c>
      <c r="CF31" s="70" t="s">
        <v>211</v>
      </c>
      <c r="CG31" s="70" t="s">
        <v>212</v>
      </c>
      <c r="CH31" s="70" t="s">
        <v>213</v>
      </c>
      <c r="CI31" s="70" t="s">
        <v>214</v>
      </c>
      <c r="CJ31" s="70" t="s">
        <v>215</v>
      </c>
      <c r="CK31" s="70" t="s">
        <v>216</v>
      </c>
    </row>
    <row r="32" spans="1:90" x14ac:dyDescent="0.3">
      <c r="A32" s="14" t="s">
        <v>160</v>
      </c>
      <c r="B32" s="15" t="s">
        <v>119</v>
      </c>
      <c r="C32" s="15" t="s">
        <v>120</v>
      </c>
      <c r="D32" s="15" t="s">
        <v>121</v>
      </c>
      <c r="E32" s="15" t="s">
        <v>122</v>
      </c>
      <c r="F32" s="15" t="s">
        <v>123</v>
      </c>
      <c r="G32" s="15" t="s">
        <v>124</v>
      </c>
      <c r="H32" s="15" t="s">
        <v>125</v>
      </c>
      <c r="I32" s="15" t="s">
        <v>126</v>
      </c>
      <c r="J32" s="15" t="s">
        <v>127</v>
      </c>
      <c r="K32" s="15" t="s">
        <v>128</v>
      </c>
      <c r="N32" s="14" t="s">
        <v>160</v>
      </c>
      <c r="O32" s="15" t="s">
        <v>119</v>
      </c>
      <c r="P32" s="15" t="s">
        <v>120</v>
      </c>
      <c r="Q32" s="15" t="s">
        <v>121</v>
      </c>
      <c r="R32" s="15" t="s">
        <v>122</v>
      </c>
      <c r="S32" s="15" t="s">
        <v>123</v>
      </c>
      <c r="T32" s="15" t="s">
        <v>124</v>
      </c>
      <c r="U32" s="15" t="s">
        <v>125</v>
      </c>
      <c r="V32" s="15" t="s">
        <v>126</v>
      </c>
      <c r="W32" s="15" t="s">
        <v>127</v>
      </c>
      <c r="X32" s="15" t="s">
        <v>128</v>
      </c>
      <c r="AA32" s="14" t="s">
        <v>160</v>
      </c>
      <c r="AB32" s="15" t="s">
        <v>119</v>
      </c>
      <c r="AC32" s="15" t="s">
        <v>120</v>
      </c>
      <c r="AD32" s="15" t="s">
        <v>121</v>
      </c>
      <c r="AE32" s="15" t="s">
        <v>122</v>
      </c>
      <c r="AF32" s="15" t="s">
        <v>123</v>
      </c>
      <c r="AG32" s="15" t="s">
        <v>124</v>
      </c>
      <c r="AH32" s="15" t="s">
        <v>125</v>
      </c>
      <c r="AI32" s="15" t="s">
        <v>126</v>
      </c>
      <c r="AJ32" s="15" t="s">
        <v>127</v>
      </c>
      <c r="AK32" s="15" t="s">
        <v>128</v>
      </c>
      <c r="AN32" s="14" t="s">
        <v>160</v>
      </c>
      <c r="AO32" s="15" t="s">
        <v>119</v>
      </c>
      <c r="AP32" s="15" t="s">
        <v>120</v>
      </c>
      <c r="AQ32" s="15" t="s">
        <v>121</v>
      </c>
      <c r="AR32" s="15" t="s">
        <v>122</v>
      </c>
      <c r="AS32" s="15" t="s">
        <v>123</v>
      </c>
      <c r="AT32" s="15" t="s">
        <v>124</v>
      </c>
      <c r="AU32" s="15" t="s">
        <v>125</v>
      </c>
      <c r="AV32" s="15" t="s">
        <v>126</v>
      </c>
      <c r="AW32" s="15" t="s">
        <v>127</v>
      </c>
      <c r="AX32" s="15" t="s">
        <v>128</v>
      </c>
      <c r="BA32" s="14" t="s">
        <v>160</v>
      </c>
      <c r="BB32" s="15" t="s">
        <v>119</v>
      </c>
      <c r="BC32" s="15" t="s">
        <v>120</v>
      </c>
      <c r="BD32" s="15" t="s">
        <v>121</v>
      </c>
      <c r="BE32" s="15" t="s">
        <v>122</v>
      </c>
      <c r="BF32" s="15" t="s">
        <v>123</v>
      </c>
      <c r="BG32" s="15" t="s">
        <v>124</v>
      </c>
      <c r="BH32" s="15" t="s">
        <v>125</v>
      </c>
      <c r="BI32" s="15" t="s">
        <v>126</v>
      </c>
      <c r="BJ32" s="15" t="s">
        <v>127</v>
      </c>
      <c r="BK32" s="15" t="s">
        <v>128</v>
      </c>
      <c r="BN32" s="14" t="s">
        <v>160</v>
      </c>
      <c r="BO32" s="15" t="s">
        <v>119</v>
      </c>
      <c r="BP32" s="15" t="s">
        <v>120</v>
      </c>
      <c r="BQ32" s="15" t="s">
        <v>121</v>
      </c>
      <c r="BR32" s="15" t="s">
        <v>122</v>
      </c>
      <c r="BS32" s="15" t="s">
        <v>123</v>
      </c>
      <c r="BT32" s="15" t="s">
        <v>124</v>
      </c>
      <c r="BU32" s="15" t="s">
        <v>125</v>
      </c>
      <c r="BV32" s="15" t="s">
        <v>126</v>
      </c>
      <c r="BW32" s="15" t="s">
        <v>127</v>
      </c>
      <c r="BX32" s="15" t="s">
        <v>128</v>
      </c>
      <c r="CA32" s="14" t="s">
        <v>160</v>
      </c>
      <c r="CB32" s="15" t="s">
        <v>119</v>
      </c>
      <c r="CC32" s="15" t="s">
        <v>120</v>
      </c>
      <c r="CD32" s="15" t="s">
        <v>121</v>
      </c>
      <c r="CE32" s="15" t="s">
        <v>122</v>
      </c>
      <c r="CF32" s="15" t="s">
        <v>123</v>
      </c>
      <c r="CG32" s="15" t="s">
        <v>124</v>
      </c>
      <c r="CH32" s="15" t="s">
        <v>125</v>
      </c>
      <c r="CI32" s="15" t="s">
        <v>126</v>
      </c>
      <c r="CJ32" s="15" t="s">
        <v>127</v>
      </c>
      <c r="CK32" s="15" t="s">
        <v>128</v>
      </c>
    </row>
    <row r="33" spans="1:90" x14ac:dyDescent="0.3">
      <c r="A33" s="16" t="s">
        <v>129</v>
      </c>
      <c r="B33" s="17" t="s">
        <v>130</v>
      </c>
      <c r="C33" s="18" t="s">
        <v>131</v>
      </c>
      <c r="D33" s="18" t="s">
        <v>132</v>
      </c>
      <c r="E33" s="18" t="s">
        <v>133</v>
      </c>
      <c r="F33" s="18" t="s">
        <v>134</v>
      </c>
      <c r="G33" s="18" t="s">
        <v>135</v>
      </c>
      <c r="H33" s="18" t="s">
        <v>136</v>
      </c>
      <c r="I33" s="18" t="s">
        <v>137</v>
      </c>
      <c r="J33" s="18" t="s">
        <v>138</v>
      </c>
      <c r="K33" s="18" t="s">
        <v>139</v>
      </c>
      <c r="L33" s="70" t="s">
        <v>218</v>
      </c>
      <c r="N33" s="16" t="s">
        <v>129</v>
      </c>
      <c r="O33" s="17" t="s">
        <v>130</v>
      </c>
      <c r="P33" s="18" t="s">
        <v>131</v>
      </c>
      <c r="Q33" s="18" t="s">
        <v>132</v>
      </c>
      <c r="R33" s="18" t="s">
        <v>133</v>
      </c>
      <c r="S33" s="18" t="s">
        <v>134</v>
      </c>
      <c r="T33" s="18" t="s">
        <v>135</v>
      </c>
      <c r="U33" s="18" t="s">
        <v>136</v>
      </c>
      <c r="V33" s="18" t="s">
        <v>137</v>
      </c>
      <c r="W33" s="18" t="s">
        <v>138</v>
      </c>
      <c r="X33" s="18" t="s">
        <v>139</v>
      </c>
      <c r="Y33" s="70"/>
      <c r="AA33" s="16" t="s">
        <v>129</v>
      </c>
      <c r="AB33" s="17" t="s">
        <v>130</v>
      </c>
      <c r="AC33" s="18" t="s">
        <v>131</v>
      </c>
      <c r="AD33" s="18" t="s">
        <v>132</v>
      </c>
      <c r="AE33" s="18" t="s">
        <v>133</v>
      </c>
      <c r="AF33" s="18" t="s">
        <v>134</v>
      </c>
      <c r="AG33" s="18" t="s">
        <v>135</v>
      </c>
      <c r="AH33" s="18" t="s">
        <v>136</v>
      </c>
      <c r="AI33" s="18" t="s">
        <v>137</v>
      </c>
      <c r="AJ33" s="18" t="s">
        <v>138</v>
      </c>
      <c r="AK33" s="18" t="s">
        <v>139</v>
      </c>
      <c r="AL33" s="70"/>
      <c r="AN33" s="16" t="s">
        <v>129</v>
      </c>
      <c r="AO33" s="17" t="s">
        <v>130</v>
      </c>
      <c r="AP33" s="18" t="s">
        <v>131</v>
      </c>
      <c r="AQ33" s="18" t="s">
        <v>132</v>
      </c>
      <c r="AR33" s="18" t="s">
        <v>133</v>
      </c>
      <c r="AS33" s="18" t="s">
        <v>134</v>
      </c>
      <c r="AT33" s="18" t="s">
        <v>135</v>
      </c>
      <c r="AU33" s="18" t="s">
        <v>136</v>
      </c>
      <c r="AV33" s="18" t="s">
        <v>137</v>
      </c>
      <c r="AW33" s="18" t="s">
        <v>138</v>
      </c>
      <c r="AX33" s="18" t="s">
        <v>139</v>
      </c>
      <c r="BA33" s="16" t="s">
        <v>129</v>
      </c>
      <c r="BB33" s="17" t="s">
        <v>130</v>
      </c>
      <c r="BC33" s="18" t="s">
        <v>131</v>
      </c>
      <c r="BD33" s="18" t="s">
        <v>132</v>
      </c>
      <c r="BE33" s="18" t="s">
        <v>133</v>
      </c>
      <c r="BF33" s="18" t="s">
        <v>134</v>
      </c>
      <c r="BG33" s="18" t="s">
        <v>135</v>
      </c>
      <c r="BH33" s="18" t="s">
        <v>136</v>
      </c>
      <c r="BI33" s="18" t="s">
        <v>137</v>
      </c>
      <c r="BJ33" s="18" t="s">
        <v>138</v>
      </c>
      <c r="BK33" s="18" t="s">
        <v>139</v>
      </c>
      <c r="BN33" s="16" t="s">
        <v>129</v>
      </c>
      <c r="BO33" s="17" t="s">
        <v>130</v>
      </c>
      <c r="BP33" s="18" t="s">
        <v>131</v>
      </c>
      <c r="BQ33" s="18" t="s">
        <v>132</v>
      </c>
      <c r="BR33" s="18" t="s">
        <v>133</v>
      </c>
      <c r="BS33" s="18" t="s">
        <v>134</v>
      </c>
      <c r="BT33" s="18" t="s">
        <v>135</v>
      </c>
      <c r="BU33" s="18" t="s">
        <v>136</v>
      </c>
      <c r="BV33" s="18" t="s">
        <v>137</v>
      </c>
      <c r="BW33" s="18" t="s">
        <v>138</v>
      </c>
      <c r="BX33" s="18" t="s">
        <v>139</v>
      </c>
      <c r="CA33" s="16" t="s">
        <v>129</v>
      </c>
      <c r="CB33" s="17" t="s">
        <v>130</v>
      </c>
      <c r="CC33" s="18" t="s">
        <v>131</v>
      </c>
      <c r="CD33" s="18" t="s">
        <v>132</v>
      </c>
      <c r="CE33" s="18" t="s">
        <v>133</v>
      </c>
      <c r="CF33" s="18" t="s">
        <v>134</v>
      </c>
      <c r="CG33" s="18" t="s">
        <v>135</v>
      </c>
      <c r="CH33" s="18" t="s">
        <v>136</v>
      </c>
      <c r="CI33" s="18" t="s">
        <v>137</v>
      </c>
      <c r="CJ33" s="18" t="s">
        <v>138</v>
      </c>
      <c r="CK33" s="18" t="s">
        <v>139</v>
      </c>
      <c r="CL33" s="70" t="s">
        <v>218</v>
      </c>
    </row>
    <row r="34" spans="1:90" x14ac:dyDescent="0.3">
      <c r="A34" s="14" t="s">
        <v>140</v>
      </c>
      <c r="B34" s="65">
        <f t="shared" ref="B34:B52" ca="1" si="76">IF(INDIRECT($CB$4&amp;"!"&amp;CB$31&amp;$CL10)=" "," ",INDIRECT(B$5&amp;"!"&amp;B$31&amp;$L34)-INDIRECT(B$4&amp;"!"&amp;B$31&amp;$L34))</f>
        <v>0.25635824962128595</v>
      </c>
      <c r="C34" s="65">
        <f t="shared" ref="C34:C52" ca="1" si="77">IF(INDIRECT($CB$4&amp;"!"&amp;CC$31&amp;$CL10)=" "," ",INDIRECT(C$5&amp;"!"&amp;C$31&amp;$L34)-INDIRECT(C$4&amp;"!"&amp;C$31&amp;$L34))</f>
        <v>0.43532251423596335</v>
      </c>
      <c r="D34" s="65">
        <f t="shared" ref="D34:D52" ca="1" si="78">IF(INDIRECT($CB$4&amp;"!"&amp;CD$31&amp;$CL10)=" "," ",INDIRECT(D$5&amp;"!"&amp;D$31&amp;$L34)-INDIRECT(D$4&amp;"!"&amp;D$31&amp;$L34))</f>
        <v>0.53956628671923568</v>
      </c>
      <c r="E34" s="65">
        <f t="shared" ref="E34:E52" ca="1" si="79">IF(INDIRECT($CB$4&amp;"!"&amp;CE$31&amp;$CL10)=" "," ",INDIRECT(E$5&amp;"!"&amp;E$31&amp;$L34)-INDIRECT(E$4&amp;"!"&amp;E$31&amp;$L34))</f>
        <v>0.54734685773803449</v>
      </c>
      <c r="F34" s="65">
        <f t="shared" ref="F34:F52" ca="1" si="80">IF(INDIRECT($CB$4&amp;"!"&amp;CF$31&amp;$CL10)=" "," ",INDIRECT(F$5&amp;"!"&amp;F$31&amp;$L34)-INDIRECT(F$4&amp;"!"&amp;F$31&amp;$L34))</f>
        <v>0.51036359884039939</v>
      </c>
      <c r="G34" s="65">
        <f t="shared" ref="G34:G52" ca="1" si="81">IF(INDIRECT($CB$4&amp;"!"&amp;CG$31&amp;$CL10)=" "," ",INDIRECT(G$5&amp;"!"&amp;G$31&amp;$L34)-INDIRECT(G$4&amp;"!"&amp;G$31&amp;$L34))</f>
        <v>0</v>
      </c>
      <c r="H34" s="65">
        <f t="shared" ref="H34:H52" ca="1" si="82">IF(INDIRECT($CB$4&amp;"!"&amp;CH$31&amp;$CL10)=" "," ",INDIRECT(H$5&amp;"!"&amp;H$31&amp;$L34)-INDIRECT(H$4&amp;"!"&amp;H$31&amp;$L34))</f>
        <v>0</v>
      </c>
      <c r="I34" s="65">
        <f t="shared" ref="I34:I52" ca="1" si="83">IF(INDIRECT($CB$4&amp;"!"&amp;CI$31&amp;$CL10)=" "," ",INDIRECT(I$5&amp;"!"&amp;I$31&amp;$L34)-INDIRECT(I$4&amp;"!"&amp;I$31&amp;$L34))</f>
        <v>0.50855311412560411</v>
      </c>
      <c r="J34" s="65">
        <f t="shared" ref="J34:J52" ca="1" si="84">IF(INDIRECT($CB$4&amp;"!"&amp;CJ$31&amp;$CL10)=" "," ",INDIRECT(J$5&amp;"!"&amp;J$31&amp;$L34)-INDIRECT(J$4&amp;"!"&amp;J$31&amp;$L34))</f>
        <v>0</v>
      </c>
      <c r="K34" s="66">
        <f t="shared" ref="K34:K52" ca="1" si="85">IF(INDIRECT($CB$4&amp;"!"&amp;CK$31&amp;$CL10)=" "," ",INDIRECT(K$5&amp;"!"&amp;K$31&amp;$L34)-INDIRECT(K$4&amp;"!"&amp;K$31&amp;$L34))</f>
        <v>0.28851364614928343</v>
      </c>
      <c r="L34" s="71">
        <v>27</v>
      </c>
      <c r="N34" s="14" t="s">
        <v>140</v>
      </c>
      <c r="O34" s="65">
        <f ca="1">IF(B34=" "," ",INDIRECT(O$5&amp;"!"&amp;O$31&amp;$L34)-INDIRECT(O$4&amp;"!"&amp;O$31&amp;$L34))</f>
        <v>6.0835756109581354</v>
      </c>
      <c r="P34" s="65">
        <f t="shared" ref="P34:P52" ca="1" si="86">IF(C34=" "," ",INDIRECT(P$5&amp;"!"&amp;P$31&amp;$L34)-INDIRECT(P$4&amp;"!"&amp;P$31&amp;$L34))</f>
        <v>6.2685663672632472</v>
      </c>
      <c r="Q34" s="65">
        <f t="shared" ref="Q34:Q52" ca="1" si="87">IF(D34=" "," ",INDIRECT(Q$5&amp;"!"&amp;Q$31&amp;$L34)-INDIRECT(Q$4&amp;"!"&amp;Q$31&amp;$L34))</f>
        <v>6.4749322072964333</v>
      </c>
      <c r="R34" s="65">
        <f t="shared" ref="R34:R52" ca="1" si="88">IF(E34=" "," ",INDIRECT(R$5&amp;"!"&amp;R$31&amp;$L34)-INDIRECT(R$4&amp;"!"&amp;R$31&amp;$L34))</f>
        <v>6.5527050743461075</v>
      </c>
      <c r="S34" s="65">
        <f t="shared" ref="S34:S52" ca="1" si="89">IF(F34=" "," ",INDIRECT(S$5&amp;"!"&amp;S$31&amp;$L34)-INDIRECT(S$4&amp;"!"&amp;S$31&amp;$L34))</f>
        <v>6.9197584930496987</v>
      </c>
      <c r="T34" s="65">
        <f t="shared" ref="T34:T52" ca="1" si="90">IF(G34=" "," ",INDIRECT(T$5&amp;"!"&amp;T$31&amp;$L34)-INDIRECT(T$4&amp;"!"&amp;T$31&amp;$L34))</f>
        <v>7.3080570603517998</v>
      </c>
      <c r="U34" s="65">
        <f t="shared" ref="U34:U52" ca="1" si="91">IF(H34=" "," ",INDIRECT(U$5&amp;"!"&amp;U$31&amp;$L34)-INDIRECT(U$4&amp;"!"&amp;U$31&amp;$L34))</f>
        <v>6.913388066320465</v>
      </c>
      <c r="V34" s="65">
        <f t="shared" ref="V34:V52" ca="1" si="92">IF(I34=" "," ",INDIRECT(V$5&amp;"!"&amp;V$31&amp;$L34)-INDIRECT(V$4&amp;"!"&amp;V$31&amp;$L34))</f>
        <v>7.4861970992016751</v>
      </c>
      <c r="W34" s="65">
        <f t="shared" ref="W34:W52" ca="1" si="93">IF(J34=" "," ",INDIRECT(W$5&amp;"!"&amp;W$31&amp;$L34)-INDIRECT(W$4&amp;"!"&amp;W$31&amp;$L34))</f>
        <v>8.1448283379800301</v>
      </c>
      <c r="X34" s="66">
        <f t="shared" ref="X34:X52" ca="1" si="94">IF(K34=" "," ",INDIRECT(X$5&amp;"!"&amp;X$31&amp;$L34)-INDIRECT(X$4&amp;"!"&amp;X$31&amp;$L34))</f>
        <v>6.6460593624967572</v>
      </c>
      <c r="Y34" s="71"/>
      <c r="AA34" s="14" t="s">
        <v>140</v>
      </c>
      <c r="AB34" s="65">
        <f ca="1">IF(O34=" "," ",INDIRECT(AB$5&amp;"!"&amp;AB$31&amp;$L34)-INDIRECT(AB$4&amp;"!"&amp;AB$31&amp;$L34))</f>
        <v>2.7786020691884374</v>
      </c>
      <c r="AC34" s="65">
        <f t="shared" ref="AC34:AC52" ca="1" si="95">IF(P34=" "," ",INDIRECT(AC$5&amp;"!"&amp;AC$31&amp;$L34)-INDIRECT(AC$4&amp;"!"&amp;AC$31&amp;$L34))</f>
        <v>2.5632076633213785</v>
      </c>
      <c r="AD34" s="65">
        <f t="shared" ref="AD34:AD52" ca="1" si="96">IF(Q34=" "," ",INDIRECT(AD$5&amp;"!"&amp;AD$31&amp;$L34)-INDIRECT(AD$4&amp;"!"&amp;AD$31&amp;$L34))</f>
        <v>2.6402646563426515</v>
      </c>
      <c r="AE34" s="65">
        <f t="shared" ref="AE34:AE52" ca="1" si="97">IF(R34=" "," ",INDIRECT(AE$5&amp;"!"&amp;AE$31&amp;$L34)-INDIRECT(AE$4&amp;"!"&amp;AE$31&amp;$L34))</f>
        <v>2.2365828732059327</v>
      </c>
      <c r="AF34" s="65">
        <f t="shared" ref="AF34:AF52" ca="1" si="98">IF(S34=" "," ",INDIRECT(AF$5&amp;"!"&amp;AF$31&amp;$L34)-INDIRECT(AF$4&amp;"!"&amp;AF$31&amp;$L34))</f>
        <v>3.1367089019463208</v>
      </c>
      <c r="AG34" s="65">
        <f t="shared" ref="AG34:AG52" ca="1" si="99">IF(T34=" "," ",INDIRECT(AG$5&amp;"!"&amp;AG$31&amp;$L34)-INDIRECT(AG$4&amp;"!"&amp;AG$31&amp;$L34))</f>
        <v>3.9929986860780673</v>
      </c>
      <c r="AH34" s="65">
        <f t="shared" ref="AH34:AH52" ca="1" si="100">IF(U34=" "," ",INDIRECT(AH$5&amp;"!"&amp;AH$31&amp;$L34)-INDIRECT(AH$4&amp;"!"&amp;AH$31&amp;$L34))</f>
        <v>1.2002973242764483</v>
      </c>
      <c r="AI34" s="65">
        <f t="shared" ref="AI34:AI52" ca="1" si="101">IF(V34=" "," ",INDIRECT(AI$5&amp;"!"&amp;AI$31&amp;$L34)-INDIRECT(AI$4&amp;"!"&amp;AI$31&amp;$L34))</f>
        <v>0.37341930722858763</v>
      </c>
      <c r="AJ34" s="65">
        <f t="shared" ref="AJ34:AJ52" ca="1" si="102">IF(W34=" "," ",INDIRECT(AJ$5&amp;"!"&amp;AJ$31&amp;$L34)-INDIRECT(AJ$4&amp;"!"&amp;AJ$31&amp;$L34))</f>
        <v>0.24651397766936611</v>
      </c>
      <c r="AK34" s="66">
        <f t="shared" ref="AK34:AK52" ca="1" si="103">IF(X34=" "," ",INDIRECT(AK$5&amp;"!"&amp;AK$31&amp;$L34)-INDIRECT(AK$4&amp;"!"&amp;AK$31&amp;$L34))</f>
        <v>2.1746489246039857</v>
      </c>
      <c r="AL34" s="71"/>
      <c r="AN34" s="14" t="s">
        <v>140</v>
      </c>
      <c r="AO34" s="65">
        <f ca="1">IF(AB34=" "," ",INDIRECT(AO$5&amp;"!"&amp;AO$31&amp;$L34)-INDIRECT(AO$4&amp;"!"&amp;AO$31&amp;$L34))</f>
        <v>3.4841759603166906</v>
      </c>
      <c r="AP34" s="65">
        <f t="shared" ref="AP34:AP52" ca="1" si="104">IF(AC34=" "," ",INDIRECT(AP$5&amp;"!"&amp;AP$31&amp;$L34)-INDIRECT(AP$4&amp;"!"&amp;AP$31&amp;$L34))</f>
        <v>3.4025528800439702</v>
      </c>
      <c r="AQ34" s="65">
        <f t="shared" ref="AQ34:AQ52" ca="1" si="105">IF(AD34=" "," ",INDIRECT(AQ$5&amp;"!"&amp;AQ$31&amp;$L34)-INDIRECT(AQ$4&amp;"!"&amp;AQ$31&amp;$L34))</f>
        <v>3.2698867290141891</v>
      </c>
      <c r="AR34" s="65">
        <f t="shared" ref="AR34:AR52" ca="1" si="106">IF(AE34=" "," ",INDIRECT(AR$5&amp;"!"&amp;AR$31&amp;$L34)-INDIRECT(AR$4&amp;"!"&amp;AR$31&amp;$L34))</f>
        <v>3.0880020127561068</v>
      </c>
      <c r="AS34" s="65">
        <f t="shared" ref="AS34:AS52" ca="1" si="107">IF(AF34=" "," ",INDIRECT(AS$5&amp;"!"&amp;AS$31&amp;$L34)-INDIRECT(AS$4&amp;"!"&amp;AS$31&amp;$L34))</f>
        <v>3.6274379092227349</v>
      </c>
      <c r="AT34" s="65">
        <f t="shared" ref="AT34:AT52" ca="1" si="108">IF(AG34=" "," ",INDIRECT(AT$5&amp;"!"&amp;AT$31&amp;$L34)-INDIRECT(AT$4&amp;"!"&amp;AT$31&amp;$L34))</f>
        <v>3.6993679578687164</v>
      </c>
      <c r="AU34" s="65">
        <f t="shared" ref="AU34:AU52" ca="1" si="109">IF(AH34=" "," ",INDIRECT(AU$5&amp;"!"&amp;AU$31&amp;$L34)-INDIRECT(AU$4&amp;"!"&amp;AU$31&amp;$L34))</f>
        <v>3.758100693945039</v>
      </c>
      <c r="AV34" s="65">
        <f t="shared" ref="AV34:AV52" ca="1" si="110">IF(AI34=" "," ",INDIRECT(AV$5&amp;"!"&amp;AV$31&amp;$L34)-INDIRECT(AV$4&amp;"!"&amp;AV$31&amp;$L34))</f>
        <v>1.862226176288857</v>
      </c>
      <c r="AW34" s="65">
        <f t="shared" ref="AW34:AW52" ca="1" si="111">IF(AJ34=" "," ",INDIRECT(AW$5&amp;"!"&amp;AW$31&amp;$L34)-INDIRECT(AW$4&amp;"!"&amp;AW$31&amp;$L34))</f>
        <v>0.70399102596827845</v>
      </c>
      <c r="AX34" s="66">
        <f t="shared" ref="AX34:AX52" ca="1" si="112">IF(AK34=" "," ",INDIRECT(AX$5&amp;"!"&amp;AX$31&amp;$L34)-INDIRECT(AX$4&amp;"!"&amp;AX$31&amp;$L34))</f>
        <v>3.1100545659635372</v>
      </c>
      <c r="BA34" s="14" t="s">
        <v>140</v>
      </c>
      <c r="BB34" s="65">
        <f ca="1">IF(AO34=" "," ",INDIRECT(BB$5&amp;"!"&amp;BB$31&amp;$L34)-INDIRECT(BB$4&amp;"!"&amp;BB$31&amp;$L34))</f>
        <v>3.1633383680607494</v>
      </c>
      <c r="BC34" s="65">
        <f t="shared" ref="BC34:BC52" ca="1" si="113">IF(AP34=" "," ",INDIRECT(BC$5&amp;"!"&amp;BC$31&amp;$L34)-INDIRECT(BC$4&amp;"!"&amp;BC$31&amp;$L34))</f>
        <v>3.0865311595019875</v>
      </c>
      <c r="BD34" s="65">
        <f t="shared" ref="BD34:BD52" ca="1" si="114">IF(AQ34=" "," ",INDIRECT(BD$5&amp;"!"&amp;BD$31&amp;$L34)-INDIRECT(BD$4&amp;"!"&amp;BD$31&amp;$L34))</f>
        <v>3.0501464098495603</v>
      </c>
      <c r="BE34" s="65">
        <f t="shared" ref="BE34:BE52" ca="1" si="115">IF(AR34=" "," ",INDIRECT(BE$5&amp;"!"&amp;BE$31&amp;$L34)-INDIRECT(BE$4&amp;"!"&amp;BE$31&amp;$L34))</f>
        <v>2.909181384045624</v>
      </c>
      <c r="BF34" s="65">
        <f t="shared" ref="BF34:BF52" ca="1" si="116">IF(AS34=" "," ",INDIRECT(BF$5&amp;"!"&amp;BF$31&amp;$L34)-INDIRECT(BF$4&amp;"!"&amp;BF$31&amp;$L34))</f>
        <v>3.2724928720549258</v>
      </c>
      <c r="BG34" s="65">
        <f t="shared" ref="BG34:BG52" ca="1" si="117">IF(AT34=" "," ",INDIRECT(BG$5&amp;"!"&amp;BG$31&amp;$L34)-INDIRECT(BG$4&amp;"!"&amp;BG$31&amp;$L34))</f>
        <v>3.4882753668899795</v>
      </c>
      <c r="BH34" s="65">
        <f t="shared" ref="BH34:BH52" ca="1" si="118">IF(AU34=" "," ",INDIRECT(BH$5&amp;"!"&amp;BH$31&amp;$L34)-INDIRECT(BH$4&amp;"!"&amp;BH$31&amp;$L34))</f>
        <v>3.6467989193092194</v>
      </c>
      <c r="BI34" s="65">
        <f t="shared" ref="BI34:BI52" ca="1" si="119">IF(AV34=" "," ",INDIRECT(BI$5&amp;"!"&amp;BI$31&amp;$L34)-INDIRECT(BI$4&amp;"!"&amp;BI$31&amp;$L34))</f>
        <v>1.8558890310818867</v>
      </c>
      <c r="BJ34" s="65">
        <f t="shared" ref="BJ34:BJ52" ca="1" si="120">IF(AW34=" "," ",INDIRECT(BJ$5&amp;"!"&amp;BJ$31&amp;$L34)-INDIRECT(BJ$4&amp;"!"&amp;BJ$31&amp;$L34))</f>
        <v>0.63287118212615212</v>
      </c>
      <c r="BK34" s="66">
        <f t="shared" ref="BK34:BK52" ca="1" si="121">IF(AX34=" "," ",INDIRECT(BK$5&amp;"!"&amp;BK$31&amp;$L34)-INDIRECT(BK$4&amp;"!"&amp;BK$31&amp;$L34))</f>
        <v>2.8731197407405489</v>
      </c>
      <c r="BN34" s="14" t="s">
        <v>140</v>
      </c>
      <c r="BO34" s="65">
        <f ca="1">IF(BB34=" "," ",INDIRECT(BO$5&amp;"!"&amp;BO$31&amp;$L34)-INDIRECT(BO$4&amp;"!"&amp;BO$31&amp;$L34))</f>
        <v>1.132397750559889</v>
      </c>
      <c r="BP34" s="65">
        <f t="shared" ref="BP34:BP52" ca="1" si="122">IF(BC34=" "," ",INDIRECT(BP$5&amp;"!"&amp;BP$31&amp;$L34)-INDIRECT(BP$4&amp;"!"&amp;BP$31&amp;$L34))</f>
        <v>1.0432984134051253</v>
      </c>
      <c r="BQ34" s="65">
        <f t="shared" ref="BQ34:BQ52" ca="1" si="123">IF(BD34=" "," ",INDIRECT(BQ$5&amp;"!"&amp;BQ$31&amp;$L34)-INDIRECT(BQ$4&amp;"!"&amp;BQ$31&amp;$L34))</f>
        <v>0.96580380738521399</v>
      </c>
      <c r="BR34" s="65">
        <f t="shared" ref="BR34:BR52" ca="1" si="124">IF(BE34=" "," ",INDIRECT(BR$5&amp;"!"&amp;BR$31&amp;$L34)-INDIRECT(BR$4&amp;"!"&amp;BR$31&amp;$L34))</f>
        <v>1.1563588417960204</v>
      </c>
      <c r="BS34" s="65">
        <f t="shared" ref="BS34:BS52" ca="1" si="125">IF(BF34=" "," ",INDIRECT(BS$5&amp;"!"&amp;BS$31&amp;$L34)-INDIRECT(BS$4&amp;"!"&amp;BS$31&amp;$L34))</f>
        <v>1.1482951682009457</v>
      </c>
      <c r="BT34" s="65">
        <f t="shared" ref="BT34:BT52" ca="1" si="126">IF(BG34=" "," ",INDIRECT(BT$5&amp;"!"&amp;BT$31&amp;$L34)-INDIRECT(BT$4&amp;"!"&amp;BT$31&amp;$L34))</f>
        <v>0.81345742609562421</v>
      </c>
      <c r="BU34" s="65">
        <f t="shared" ref="BU34:BU52" ca="1" si="127">IF(BH34=" "," ",INDIRECT(BU$5&amp;"!"&amp;BU$31&amp;$L34)-INDIRECT(BU$4&amp;"!"&amp;BU$31&amp;$L34))</f>
        <v>0.60950429524854144</v>
      </c>
      <c r="BV34" s="65">
        <f t="shared" ref="BV34:BV52" ca="1" si="128">IF(BI34=" "," ",INDIRECT(BV$5&amp;"!"&amp;BV$31&amp;$L34)-INDIRECT(BV$4&amp;"!"&amp;BV$31&amp;$L34))</f>
        <v>1.9190213328068495</v>
      </c>
      <c r="BW34" s="65">
        <f t="shared" ref="BW34:BW52" ca="1" si="129">IF(BJ34=" "," ",INDIRECT(BW$5&amp;"!"&amp;BW$31&amp;$L34)-INDIRECT(BW$4&amp;"!"&amp;BW$31&amp;$L34))</f>
        <v>2.0449503696022333</v>
      </c>
      <c r="BX34" s="66">
        <f t="shared" ref="BX34:BX52" ca="1" si="130">IF(BK34=" "," ",INDIRECT(BX$5&amp;"!"&amp;BX$31&amp;$L34)-INDIRECT(BX$4&amp;"!"&amp;BX$31&amp;$L34))</f>
        <v>1.1570092713584188</v>
      </c>
      <c r="CA34" s="14" t="s">
        <v>140</v>
      </c>
      <c r="CB34" s="65">
        <f t="shared" ref="CB34:CK34" ca="1" si="131">IF(INDIRECT($CB$4&amp;"!"&amp;CB$31&amp;$CL10)=" "," ",INDIRECT($CB$4&amp;"!"&amp;CB$31&amp;$CL34))</f>
        <v>14.407078347486589</v>
      </c>
      <c r="CC34" s="65">
        <f t="shared" ca="1" si="131"/>
        <v>14.123024477624625</v>
      </c>
      <c r="CD34" s="65">
        <f t="shared" ca="1" si="131"/>
        <v>13.504112397966509</v>
      </c>
      <c r="CE34" s="65">
        <f t="shared" ca="1" si="131"/>
        <v>13.731642968423955</v>
      </c>
      <c r="CF34" s="65">
        <f t="shared" ca="1" si="131"/>
        <v>16.774742609481166</v>
      </c>
      <c r="CG34" s="65">
        <f t="shared" ca="1" si="131"/>
        <v>17.629596706522051</v>
      </c>
      <c r="CH34" s="65">
        <f t="shared" ca="1" si="131"/>
        <v>18.243281065694418</v>
      </c>
      <c r="CI34" s="65">
        <f t="shared" ca="1" si="131"/>
        <v>9.0356159774580362</v>
      </c>
      <c r="CJ34" s="65">
        <f t="shared" ca="1" si="131"/>
        <v>6.6970211336011545</v>
      </c>
      <c r="CK34" s="66">
        <f t="shared" ca="1" si="131"/>
        <v>13.837093786015091</v>
      </c>
      <c r="CL34" s="71">
        <v>51</v>
      </c>
    </row>
    <row r="35" spans="1:90" x14ac:dyDescent="0.3">
      <c r="A35" s="14" t="s">
        <v>141</v>
      </c>
      <c r="B35" s="65">
        <f t="shared" ca="1" si="76"/>
        <v>3.8846218676279989</v>
      </c>
      <c r="C35" s="65">
        <f t="shared" ca="1" si="77"/>
        <v>5.3347479539663993</v>
      </c>
      <c r="D35" s="65">
        <f t="shared" ca="1" si="78"/>
        <v>5.6234589234130397</v>
      </c>
      <c r="E35" s="65">
        <f t="shared" ca="1" si="79"/>
        <v>4.4118065465235645</v>
      </c>
      <c r="F35" s="65">
        <f t="shared" ca="1" si="80"/>
        <v>3.0530623371322179</v>
      </c>
      <c r="G35" s="65">
        <f t="shared" ca="1" si="81"/>
        <v>0.39708923044341304</v>
      </c>
      <c r="H35" s="65">
        <f t="shared" ca="1" si="82"/>
        <v>0</v>
      </c>
      <c r="I35" s="65" t="str">
        <f t="shared" ca="1" si="83"/>
        <v xml:space="preserve"> </v>
      </c>
      <c r="J35" s="65" t="str">
        <f t="shared" ca="1" si="84"/>
        <v xml:space="preserve"> </v>
      </c>
      <c r="K35" s="66">
        <f t="shared" ca="1" si="85"/>
        <v>4.5668484599894157</v>
      </c>
      <c r="L35" s="71">
        <f>1+L34</f>
        <v>28</v>
      </c>
      <c r="N35" s="14" t="s">
        <v>141</v>
      </c>
      <c r="O35" s="65">
        <f t="shared" ref="O35:O52" ca="1" si="132">IF(B35=" "," ",INDIRECT(O$5&amp;"!"&amp;O$31&amp;$L35)-INDIRECT(O$4&amp;"!"&amp;O$31&amp;$L35))</f>
        <v>5.6868277860143905</v>
      </c>
      <c r="P35" s="65">
        <f t="shared" ca="1" si="86"/>
        <v>5.871616562056758</v>
      </c>
      <c r="Q35" s="65">
        <f t="shared" ca="1" si="87"/>
        <v>6.047659200118261</v>
      </c>
      <c r="R35" s="65">
        <f t="shared" ca="1" si="88"/>
        <v>6.1437969934706587</v>
      </c>
      <c r="S35" s="65">
        <f t="shared" ca="1" si="89"/>
        <v>6.5018318124527354</v>
      </c>
      <c r="T35" s="65">
        <f t="shared" ca="1" si="90"/>
        <v>6.8587707046946349</v>
      </c>
      <c r="U35" s="65">
        <f t="shared" ca="1" si="91"/>
        <v>6.503615175187818</v>
      </c>
      <c r="V35" s="65" t="str">
        <f t="shared" ca="1" si="92"/>
        <v xml:space="preserve"> </v>
      </c>
      <c r="W35" s="65" t="str">
        <f t="shared" ca="1" si="93"/>
        <v xml:space="preserve"> </v>
      </c>
      <c r="X35" s="66">
        <f t="shared" ca="1" si="94"/>
        <v>5.9166750925726177</v>
      </c>
      <c r="Y35" s="71"/>
      <c r="AA35" s="14" t="s">
        <v>141</v>
      </c>
      <c r="AB35" s="65">
        <f t="shared" ref="AB35:AB52" ca="1" si="133">IF(O35=" "," ",INDIRECT(AB$5&amp;"!"&amp;AB$31&amp;$L35)-INDIRECT(AB$4&amp;"!"&amp;AB$31&amp;$L35))</f>
        <v>8.2617944558345755</v>
      </c>
      <c r="AC35" s="65">
        <f t="shared" ca="1" si="95"/>
        <v>7.6905717371704725</v>
      </c>
      <c r="AD35" s="65">
        <f t="shared" ca="1" si="96"/>
        <v>6.9908143531170595</v>
      </c>
      <c r="AE35" s="65">
        <f t="shared" ca="1" si="97"/>
        <v>7.5479270241470005</v>
      </c>
      <c r="AF35" s="65">
        <f t="shared" ca="1" si="98"/>
        <v>8.9766305909151924</v>
      </c>
      <c r="AG35" s="65">
        <f t="shared" ca="1" si="99"/>
        <v>10.274789111515432</v>
      </c>
      <c r="AH35" s="65">
        <f t="shared" ca="1" si="100"/>
        <v>5.2568038939676285</v>
      </c>
      <c r="AI35" s="65" t="str">
        <f t="shared" ca="1" si="101"/>
        <v xml:space="preserve"> </v>
      </c>
      <c r="AJ35" s="65" t="str">
        <f t="shared" ca="1" si="102"/>
        <v xml:space="preserve"> </v>
      </c>
      <c r="AK35" s="66">
        <f t="shared" ca="1" si="103"/>
        <v>7.8870528019688919</v>
      </c>
      <c r="AL35" s="71"/>
      <c r="AN35" s="14" t="s">
        <v>141</v>
      </c>
      <c r="AO35" s="65">
        <f t="shared" ref="AO35:AO52" ca="1" si="134">IF(AB35=" "," ",INDIRECT(AO$5&amp;"!"&amp;AO$31&amp;$L35)-INDIRECT(AO$4&amp;"!"&amp;AO$31&amp;$L35))</f>
        <v>6.0371940463017069</v>
      </c>
      <c r="AP35" s="65">
        <f t="shared" ca="1" si="104"/>
        <v>4.9902019044668009</v>
      </c>
      <c r="AQ35" s="65">
        <f t="shared" ca="1" si="105"/>
        <v>4.5282757550211414</v>
      </c>
      <c r="AR35" s="65">
        <f t="shared" ca="1" si="106"/>
        <v>4.672070599814532</v>
      </c>
      <c r="AS35" s="65">
        <f t="shared" ca="1" si="107"/>
        <v>5.0189178592616486</v>
      </c>
      <c r="AT35" s="65">
        <f t="shared" ca="1" si="108"/>
        <v>4.6371535772491939</v>
      </c>
      <c r="AU35" s="65">
        <f t="shared" ca="1" si="109"/>
        <v>4.3552160755784399</v>
      </c>
      <c r="AV35" s="65" t="str">
        <f t="shared" ca="1" si="110"/>
        <v xml:space="preserve"> </v>
      </c>
      <c r="AW35" s="65" t="str">
        <f t="shared" ca="1" si="111"/>
        <v xml:space="preserve"> </v>
      </c>
      <c r="AX35" s="66">
        <f t="shared" ca="1" si="112"/>
        <v>5.2082987237325682</v>
      </c>
      <c r="BA35" s="14" t="s">
        <v>141</v>
      </c>
      <c r="BB35" s="65">
        <f t="shared" ref="BB35:BB52" ca="1" si="135">IF(AO35=" "," ",INDIRECT(BB$5&amp;"!"&amp;BB$31&amp;$L35)-INDIRECT(BB$4&amp;"!"&amp;BB$31&amp;$L35))</f>
        <v>3.9529588877053214</v>
      </c>
      <c r="BC35" s="65">
        <f t="shared" ca="1" si="113"/>
        <v>3.7392857119082805</v>
      </c>
      <c r="BD35" s="65">
        <f t="shared" ca="1" si="114"/>
        <v>3.5970820573783726</v>
      </c>
      <c r="BE35" s="65">
        <f t="shared" ca="1" si="115"/>
        <v>3.5929176461892922</v>
      </c>
      <c r="BF35" s="65">
        <f t="shared" ca="1" si="116"/>
        <v>4.0645446955635265</v>
      </c>
      <c r="BG35" s="65">
        <f t="shared" ca="1" si="117"/>
        <v>4.129682944137258</v>
      </c>
      <c r="BH35" s="65">
        <f t="shared" ca="1" si="118"/>
        <v>4.0029003490933661</v>
      </c>
      <c r="BI35" s="65" t="str">
        <f t="shared" ca="1" si="119"/>
        <v xml:space="preserve"> </v>
      </c>
      <c r="BJ35" s="65" t="str">
        <f t="shared" ca="1" si="120"/>
        <v xml:space="preserve"> </v>
      </c>
      <c r="BK35" s="66">
        <f t="shared" ca="1" si="121"/>
        <v>3.806791079824194</v>
      </c>
      <c r="BN35" s="14" t="s">
        <v>141</v>
      </c>
      <c r="BO35" s="65">
        <f t="shared" ref="BO35:BO52" ca="1" si="136">IF(BB35=" "," ",INDIRECT(BO$5&amp;"!"&amp;BO$31&amp;$L35)-INDIRECT(BO$4&amp;"!"&amp;BO$31&amp;$L35))</f>
        <v>0.38312983642273934</v>
      </c>
      <c r="BP35" s="65">
        <f t="shared" ca="1" si="122"/>
        <v>0.3695458881773277</v>
      </c>
      <c r="BQ35" s="65">
        <f t="shared" ca="1" si="123"/>
        <v>0.36705272132586231</v>
      </c>
      <c r="BR35" s="65">
        <f t="shared" ca="1" si="124"/>
        <v>0.440460472255225</v>
      </c>
      <c r="BS35" s="65">
        <f t="shared" ca="1" si="125"/>
        <v>0.30047511461881982</v>
      </c>
      <c r="BT35" s="65">
        <f t="shared" ca="1" si="126"/>
        <v>0.15211074993564466</v>
      </c>
      <c r="BU35" s="65">
        <f t="shared" ca="1" si="127"/>
        <v>0.25673886947896563</v>
      </c>
      <c r="BV35" s="65" t="str">
        <f t="shared" ca="1" si="128"/>
        <v xml:space="preserve"> </v>
      </c>
      <c r="BW35" s="65" t="str">
        <f t="shared" ca="1" si="129"/>
        <v xml:space="preserve"> </v>
      </c>
      <c r="BX35" s="66">
        <f t="shared" ca="1" si="130"/>
        <v>0.36439038631806397</v>
      </c>
      <c r="CA35" s="14" t="s">
        <v>141</v>
      </c>
      <c r="CB35" s="65">
        <f t="shared" ref="CB35:CK35" ca="1" si="137">IF(INDIRECT($CB$4&amp;"!"&amp;CB$31&amp;$CL11)=" "," ",INDIRECT($CB$4&amp;"!"&amp;CB$31&amp;$CL35))</f>
        <v>22.927327617248011</v>
      </c>
      <c r="CC35" s="65">
        <f t="shared" ca="1" si="137"/>
        <v>20.809967157423912</v>
      </c>
      <c r="CD35" s="65">
        <f t="shared" ca="1" si="137"/>
        <v>20.053871002832636</v>
      </c>
      <c r="CE35" s="65">
        <f t="shared" ca="1" si="137"/>
        <v>20.396233306704261</v>
      </c>
      <c r="CF35" s="65">
        <f t="shared" ca="1" si="137"/>
        <v>21.326819932175368</v>
      </c>
      <c r="CG35" s="65">
        <f t="shared" ca="1" si="137"/>
        <v>21.715965083273076</v>
      </c>
      <c r="CH35" s="65">
        <f t="shared" ca="1" si="137"/>
        <v>20.144375850615418</v>
      </c>
      <c r="CI35" s="65" t="str">
        <f t="shared" ca="1" si="137"/>
        <v xml:space="preserve"> </v>
      </c>
      <c r="CJ35" s="65" t="str">
        <f t="shared" ca="1" si="137"/>
        <v xml:space="preserve"> </v>
      </c>
      <c r="CK35" s="66">
        <f t="shared" ca="1" si="137"/>
        <v>21.429098256006927</v>
      </c>
      <c r="CL35" s="71">
        <f>1+CL34</f>
        <v>52</v>
      </c>
    </row>
    <row r="36" spans="1:90" x14ac:dyDescent="0.3">
      <c r="A36" s="16" t="s">
        <v>142</v>
      </c>
      <c r="B36" s="67">
        <f t="shared" ca="1" si="76"/>
        <v>11.761686481974351</v>
      </c>
      <c r="C36" s="67">
        <f t="shared" ca="1" si="77"/>
        <v>19.220704985274466</v>
      </c>
      <c r="D36" s="67">
        <f t="shared" ca="1" si="78"/>
        <v>20.808393470135741</v>
      </c>
      <c r="E36" s="67">
        <f t="shared" ca="1" si="79"/>
        <v>22.990047259425694</v>
      </c>
      <c r="F36" s="67">
        <f t="shared" ca="1" si="80"/>
        <v>24.425187777820867</v>
      </c>
      <c r="G36" s="67" t="str">
        <f t="shared" ca="1" si="81"/>
        <v xml:space="preserve"> </v>
      </c>
      <c r="H36" s="67" t="str">
        <f t="shared" ca="1" si="82"/>
        <v xml:space="preserve"> </v>
      </c>
      <c r="I36" s="67" t="str">
        <f t="shared" ca="1" si="83"/>
        <v xml:space="preserve"> </v>
      </c>
      <c r="J36" s="67" t="str">
        <f t="shared" ca="1" si="84"/>
        <v xml:space="preserve"> </v>
      </c>
      <c r="K36" s="68">
        <f t="shared" ca="1" si="85"/>
        <v>17.004922601601137</v>
      </c>
      <c r="L36" s="71">
        <f t="shared" ref="L36:L52" si="138">1+L35</f>
        <v>29</v>
      </c>
      <c r="N36" s="16" t="s">
        <v>142</v>
      </c>
      <c r="O36" s="67">
        <f t="shared" ca="1" si="132"/>
        <v>5.1947726812138626</v>
      </c>
      <c r="P36" s="67">
        <f t="shared" ca="1" si="86"/>
        <v>5.3582845023762502</v>
      </c>
      <c r="Q36" s="67">
        <f t="shared" ca="1" si="87"/>
        <v>5.5323829059992846</v>
      </c>
      <c r="R36" s="67">
        <f t="shared" ca="1" si="88"/>
        <v>5.6182908708306627</v>
      </c>
      <c r="S36" s="67">
        <f t="shared" ca="1" si="89"/>
        <v>5.9905161892366721</v>
      </c>
      <c r="T36" s="67" t="str">
        <f t="shared" ca="1" si="90"/>
        <v xml:space="preserve"> </v>
      </c>
      <c r="U36" s="67" t="str">
        <f t="shared" ca="1" si="91"/>
        <v xml:space="preserve"> </v>
      </c>
      <c r="V36" s="67" t="str">
        <f t="shared" ca="1" si="92"/>
        <v xml:space="preserve"> </v>
      </c>
      <c r="W36" s="67" t="str">
        <f t="shared" ca="1" si="93"/>
        <v xml:space="preserve"> </v>
      </c>
      <c r="X36" s="68">
        <f t="shared" ca="1" si="94"/>
        <v>5.3369072064981822</v>
      </c>
      <c r="Y36" s="71"/>
      <c r="AA36" s="16" t="s">
        <v>142</v>
      </c>
      <c r="AB36" s="67">
        <f t="shared" ca="1" si="133"/>
        <v>13.962009740779621</v>
      </c>
      <c r="AC36" s="67">
        <f t="shared" ca="1" si="95"/>
        <v>13.15745159787889</v>
      </c>
      <c r="AD36" s="67">
        <f t="shared" ca="1" si="96"/>
        <v>11.644011262904598</v>
      </c>
      <c r="AE36" s="67">
        <f t="shared" ca="1" si="97"/>
        <v>12.681499511946384</v>
      </c>
      <c r="AF36" s="67">
        <f t="shared" ca="1" si="98"/>
        <v>12.76683257371144</v>
      </c>
      <c r="AG36" s="67" t="str">
        <f t="shared" ca="1" si="99"/>
        <v xml:space="preserve"> </v>
      </c>
      <c r="AH36" s="67" t="str">
        <f t="shared" ca="1" si="100"/>
        <v xml:space="preserve"> </v>
      </c>
      <c r="AI36" s="67" t="str">
        <f t="shared" ca="1" si="101"/>
        <v xml:space="preserve"> </v>
      </c>
      <c r="AJ36" s="67" t="str">
        <f t="shared" ca="1" si="102"/>
        <v xml:space="preserve"> </v>
      </c>
      <c r="AK36" s="68">
        <f t="shared" ca="1" si="103"/>
        <v>13.209298608324318</v>
      </c>
      <c r="AL36" s="71"/>
      <c r="AN36" s="16" t="s">
        <v>142</v>
      </c>
      <c r="AO36" s="67">
        <f t="shared" ca="1" si="134"/>
        <v>10.839975920606079</v>
      </c>
      <c r="AP36" s="67">
        <f t="shared" ca="1" si="104"/>
        <v>7.1114051356563124</v>
      </c>
      <c r="AQ36" s="67">
        <f t="shared" ca="1" si="105"/>
        <v>5.1881823711488835</v>
      </c>
      <c r="AR36" s="67">
        <f t="shared" ca="1" si="106"/>
        <v>5.3993420886361463</v>
      </c>
      <c r="AS36" s="67">
        <f t="shared" ca="1" si="107"/>
        <v>6.3744143710515999</v>
      </c>
      <c r="AT36" s="67" t="str">
        <f t="shared" ca="1" si="108"/>
        <v xml:space="preserve"> </v>
      </c>
      <c r="AU36" s="67" t="str">
        <f t="shared" ca="1" si="109"/>
        <v xml:space="preserve"> </v>
      </c>
      <c r="AV36" s="67" t="str">
        <f t="shared" ca="1" si="110"/>
        <v xml:space="preserve"> </v>
      </c>
      <c r="AW36" s="67" t="str">
        <f t="shared" ca="1" si="111"/>
        <v xml:space="preserve"> </v>
      </c>
      <c r="AX36" s="68">
        <f t="shared" ca="1" si="112"/>
        <v>8.0907221578021478</v>
      </c>
      <c r="BA36" s="16" t="s">
        <v>142</v>
      </c>
      <c r="BB36" s="67">
        <f t="shared" ca="1" si="135"/>
        <v>3.9926827209415165</v>
      </c>
      <c r="BC36" s="67">
        <f t="shared" ca="1" si="113"/>
        <v>3.8006502735776877</v>
      </c>
      <c r="BD36" s="67">
        <f t="shared" ca="1" si="114"/>
        <v>3.6193495614600124</v>
      </c>
      <c r="BE36" s="67">
        <f t="shared" ca="1" si="115"/>
        <v>3.7151188062510414</v>
      </c>
      <c r="BF36" s="67">
        <f t="shared" ca="1" si="116"/>
        <v>4.0058451730791376</v>
      </c>
      <c r="BG36" s="67" t="str">
        <f t="shared" ca="1" si="117"/>
        <v xml:space="preserve"> </v>
      </c>
      <c r="BH36" s="67" t="str">
        <f t="shared" ca="1" si="118"/>
        <v xml:space="preserve"> </v>
      </c>
      <c r="BI36" s="67" t="str">
        <f t="shared" ca="1" si="119"/>
        <v xml:space="preserve"> </v>
      </c>
      <c r="BJ36" s="67" t="str">
        <f t="shared" ca="1" si="120"/>
        <v xml:space="preserve"> </v>
      </c>
      <c r="BK36" s="68">
        <f t="shared" ca="1" si="121"/>
        <v>3.8405568342272147</v>
      </c>
      <c r="BN36" s="16" t="s">
        <v>142</v>
      </c>
      <c r="BO36" s="67">
        <f t="shared" ca="1" si="136"/>
        <v>8.9310719820034024E-2</v>
      </c>
      <c r="BP36" s="67">
        <f t="shared" ca="1" si="122"/>
        <v>8.2567208497806632E-2</v>
      </c>
      <c r="BQ36" s="67">
        <f t="shared" ca="1" si="123"/>
        <v>0.11491369013225494</v>
      </c>
      <c r="BR36" s="67">
        <f t="shared" ca="1" si="124"/>
        <v>9.8274987051567564E-2</v>
      </c>
      <c r="BS36" s="67">
        <f t="shared" ca="1" si="125"/>
        <v>3.4504380956391856E-2</v>
      </c>
      <c r="BT36" s="67" t="str">
        <f t="shared" ca="1" si="126"/>
        <v xml:space="preserve"> </v>
      </c>
      <c r="BU36" s="67" t="str">
        <f t="shared" ca="1" si="127"/>
        <v xml:space="preserve"> </v>
      </c>
      <c r="BV36" s="67" t="str">
        <f t="shared" ca="1" si="128"/>
        <v xml:space="preserve"> </v>
      </c>
      <c r="BW36" s="67" t="str">
        <f t="shared" ca="1" si="129"/>
        <v xml:space="preserve"> </v>
      </c>
      <c r="BX36" s="68">
        <f t="shared" ca="1" si="130"/>
        <v>8.900288446812965E-2</v>
      </c>
      <c r="CA36" s="16" t="s">
        <v>142</v>
      </c>
      <c r="CB36" s="67">
        <f t="shared" ref="CB36:CK36" ca="1" si="139">IF(INDIRECT($CB$4&amp;"!"&amp;CB$31&amp;$CL12)=" "," ",INDIRECT($CB$4&amp;"!"&amp;CB$31&amp;$CL36))</f>
        <v>62.561574697783655</v>
      </c>
      <c r="CC36" s="67">
        <f t="shared" ca="1" si="139"/>
        <v>53.02206696348162</v>
      </c>
      <c r="CD36" s="67">
        <f t="shared" ca="1" si="139"/>
        <v>44.817598872999611</v>
      </c>
      <c r="CE36" s="67">
        <f t="shared" ca="1" si="139"/>
        <v>46.563392099495701</v>
      </c>
      <c r="CF36" s="67">
        <f t="shared" ca="1" si="139"/>
        <v>36.335330591359153</v>
      </c>
      <c r="CG36" s="67" t="str">
        <f t="shared" ca="1" si="139"/>
        <v xml:space="preserve"> </v>
      </c>
      <c r="CH36" s="67" t="str">
        <f t="shared" ca="1" si="139"/>
        <v xml:space="preserve"> </v>
      </c>
      <c r="CI36" s="67" t="str">
        <f t="shared" ca="1" si="139"/>
        <v xml:space="preserve"> </v>
      </c>
      <c r="CJ36" s="67" t="str">
        <f t="shared" ca="1" si="139"/>
        <v xml:space="preserve"> </v>
      </c>
      <c r="CK36" s="68">
        <f t="shared" ca="1" si="139"/>
        <v>54.922138885807037</v>
      </c>
      <c r="CL36" s="71">
        <f t="shared" ref="CL36:CL52" si="140">1+CL35</f>
        <v>53</v>
      </c>
    </row>
    <row r="37" spans="1:90" x14ac:dyDescent="0.3">
      <c r="A37" s="14" t="s">
        <v>143</v>
      </c>
      <c r="B37" s="65">
        <f t="shared" ca="1" si="76"/>
        <v>0.21512692759110053</v>
      </c>
      <c r="C37" s="65">
        <f t="shared" ca="1" si="77"/>
        <v>0.60569460014981757</v>
      </c>
      <c r="D37" s="65">
        <f t="shared" ca="1" si="78"/>
        <v>1.1083724785558786</v>
      </c>
      <c r="E37" s="65">
        <f t="shared" ca="1" si="79"/>
        <v>0.75039852240888649</v>
      </c>
      <c r="F37" s="65">
        <f t="shared" ca="1" si="80"/>
        <v>0.10892453102005106</v>
      </c>
      <c r="G37" s="65">
        <f t="shared" ca="1" si="81"/>
        <v>1.9325922904613435E-2</v>
      </c>
      <c r="H37" s="65">
        <f t="shared" ca="1" si="82"/>
        <v>3.2135062587315133E-3</v>
      </c>
      <c r="I37" s="65">
        <f t="shared" ca="1" si="83"/>
        <v>1.4662208874369753E-3</v>
      </c>
      <c r="J37" s="65">
        <f t="shared" ca="1" si="84"/>
        <v>3.2298444071443555E-4</v>
      </c>
      <c r="K37" s="66">
        <f t="shared" ca="1" si="85"/>
        <v>0.12482134937580724</v>
      </c>
      <c r="L37" s="71">
        <f t="shared" si="138"/>
        <v>30</v>
      </c>
      <c r="N37" s="14" t="s">
        <v>143</v>
      </c>
      <c r="O37" s="65">
        <f t="shared" ca="1" si="132"/>
        <v>6.0708735378343874</v>
      </c>
      <c r="P37" s="65">
        <f t="shared" ca="1" si="86"/>
        <v>6.5978429733011836</v>
      </c>
      <c r="Q37" s="65">
        <f t="shared" ca="1" si="87"/>
        <v>6.9625333180254643</v>
      </c>
      <c r="R37" s="65">
        <f t="shared" ca="1" si="88"/>
        <v>7.37296604509595</v>
      </c>
      <c r="S37" s="65">
        <f t="shared" ca="1" si="89"/>
        <v>8.0644569369410135</v>
      </c>
      <c r="T37" s="65">
        <f t="shared" ca="1" si="90"/>
        <v>7.9892259104343282</v>
      </c>
      <c r="U37" s="65">
        <f t="shared" ca="1" si="91"/>
        <v>7.3050720847234061</v>
      </c>
      <c r="V37" s="65">
        <f t="shared" ca="1" si="92"/>
        <v>8.1142676196633374</v>
      </c>
      <c r="W37" s="65">
        <f t="shared" ca="1" si="93"/>
        <v>7.9091719679285006</v>
      </c>
      <c r="X37" s="66">
        <f t="shared" ca="1" si="94"/>
        <v>7.6158921323649196</v>
      </c>
      <c r="Y37" s="71"/>
      <c r="AA37" s="14" t="s">
        <v>143</v>
      </c>
      <c r="AB37" s="65">
        <f t="shared" ca="1" si="133"/>
        <v>2.9806341186095437</v>
      </c>
      <c r="AC37" s="65">
        <f t="shared" ca="1" si="95"/>
        <v>2.6459075425311198</v>
      </c>
      <c r="AD37" s="65">
        <f t="shared" ca="1" si="96"/>
        <v>2.3176779946141437</v>
      </c>
      <c r="AE37" s="65">
        <f t="shared" ca="1" si="97"/>
        <v>2.3578159348046199</v>
      </c>
      <c r="AF37" s="65">
        <f t="shared" ca="1" si="98"/>
        <v>3.2999321598373683</v>
      </c>
      <c r="AG37" s="65">
        <f t="shared" ca="1" si="99"/>
        <v>3.7373534172447762</v>
      </c>
      <c r="AH37" s="65">
        <f t="shared" ca="1" si="100"/>
        <v>1.0432173053727354</v>
      </c>
      <c r="AI37" s="65">
        <f t="shared" ca="1" si="101"/>
        <v>0.1226884908547845</v>
      </c>
      <c r="AJ37" s="65">
        <f t="shared" ca="1" si="102"/>
        <v>5.2237518090834101E-2</v>
      </c>
      <c r="AK37" s="66">
        <f t="shared" ca="1" si="103"/>
        <v>2.048990524707591</v>
      </c>
      <c r="AL37" s="71"/>
      <c r="AN37" s="14" t="s">
        <v>143</v>
      </c>
      <c r="AO37" s="65">
        <f t="shared" ca="1" si="134"/>
        <v>3.6543785535509841</v>
      </c>
      <c r="AP37" s="65">
        <f t="shared" ca="1" si="104"/>
        <v>3.2671020066329959</v>
      </c>
      <c r="AQ37" s="65">
        <f t="shared" ca="1" si="105"/>
        <v>3.0728750470713351</v>
      </c>
      <c r="AR37" s="65">
        <f t="shared" ca="1" si="106"/>
        <v>3.3084050516426515</v>
      </c>
      <c r="AS37" s="65">
        <f t="shared" ca="1" si="107"/>
        <v>4.163457563429219</v>
      </c>
      <c r="AT37" s="65">
        <f t="shared" ca="1" si="108"/>
        <v>4.1465034485730712</v>
      </c>
      <c r="AU37" s="65">
        <f t="shared" ca="1" si="109"/>
        <v>3.7130823531753094</v>
      </c>
      <c r="AV37" s="65">
        <f t="shared" ca="1" si="110"/>
        <v>1.3206655152026201</v>
      </c>
      <c r="AW37" s="65">
        <f t="shared" ca="1" si="111"/>
        <v>0.42642002860301886</v>
      </c>
      <c r="AX37" s="66">
        <f t="shared" ca="1" si="112"/>
        <v>3.1962626398874221</v>
      </c>
      <c r="BA37" s="14" t="s">
        <v>143</v>
      </c>
      <c r="BB37" s="65">
        <f t="shared" ca="1" si="135"/>
        <v>3.2925985351210869</v>
      </c>
      <c r="BC37" s="65">
        <f t="shared" ca="1" si="113"/>
        <v>2.8855337013440447</v>
      </c>
      <c r="BD37" s="65">
        <f t="shared" ca="1" si="114"/>
        <v>2.5631578907873518</v>
      </c>
      <c r="BE37" s="65">
        <f t="shared" ca="1" si="115"/>
        <v>2.6796475123653778</v>
      </c>
      <c r="BF37" s="65">
        <f t="shared" ca="1" si="116"/>
        <v>3.5496660667675712</v>
      </c>
      <c r="BG37" s="65">
        <f t="shared" ca="1" si="117"/>
        <v>3.8729597962370974</v>
      </c>
      <c r="BH37" s="65">
        <f t="shared" ca="1" si="118"/>
        <v>3.6428829009042829</v>
      </c>
      <c r="BI37" s="65">
        <f t="shared" ca="1" si="119"/>
        <v>1.2841652681827611</v>
      </c>
      <c r="BJ37" s="65">
        <f t="shared" ca="1" si="120"/>
        <v>0.40515024618690632</v>
      </c>
      <c r="BK37" s="66">
        <f t="shared" ca="1" si="121"/>
        <v>2.9322405906080036</v>
      </c>
      <c r="BN37" s="14" t="s">
        <v>143</v>
      </c>
      <c r="BO37" s="65">
        <f t="shared" ca="1" si="136"/>
        <v>0.97453238556228428</v>
      </c>
      <c r="BP37" s="65">
        <f t="shared" ca="1" si="122"/>
        <v>0.94357048302907742</v>
      </c>
      <c r="BQ37" s="65">
        <f t="shared" ca="1" si="123"/>
        <v>1.0572291865215391</v>
      </c>
      <c r="BR37" s="65">
        <f t="shared" ca="1" si="124"/>
        <v>1.3301567816583031</v>
      </c>
      <c r="BS37" s="65">
        <f t="shared" ca="1" si="125"/>
        <v>1.1309060779898203</v>
      </c>
      <c r="BT37" s="65">
        <f t="shared" ca="1" si="126"/>
        <v>0.87671190344403271</v>
      </c>
      <c r="BU37" s="65">
        <f t="shared" ca="1" si="127"/>
        <v>1.0402979718560346</v>
      </c>
      <c r="BV37" s="65">
        <f t="shared" ca="1" si="128"/>
        <v>2.9727737526400517</v>
      </c>
      <c r="BW37" s="65">
        <f t="shared" ca="1" si="129"/>
        <v>2.3953928495637129</v>
      </c>
      <c r="BX37" s="66">
        <f t="shared" ca="1" si="130"/>
        <v>1.3786785592194377</v>
      </c>
      <c r="CA37" s="14" t="s">
        <v>143</v>
      </c>
      <c r="CB37" s="65">
        <f t="shared" ref="CB37:CK37" ca="1" si="141">IF(INDIRECT($CB$4&amp;"!"&amp;CB$31&amp;$CL13)=" "," ",INDIRECT($CB$4&amp;"!"&amp;CB$31&amp;$CL37))</f>
        <v>15.856710180825104</v>
      </c>
      <c r="CC37" s="65">
        <f t="shared" ca="1" si="141"/>
        <v>15.038632749284972</v>
      </c>
      <c r="CD37" s="65">
        <f t="shared" ca="1" si="141"/>
        <v>14.672763438653604</v>
      </c>
      <c r="CE37" s="65">
        <f t="shared" ca="1" si="141"/>
        <v>14.999568912985609</v>
      </c>
      <c r="CF37" s="65">
        <f t="shared" ca="1" si="141"/>
        <v>19.596609236296942</v>
      </c>
      <c r="CG37" s="65">
        <f t="shared" ca="1" si="141"/>
        <v>19.78067439817832</v>
      </c>
      <c r="CH37" s="65">
        <f t="shared" ca="1" si="141"/>
        <v>17.927257407443676</v>
      </c>
      <c r="CI37" s="65">
        <f t="shared" ca="1" si="141"/>
        <v>9.4639346862597051</v>
      </c>
      <c r="CJ37" s="65">
        <f t="shared" ca="1" si="141"/>
        <v>5.9640349378775568</v>
      </c>
      <c r="CK37" s="66">
        <f t="shared" ca="1" si="141"/>
        <v>15.894738360511473</v>
      </c>
      <c r="CL37" s="71">
        <f t="shared" si="140"/>
        <v>54</v>
      </c>
    </row>
    <row r="38" spans="1:90" x14ac:dyDescent="0.3">
      <c r="A38" s="14" t="s">
        <v>144</v>
      </c>
      <c r="B38" s="65">
        <f t="shared" ca="1" si="76"/>
        <v>2.8930623753080624</v>
      </c>
      <c r="C38" s="65">
        <f t="shared" ca="1" si="77"/>
        <v>3.8650997283071149</v>
      </c>
      <c r="D38" s="65">
        <f t="shared" ca="1" si="78"/>
        <v>2.5372867129950976</v>
      </c>
      <c r="E38" s="65">
        <f t="shared" ca="1" si="79"/>
        <v>3.2137455692725325</v>
      </c>
      <c r="F38" s="65">
        <f t="shared" ca="1" si="80"/>
        <v>2.4715524897372347</v>
      </c>
      <c r="G38" s="65">
        <f t="shared" ca="1" si="81"/>
        <v>0.91246119021161576</v>
      </c>
      <c r="H38" s="65">
        <f t="shared" ca="1" si="82"/>
        <v>0.45006915247449797</v>
      </c>
      <c r="I38" s="65" t="str">
        <f t="shared" ca="1" si="83"/>
        <v xml:space="preserve"> </v>
      </c>
      <c r="J38" s="65" t="str">
        <f t="shared" ca="1" si="84"/>
        <v xml:space="preserve"> </v>
      </c>
      <c r="K38" s="66">
        <f t="shared" ca="1" si="85"/>
        <v>2.6376809578393079</v>
      </c>
      <c r="L38" s="71">
        <f t="shared" si="138"/>
        <v>31</v>
      </c>
      <c r="N38" s="14" t="s">
        <v>144</v>
      </c>
      <c r="O38" s="65">
        <f t="shared" ca="1" si="132"/>
        <v>5.6775414373987019</v>
      </c>
      <c r="P38" s="65">
        <f t="shared" ca="1" si="86"/>
        <v>6.1741866621103156</v>
      </c>
      <c r="Q38" s="65">
        <f t="shared" ca="1" si="87"/>
        <v>6.5248274243722904</v>
      </c>
      <c r="R38" s="65">
        <f t="shared" ca="1" si="88"/>
        <v>6.9605251877007106</v>
      </c>
      <c r="S38" s="65">
        <f t="shared" ca="1" si="89"/>
        <v>7.5751377149762504</v>
      </c>
      <c r="T38" s="65">
        <f t="shared" ca="1" si="90"/>
        <v>7.4802813524601675</v>
      </c>
      <c r="U38" s="65">
        <f t="shared" ca="1" si="91"/>
        <v>6.8364768085140071</v>
      </c>
      <c r="V38" s="65" t="str">
        <f t="shared" ca="1" si="92"/>
        <v xml:space="preserve"> </v>
      </c>
      <c r="W38" s="65" t="str">
        <f t="shared" ca="1" si="93"/>
        <v xml:space="preserve"> </v>
      </c>
      <c r="X38" s="66">
        <f t="shared" ca="1" si="94"/>
        <v>6.9405997434071907</v>
      </c>
      <c r="Y38" s="71"/>
      <c r="AA38" s="14" t="s">
        <v>144</v>
      </c>
      <c r="AB38" s="65">
        <f t="shared" ca="1" si="133"/>
        <v>8.2175489589613733</v>
      </c>
      <c r="AC38" s="65">
        <f t="shared" ca="1" si="95"/>
        <v>7.3409192546984059</v>
      </c>
      <c r="AD38" s="65">
        <f t="shared" ca="1" si="96"/>
        <v>6.4762343465835954</v>
      </c>
      <c r="AE38" s="65">
        <f t="shared" ca="1" si="97"/>
        <v>7.239286361433841</v>
      </c>
      <c r="AF38" s="65">
        <f t="shared" ca="1" si="98"/>
        <v>8.1860531821503173</v>
      </c>
      <c r="AG38" s="65">
        <f t="shared" ca="1" si="99"/>
        <v>8.6284348730598026</v>
      </c>
      <c r="AH38" s="65">
        <f t="shared" ca="1" si="100"/>
        <v>5.8547951566045242</v>
      </c>
      <c r="AI38" s="65" t="str">
        <f t="shared" ca="1" si="101"/>
        <v xml:space="preserve"> </v>
      </c>
      <c r="AJ38" s="65" t="str">
        <f t="shared" ca="1" si="102"/>
        <v xml:space="preserve"> </v>
      </c>
      <c r="AK38" s="66">
        <f t="shared" ca="1" si="103"/>
        <v>7.6949246819417425</v>
      </c>
      <c r="AL38" s="71"/>
      <c r="AN38" s="14" t="s">
        <v>144</v>
      </c>
      <c r="AO38" s="65">
        <f t="shared" ca="1" si="134"/>
        <v>6.1201375854799807</v>
      </c>
      <c r="AP38" s="65">
        <f t="shared" ca="1" si="104"/>
        <v>5.0629713562843364</v>
      </c>
      <c r="AQ38" s="65">
        <f t="shared" ca="1" si="105"/>
        <v>5.204197428457519</v>
      </c>
      <c r="AR38" s="65">
        <f t="shared" ca="1" si="106"/>
        <v>5.6555124493622202</v>
      </c>
      <c r="AS38" s="65">
        <f t="shared" ca="1" si="107"/>
        <v>5.6799187416266221</v>
      </c>
      <c r="AT38" s="65">
        <f t="shared" ca="1" si="108"/>
        <v>5.1616552401210072</v>
      </c>
      <c r="AU38" s="65">
        <f t="shared" ca="1" si="109"/>
        <v>4.8291533305217058</v>
      </c>
      <c r="AV38" s="65" t="str">
        <f t="shared" ca="1" si="110"/>
        <v xml:space="preserve"> </v>
      </c>
      <c r="AW38" s="65" t="str">
        <f t="shared" ca="1" si="111"/>
        <v xml:space="preserve"> </v>
      </c>
      <c r="AX38" s="66">
        <f t="shared" ca="1" si="112"/>
        <v>5.4448712910680541</v>
      </c>
      <c r="BA38" s="14" t="s">
        <v>144</v>
      </c>
      <c r="BB38" s="65">
        <f t="shared" ca="1" si="135"/>
        <v>3.9206305914106139</v>
      </c>
      <c r="BC38" s="65">
        <f t="shared" ca="1" si="113"/>
        <v>3.4337244413725614</v>
      </c>
      <c r="BD38" s="65">
        <f t="shared" ca="1" si="114"/>
        <v>3.1599895682236365</v>
      </c>
      <c r="BE38" s="65">
        <f t="shared" ca="1" si="115"/>
        <v>3.5960270329637467</v>
      </c>
      <c r="BF38" s="65">
        <f t="shared" ca="1" si="116"/>
        <v>4.2811448674901555</v>
      </c>
      <c r="BG38" s="65">
        <f t="shared" ca="1" si="117"/>
        <v>4.38002178596264</v>
      </c>
      <c r="BH38" s="65">
        <f t="shared" ca="1" si="118"/>
        <v>4.3582200276544683</v>
      </c>
      <c r="BI38" s="65" t="str">
        <f t="shared" ca="1" si="119"/>
        <v xml:space="preserve"> </v>
      </c>
      <c r="BJ38" s="65" t="str">
        <f t="shared" ca="1" si="120"/>
        <v xml:space="preserve"> </v>
      </c>
      <c r="BK38" s="66">
        <f t="shared" ca="1" si="121"/>
        <v>3.8743051935145303</v>
      </c>
      <c r="BN38" s="14" t="s">
        <v>144</v>
      </c>
      <c r="BO38" s="65">
        <f t="shared" ca="1" si="136"/>
        <v>0.32922100545917488</v>
      </c>
      <c r="BP38" s="65">
        <f t="shared" ca="1" si="122"/>
        <v>0.34204007229050148</v>
      </c>
      <c r="BQ38" s="65">
        <f t="shared" ca="1" si="123"/>
        <v>0.44100246331181836</v>
      </c>
      <c r="BR38" s="65">
        <f t="shared" ca="1" si="124"/>
        <v>0.4872209681941797</v>
      </c>
      <c r="BS38" s="65">
        <f t="shared" ca="1" si="125"/>
        <v>0.44357365728488674</v>
      </c>
      <c r="BT38" s="65">
        <f t="shared" ca="1" si="126"/>
        <v>0.34503498280625422</v>
      </c>
      <c r="BU38" s="65">
        <f t="shared" ca="1" si="127"/>
        <v>0.32295246035559444</v>
      </c>
      <c r="BV38" s="65" t="str">
        <f t="shared" ca="1" si="128"/>
        <v xml:space="preserve"> </v>
      </c>
      <c r="BW38" s="65" t="str">
        <f t="shared" ca="1" si="129"/>
        <v xml:space="preserve"> </v>
      </c>
      <c r="BX38" s="66">
        <f t="shared" ca="1" si="130"/>
        <v>0.40804201176482024</v>
      </c>
      <c r="CA38" s="14" t="s">
        <v>144</v>
      </c>
      <c r="CB38" s="65">
        <f t="shared" ref="CB38:CK38" ca="1" si="142">IF(INDIRECT($CB$4&amp;"!"&amp;CB$31&amp;$CL14)=" "," ",INDIRECT($CB$4&amp;"!"&amp;CB$31&amp;$CL38))</f>
        <v>22.008496292256226</v>
      </c>
      <c r="CC38" s="65">
        <f t="shared" ca="1" si="142"/>
        <v>20.756715780204004</v>
      </c>
      <c r="CD38" s="65">
        <f t="shared" ca="1" si="142"/>
        <v>20.4903334690446</v>
      </c>
      <c r="CE38" s="65">
        <f t="shared" ca="1" si="142"/>
        <v>21.773158021674902</v>
      </c>
      <c r="CF38" s="65">
        <f t="shared" ca="1" si="142"/>
        <v>23.299684218704797</v>
      </c>
      <c r="CG38" s="65">
        <f t="shared" ca="1" si="142"/>
        <v>21.634616190002362</v>
      </c>
      <c r="CH38" s="65">
        <f t="shared" ca="1" si="142"/>
        <v>19.992423615058271</v>
      </c>
      <c r="CI38" s="65" t="str">
        <f t="shared" ca="1" si="142"/>
        <v xml:space="preserve"> </v>
      </c>
      <c r="CJ38" s="65" t="str">
        <f t="shared" ca="1" si="142"/>
        <v xml:space="preserve"> </v>
      </c>
      <c r="CK38" s="66">
        <f t="shared" ca="1" si="142"/>
        <v>21.913650699827681</v>
      </c>
      <c r="CL38" s="71">
        <f t="shared" si="140"/>
        <v>55</v>
      </c>
    </row>
    <row r="39" spans="1:90" x14ac:dyDescent="0.3">
      <c r="A39" s="16" t="s">
        <v>145</v>
      </c>
      <c r="B39" s="67">
        <f t="shared" ca="1" si="76"/>
        <v>11.861766748339448</v>
      </c>
      <c r="C39" s="67">
        <f t="shared" ca="1" si="77"/>
        <v>22.151503531302438</v>
      </c>
      <c r="D39" s="67">
        <f t="shared" ca="1" si="78"/>
        <v>22.887525548865057</v>
      </c>
      <c r="E39" s="67">
        <f t="shared" ca="1" si="79"/>
        <v>24.821157773543788</v>
      </c>
      <c r="F39" s="67" t="str">
        <f t="shared" ca="1" si="80"/>
        <v xml:space="preserve"> </v>
      </c>
      <c r="G39" s="67" t="str">
        <f t="shared" ca="1" si="81"/>
        <v xml:space="preserve"> </v>
      </c>
      <c r="H39" s="67" t="str">
        <f t="shared" ca="1" si="82"/>
        <v xml:space="preserve"> </v>
      </c>
      <c r="I39" s="67" t="str">
        <f t="shared" ca="1" si="83"/>
        <v xml:space="preserve"> </v>
      </c>
      <c r="J39" s="67" t="str">
        <f t="shared" ca="1" si="84"/>
        <v xml:space="preserve"> </v>
      </c>
      <c r="K39" s="68">
        <f t="shared" ca="1" si="85"/>
        <v>21.959538802233979</v>
      </c>
      <c r="L39" s="71">
        <f t="shared" si="138"/>
        <v>32</v>
      </c>
      <c r="N39" s="16" t="s">
        <v>145</v>
      </c>
      <c r="O39" s="67">
        <f t="shared" ca="1" si="132"/>
        <v>5.1912062535627115</v>
      </c>
      <c r="P39" s="67">
        <f t="shared" ca="1" si="86"/>
        <v>5.6439238051183054</v>
      </c>
      <c r="Q39" s="67">
        <f t="shared" ca="1" si="87"/>
        <v>5.9738711472213311</v>
      </c>
      <c r="R39" s="67">
        <f t="shared" ca="1" si="88"/>
        <v>6.3727465572535493</v>
      </c>
      <c r="S39" s="67" t="str">
        <f t="shared" ca="1" si="89"/>
        <v xml:space="preserve"> </v>
      </c>
      <c r="T39" s="67" t="str">
        <f t="shared" ca="1" si="90"/>
        <v xml:space="preserve"> </v>
      </c>
      <c r="U39" s="67" t="str">
        <f t="shared" ca="1" si="91"/>
        <v xml:space="preserve"> </v>
      </c>
      <c r="V39" s="67" t="str">
        <f t="shared" ca="1" si="92"/>
        <v xml:space="preserve"> </v>
      </c>
      <c r="W39" s="67" t="str">
        <f t="shared" ca="1" si="93"/>
        <v xml:space="preserve"> </v>
      </c>
      <c r="X39" s="68">
        <f t="shared" ca="1" si="94"/>
        <v>5.8900479074996497</v>
      </c>
      <c r="Y39" s="71"/>
      <c r="AA39" s="16" t="s">
        <v>145</v>
      </c>
      <c r="AB39" s="67">
        <f t="shared" ca="1" si="133"/>
        <v>13.1688936665374</v>
      </c>
      <c r="AC39" s="67">
        <f t="shared" ca="1" si="95"/>
        <v>11.200444207630738</v>
      </c>
      <c r="AD39" s="67">
        <f t="shared" ca="1" si="96"/>
        <v>10.469845510358681</v>
      </c>
      <c r="AE39" s="67">
        <f t="shared" ca="1" si="97"/>
        <v>11.371159995871182</v>
      </c>
      <c r="AF39" s="67" t="str">
        <f t="shared" ca="1" si="98"/>
        <v xml:space="preserve"> </v>
      </c>
      <c r="AG39" s="67" t="str">
        <f t="shared" ca="1" si="99"/>
        <v xml:space="preserve"> </v>
      </c>
      <c r="AH39" s="67" t="str">
        <f t="shared" ca="1" si="100"/>
        <v xml:space="preserve"> </v>
      </c>
      <c r="AI39" s="67" t="str">
        <f t="shared" ca="1" si="101"/>
        <v xml:space="preserve"> </v>
      </c>
      <c r="AJ39" s="67" t="str">
        <f t="shared" ca="1" si="102"/>
        <v xml:space="preserve"> </v>
      </c>
      <c r="AK39" s="68">
        <f t="shared" ca="1" si="103"/>
        <v>11.225073772853634</v>
      </c>
      <c r="AL39" s="71"/>
      <c r="AN39" s="16" t="s">
        <v>145</v>
      </c>
      <c r="AO39" s="67">
        <f t="shared" ca="1" si="134"/>
        <v>12.012167926109854</v>
      </c>
      <c r="AP39" s="67">
        <f t="shared" ca="1" si="104"/>
        <v>7.014123796457028</v>
      </c>
      <c r="AQ39" s="67">
        <f t="shared" ca="1" si="105"/>
        <v>6.5114972629927337</v>
      </c>
      <c r="AR39" s="67">
        <f t="shared" ca="1" si="106"/>
        <v>7.239794438015565</v>
      </c>
      <c r="AS39" s="67" t="str">
        <f t="shared" ca="1" si="107"/>
        <v xml:space="preserve"> </v>
      </c>
      <c r="AT39" s="67" t="str">
        <f t="shared" ca="1" si="108"/>
        <v xml:space="preserve"> </v>
      </c>
      <c r="AU39" s="67" t="str">
        <f t="shared" ca="1" si="109"/>
        <v xml:space="preserve"> </v>
      </c>
      <c r="AV39" s="67" t="str">
        <f t="shared" ca="1" si="110"/>
        <v xml:space="preserve"> </v>
      </c>
      <c r="AW39" s="67" t="str">
        <f t="shared" ca="1" si="111"/>
        <v xml:space="preserve"> </v>
      </c>
      <c r="AX39" s="68">
        <f t="shared" ca="1" si="112"/>
        <v>7.451135482615868</v>
      </c>
      <c r="BA39" s="16" t="s">
        <v>145</v>
      </c>
      <c r="BB39" s="67">
        <f t="shared" ca="1" si="135"/>
        <v>3.8989447408646498</v>
      </c>
      <c r="BC39" s="67">
        <f t="shared" ca="1" si="113"/>
        <v>3.4224645680876193</v>
      </c>
      <c r="BD39" s="67">
        <f t="shared" ca="1" si="114"/>
        <v>3.2363401916133085</v>
      </c>
      <c r="BE39" s="67">
        <f t="shared" ca="1" si="115"/>
        <v>3.6625882760014861</v>
      </c>
      <c r="BF39" s="67" t="str">
        <f t="shared" ca="1" si="116"/>
        <v xml:space="preserve"> </v>
      </c>
      <c r="BG39" s="67" t="str">
        <f t="shared" ca="1" si="117"/>
        <v xml:space="preserve"> </v>
      </c>
      <c r="BH39" s="67" t="str">
        <f t="shared" ca="1" si="118"/>
        <v xml:space="preserve"> </v>
      </c>
      <c r="BI39" s="67" t="str">
        <f t="shared" ca="1" si="119"/>
        <v xml:space="preserve"> </v>
      </c>
      <c r="BJ39" s="67" t="str">
        <f t="shared" ca="1" si="120"/>
        <v xml:space="preserve"> </v>
      </c>
      <c r="BK39" s="68">
        <f t="shared" ca="1" si="121"/>
        <v>3.5209372363979554</v>
      </c>
      <c r="BN39" s="16" t="s">
        <v>145</v>
      </c>
      <c r="BO39" s="67">
        <f t="shared" ca="1" si="136"/>
        <v>0.10446917003119438</v>
      </c>
      <c r="BP39" s="67">
        <f t="shared" ca="1" si="122"/>
        <v>0.11856564310086526</v>
      </c>
      <c r="BQ39" s="67">
        <f t="shared" ca="1" si="123"/>
        <v>0.150611068105448</v>
      </c>
      <c r="BR39" s="67">
        <f t="shared" ca="1" si="124"/>
        <v>0.17365493560569689</v>
      </c>
      <c r="BS39" s="67" t="str">
        <f t="shared" ca="1" si="125"/>
        <v xml:space="preserve"> </v>
      </c>
      <c r="BT39" s="67" t="str">
        <f t="shared" ca="1" si="126"/>
        <v xml:space="preserve"> </v>
      </c>
      <c r="BU39" s="67" t="str">
        <f t="shared" ca="1" si="127"/>
        <v xml:space="preserve"> </v>
      </c>
      <c r="BV39" s="67" t="str">
        <f t="shared" ca="1" si="128"/>
        <v xml:space="preserve"> </v>
      </c>
      <c r="BW39" s="67" t="str">
        <f t="shared" ca="1" si="129"/>
        <v xml:space="preserve"> </v>
      </c>
      <c r="BX39" s="68">
        <f t="shared" ca="1" si="130"/>
        <v>0.14339637335731936</v>
      </c>
      <c r="CA39" s="16" t="s">
        <v>145</v>
      </c>
      <c r="CB39" s="67">
        <f t="shared" ref="CB39:CK39" ca="1" si="143">IF(INDIRECT($CB$4&amp;"!"&amp;CB$31&amp;$CL15)=" "," ",INDIRECT($CB$4&amp;"!"&amp;CB$31&amp;$CL39))</f>
        <v>55.191088493005751</v>
      </c>
      <c r="CC39" s="67">
        <f t="shared" ca="1" si="143"/>
        <v>41.807544668705006</v>
      </c>
      <c r="CD39" s="67">
        <f t="shared" ca="1" si="143"/>
        <v>38.628995378706179</v>
      </c>
      <c r="CE39" s="67">
        <f t="shared" ca="1" si="143"/>
        <v>36.432704334838377</v>
      </c>
      <c r="CF39" s="67" t="str">
        <f t="shared" ca="1" si="143"/>
        <v xml:space="preserve"> </v>
      </c>
      <c r="CG39" s="67" t="str">
        <f t="shared" ca="1" si="143"/>
        <v xml:space="preserve"> </v>
      </c>
      <c r="CH39" s="67" t="str">
        <f t="shared" ca="1" si="143"/>
        <v xml:space="preserve"> </v>
      </c>
      <c r="CI39" s="67" t="str">
        <f t="shared" ca="1" si="143"/>
        <v xml:space="preserve"> </v>
      </c>
      <c r="CJ39" s="67" t="str">
        <f t="shared" ca="1" si="143"/>
        <v xml:space="preserve"> </v>
      </c>
      <c r="CK39" s="68">
        <f t="shared" ca="1" si="143"/>
        <v>40.781599566848897</v>
      </c>
      <c r="CL39" s="71">
        <f t="shared" si="140"/>
        <v>56</v>
      </c>
    </row>
    <row r="40" spans="1:90" x14ac:dyDescent="0.3">
      <c r="A40" s="14" t="s">
        <v>146</v>
      </c>
      <c r="B40" s="65">
        <f t="shared" ca="1" si="76"/>
        <v>0.14819094525923049</v>
      </c>
      <c r="C40" s="65">
        <f t="shared" ca="1" si="77"/>
        <v>0.55154207755509788</v>
      </c>
      <c r="D40" s="65">
        <f t="shared" ca="1" si="78"/>
        <v>0.34524122926666223</v>
      </c>
      <c r="E40" s="65">
        <f t="shared" ca="1" si="79"/>
        <v>2.998937943978035</v>
      </c>
      <c r="F40" s="65">
        <f t="shared" ca="1" si="80"/>
        <v>0.11628842606813805</v>
      </c>
      <c r="G40" s="65">
        <f t="shared" ca="1" si="81"/>
        <v>7.7630659168619331E-3</v>
      </c>
      <c r="H40" s="65">
        <f t="shared" ca="1" si="82"/>
        <v>1.453410294175228E-3</v>
      </c>
      <c r="I40" s="65">
        <f t="shared" ca="1" si="83"/>
        <v>0</v>
      </c>
      <c r="J40" s="65">
        <f t="shared" ca="1" si="84"/>
        <v>0</v>
      </c>
      <c r="K40" s="66">
        <f t="shared" ca="1" si="85"/>
        <v>5.2679051411402611E-2</v>
      </c>
      <c r="L40" s="71">
        <f t="shared" si="138"/>
        <v>33</v>
      </c>
      <c r="N40" s="14" t="s">
        <v>146</v>
      </c>
      <c r="O40" s="65">
        <f t="shared" ca="1" si="132"/>
        <v>6.4710495680831173</v>
      </c>
      <c r="P40" s="65">
        <f t="shared" ca="1" si="86"/>
        <v>6.3866838128030849</v>
      </c>
      <c r="Q40" s="65">
        <f t="shared" ca="1" si="87"/>
        <v>6.7506709658864565</v>
      </c>
      <c r="R40" s="65">
        <f t="shared" ca="1" si="88"/>
        <v>7.4285309460909446</v>
      </c>
      <c r="S40" s="65">
        <f t="shared" ca="1" si="89"/>
        <v>8.1752793535175812</v>
      </c>
      <c r="T40" s="65">
        <f t="shared" ca="1" si="90"/>
        <v>8.5787967382465666</v>
      </c>
      <c r="U40" s="65">
        <f t="shared" ca="1" si="91"/>
        <v>6.7501140803008326</v>
      </c>
      <c r="V40" s="65">
        <f t="shared" ca="1" si="92"/>
        <v>7.8894978441162209</v>
      </c>
      <c r="W40" s="65">
        <f t="shared" ca="1" si="93"/>
        <v>7.7497784029789045</v>
      </c>
      <c r="X40" s="66">
        <f t="shared" ca="1" si="94"/>
        <v>7.3160746479305629</v>
      </c>
      <c r="Y40" s="71"/>
      <c r="AA40" s="14" t="s">
        <v>146</v>
      </c>
      <c r="AB40" s="65">
        <f t="shared" ca="1" si="133"/>
        <v>2.7424832308260534</v>
      </c>
      <c r="AC40" s="65">
        <f t="shared" ca="1" si="95"/>
        <v>2.3606306828226593</v>
      </c>
      <c r="AD40" s="65">
        <f t="shared" ca="1" si="96"/>
        <v>2.5479605208440148</v>
      </c>
      <c r="AE40" s="65">
        <f t="shared" ca="1" si="97"/>
        <v>1.7079785521292479</v>
      </c>
      <c r="AF40" s="65">
        <f t="shared" ca="1" si="98"/>
        <v>2.4966423603129329</v>
      </c>
      <c r="AG40" s="65">
        <f t="shared" ca="1" si="99"/>
        <v>4.122387326468214</v>
      </c>
      <c r="AH40" s="65">
        <f t="shared" ca="1" si="100"/>
        <v>0.73809667375891763</v>
      </c>
      <c r="AI40" s="65">
        <f t="shared" ca="1" si="101"/>
        <v>0.10017264101483647</v>
      </c>
      <c r="AJ40" s="65">
        <f t="shared" ca="1" si="102"/>
        <v>8.0400784372997691E-2</v>
      </c>
      <c r="AK40" s="66">
        <f t="shared" ca="1" si="103"/>
        <v>1.0135648812591569</v>
      </c>
      <c r="AL40" s="71"/>
      <c r="AN40" s="14" t="s">
        <v>146</v>
      </c>
      <c r="AO40" s="65">
        <f t="shared" ca="1" si="134"/>
        <v>3.0221258208377293</v>
      </c>
      <c r="AP40" s="65">
        <f t="shared" ca="1" si="104"/>
        <v>2.9991828885031282</v>
      </c>
      <c r="AQ40" s="65">
        <f t="shared" ca="1" si="105"/>
        <v>3.115823246733612</v>
      </c>
      <c r="AR40" s="65">
        <f t="shared" ca="1" si="106"/>
        <v>3.357753181250331</v>
      </c>
      <c r="AS40" s="65">
        <f t="shared" ca="1" si="107"/>
        <v>3.6590042833444869</v>
      </c>
      <c r="AT40" s="65">
        <f t="shared" ca="1" si="108"/>
        <v>3.7314088509199763</v>
      </c>
      <c r="AU40" s="65">
        <f t="shared" ca="1" si="109"/>
        <v>4.0221974646066343</v>
      </c>
      <c r="AV40" s="65">
        <f t="shared" ca="1" si="110"/>
        <v>2.1320684253086881</v>
      </c>
      <c r="AW40" s="65">
        <f t="shared" ca="1" si="111"/>
        <v>0.73946329004205325</v>
      </c>
      <c r="AX40" s="66">
        <f t="shared" ca="1" si="112"/>
        <v>3.1717705381027628</v>
      </c>
      <c r="BA40" s="14" t="s">
        <v>146</v>
      </c>
      <c r="BB40" s="65">
        <f t="shared" ca="1" si="135"/>
        <v>2.7373121332485226</v>
      </c>
      <c r="BC40" s="65">
        <f t="shared" ca="1" si="113"/>
        <v>2.5276370505829959</v>
      </c>
      <c r="BD40" s="65">
        <f t="shared" ca="1" si="114"/>
        <v>2.383459779020427</v>
      </c>
      <c r="BE40" s="65">
        <f t="shared" ca="1" si="115"/>
        <v>2.3335410880680456</v>
      </c>
      <c r="BF40" s="65">
        <f t="shared" ca="1" si="116"/>
        <v>2.6345070239534607</v>
      </c>
      <c r="BG40" s="65">
        <f t="shared" ca="1" si="117"/>
        <v>3.201778661826566</v>
      </c>
      <c r="BH40" s="65">
        <f t="shared" ca="1" si="118"/>
        <v>3.9021188706067846</v>
      </c>
      <c r="BI40" s="65">
        <f t="shared" ca="1" si="119"/>
        <v>2.0861176592551089</v>
      </c>
      <c r="BJ40" s="65">
        <f t="shared" ca="1" si="120"/>
        <v>0.67609308483788766</v>
      </c>
      <c r="BK40" s="66">
        <f t="shared" ca="1" si="121"/>
        <v>2.9538598649957919</v>
      </c>
      <c r="BN40" s="14" t="s">
        <v>146</v>
      </c>
      <c r="BO40" s="65">
        <f t="shared" ca="1" si="136"/>
        <v>0.71693919737953138</v>
      </c>
      <c r="BP40" s="65">
        <f t="shared" ca="1" si="122"/>
        <v>0.88649533471649988</v>
      </c>
      <c r="BQ40" s="65">
        <f t="shared" ca="1" si="123"/>
        <v>0.96367040840877394</v>
      </c>
      <c r="BR40" s="65">
        <f t="shared" ca="1" si="124"/>
        <v>1.6723915988470992</v>
      </c>
      <c r="BS40" s="65">
        <f t="shared" ca="1" si="125"/>
        <v>0.89977962247110099</v>
      </c>
      <c r="BT40" s="65">
        <f t="shared" ca="1" si="126"/>
        <v>0.60004493729475428</v>
      </c>
      <c r="BU40" s="65">
        <f t="shared" ca="1" si="127"/>
        <v>0.42644415087752918</v>
      </c>
      <c r="BV40" s="65">
        <f t="shared" ca="1" si="128"/>
        <v>2.3163432522062237</v>
      </c>
      <c r="BW40" s="65">
        <f t="shared" ca="1" si="129"/>
        <v>2.4330247123243538</v>
      </c>
      <c r="BX40" s="66">
        <f t="shared" ca="1" si="130"/>
        <v>1.085937706136832</v>
      </c>
      <c r="CA40" s="14" t="s">
        <v>146</v>
      </c>
      <c r="CB40" s="65">
        <f t="shared" ref="CB40:CK40" ca="1" si="144">IF(INDIRECT($CB$4&amp;"!"&amp;CB$31&amp;$CL16)=" "," ",INDIRECT($CB$4&amp;"!"&amp;CB$31&amp;$CL40))</f>
        <v>15.950539035414707</v>
      </c>
      <c r="CC40" s="65">
        <f t="shared" ca="1" si="144"/>
        <v>14.915173225895074</v>
      </c>
      <c r="CD40" s="65">
        <f t="shared" ca="1" si="144"/>
        <v>13.763327787628981</v>
      </c>
      <c r="CE40" s="65">
        <f t="shared" ca="1" si="144"/>
        <v>15.552110821309014</v>
      </c>
      <c r="CF40" s="65">
        <f t="shared" ca="1" si="144"/>
        <v>18.106864144121545</v>
      </c>
      <c r="CG40" s="65">
        <f t="shared" ca="1" si="144"/>
        <v>21.782305333923631</v>
      </c>
      <c r="CH40" s="65">
        <f t="shared" ca="1" si="144"/>
        <v>18.53000491143716</v>
      </c>
      <c r="CI40" s="65">
        <f t="shared" ca="1" si="144"/>
        <v>9.0327650177207346</v>
      </c>
      <c r="CJ40" s="65">
        <f t="shared" ca="1" si="144"/>
        <v>6.3799868444862398</v>
      </c>
      <c r="CK40" s="66">
        <f t="shared" ca="1" si="144"/>
        <v>15.381676269211404</v>
      </c>
      <c r="CL40" s="71">
        <f t="shared" si="140"/>
        <v>57</v>
      </c>
    </row>
    <row r="41" spans="1:90" x14ac:dyDescent="0.3">
      <c r="A41" s="14" t="s">
        <v>147</v>
      </c>
      <c r="B41" s="65">
        <f t="shared" ca="1" si="76"/>
        <v>1.4843475110284174</v>
      </c>
      <c r="C41" s="65">
        <f t="shared" ca="1" si="77"/>
        <v>2.2421514325404956</v>
      </c>
      <c r="D41" s="65">
        <f t="shared" ca="1" si="78"/>
        <v>1.6489940780465133</v>
      </c>
      <c r="E41" s="65">
        <f t="shared" ca="1" si="79"/>
        <v>2.4655842638106833</v>
      </c>
      <c r="F41" s="65">
        <f t="shared" ca="1" si="80"/>
        <v>1.297058402142909</v>
      </c>
      <c r="G41" s="65">
        <f t="shared" ca="1" si="81"/>
        <v>0.46835507774301277</v>
      </c>
      <c r="H41" s="65" t="str">
        <f t="shared" ca="1" si="82"/>
        <v xml:space="preserve"> </v>
      </c>
      <c r="I41" s="65" t="str">
        <f t="shared" ca="1" si="83"/>
        <v xml:space="preserve"> </v>
      </c>
      <c r="J41" s="65" t="str">
        <f t="shared" ca="1" si="84"/>
        <v xml:space="preserve"> </v>
      </c>
      <c r="K41" s="66">
        <f t="shared" ca="1" si="85"/>
        <v>1.4335420352641393</v>
      </c>
      <c r="L41" s="71">
        <f t="shared" si="138"/>
        <v>34</v>
      </c>
      <c r="N41" s="14" t="s">
        <v>147</v>
      </c>
      <c r="O41" s="65">
        <f t="shared" ca="1" si="132"/>
        <v>6.0327883628958148</v>
      </c>
      <c r="P41" s="65">
        <f t="shared" ca="1" si="86"/>
        <v>5.9960887076720297</v>
      </c>
      <c r="Q41" s="65">
        <f t="shared" ca="1" si="87"/>
        <v>6.382046145025754</v>
      </c>
      <c r="R41" s="65">
        <f t="shared" ca="1" si="88"/>
        <v>7.0864698920600375</v>
      </c>
      <c r="S41" s="65">
        <f t="shared" ca="1" si="89"/>
        <v>7.6612614669387824</v>
      </c>
      <c r="T41" s="65">
        <f t="shared" ca="1" si="90"/>
        <v>8.012644784512986</v>
      </c>
      <c r="U41" s="65" t="str">
        <f t="shared" ca="1" si="91"/>
        <v xml:space="preserve"> </v>
      </c>
      <c r="V41" s="65" t="str">
        <f t="shared" ca="1" si="92"/>
        <v xml:space="preserve"> </v>
      </c>
      <c r="W41" s="65" t="str">
        <f t="shared" ca="1" si="93"/>
        <v xml:space="preserve"> </v>
      </c>
      <c r="X41" s="66">
        <f t="shared" ca="1" si="94"/>
        <v>7.1060404816376916</v>
      </c>
      <c r="Y41" s="71"/>
      <c r="AA41" s="14" t="s">
        <v>147</v>
      </c>
      <c r="AB41" s="65">
        <f t="shared" ca="1" si="133"/>
        <v>6.464114999170036</v>
      </c>
      <c r="AC41" s="65">
        <f t="shared" ca="1" si="95"/>
        <v>6.5655088961571835</v>
      </c>
      <c r="AD41" s="65">
        <f t="shared" ca="1" si="96"/>
        <v>5.1510835881560126</v>
      </c>
      <c r="AE41" s="65">
        <f t="shared" ca="1" si="97"/>
        <v>4.9508779418233217</v>
      </c>
      <c r="AF41" s="65">
        <f t="shared" ca="1" si="98"/>
        <v>7.8545699946969876</v>
      </c>
      <c r="AG41" s="65">
        <f t="shared" ca="1" si="99"/>
        <v>7.8233506624915492</v>
      </c>
      <c r="AH41" s="65" t="str">
        <f t="shared" ca="1" si="100"/>
        <v xml:space="preserve"> </v>
      </c>
      <c r="AI41" s="65" t="str">
        <f t="shared" ca="1" si="101"/>
        <v xml:space="preserve"> </v>
      </c>
      <c r="AJ41" s="65" t="str">
        <f t="shared" ca="1" si="102"/>
        <v xml:space="preserve"> </v>
      </c>
      <c r="AK41" s="66">
        <f t="shared" ca="1" si="103"/>
        <v>6.6352131514623665</v>
      </c>
      <c r="AL41" s="71"/>
      <c r="AN41" s="14" t="s">
        <v>147</v>
      </c>
      <c r="AO41" s="65">
        <f t="shared" ca="1" si="134"/>
        <v>5.8909203361347835</v>
      </c>
      <c r="AP41" s="65">
        <f t="shared" ca="1" si="104"/>
        <v>5.3671919477571208</v>
      </c>
      <c r="AQ41" s="65">
        <f t="shared" ca="1" si="105"/>
        <v>5.7475524281675519</v>
      </c>
      <c r="AR41" s="65">
        <f t="shared" ca="1" si="106"/>
        <v>6.1667859896366082</v>
      </c>
      <c r="AS41" s="65">
        <f t="shared" ca="1" si="107"/>
        <v>5.8983185692498523</v>
      </c>
      <c r="AT41" s="65">
        <f t="shared" ca="1" si="108"/>
        <v>5.1446961277293894</v>
      </c>
      <c r="AU41" s="65" t="str">
        <f t="shared" ca="1" si="109"/>
        <v xml:space="preserve"> </v>
      </c>
      <c r="AV41" s="65" t="str">
        <f t="shared" ca="1" si="110"/>
        <v xml:space="preserve"> </v>
      </c>
      <c r="AW41" s="65" t="str">
        <f t="shared" ca="1" si="111"/>
        <v xml:space="preserve"> </v>
      </c>
      <c r="AX41" s="66">
        <f t="shared" ca="1" si="112"/>
        <v>5.645783137138622</v>
      </c>
      <c r="BA41" s="14" t="s">
        <v>147</v>
      </c>
      <c r="BB41" s="65">
        <f t="shared" ca="1" si="135"/>
        <v>3.1430112232406771</v>
      </c>
      <c r="BC41" s="65">
        <f t="shared" ca="1" si="113"/>
        <v>3.1165458197279747</v>
      </c>
      <c r="BD41" s="65">
        <f t="shared" ca="1" si="114"/>
        <v>2.7949745166147864</v>
      </c>
      <c r="BE41" s="65">
        <f t="shared" ca="1" si="115"/>
        <v>3.4999367575577054</v>
      </c>
      <c r="BF41" s="65">
        <f t="shared" ca="1" si="116"/>
        <v>3.7730009925325589</v>
      </c>
      <c r="BG41" s="65">
        <f t="shared" ca="1" si="117"/>
        <v>3.5125669948859866</v>
      </c>
      <c r="BH41" s="65" t="str">
        <f t="shared" ca="1" si="118"/>
        <v xml:space="preserve"> </v>
      </c>
      <c r="BI41" s="65" t="str">
        <f t="shared" ca="1" si="119"/>
        <v xml:space="preserve"> </v>
      </c>
      <c r="BJ41" s="65" t="str">
        <f t="shared" ca="1" si="120"/>
        <v xml:space="preserve"> </v>
      </c>
      <c r="BK41" s="66">
        <f t="shared" ca="1" si="121"/>
        <v>3.452626879198391</v>
      </c>
      <c r="BN41" s="14" t="s">
        <v>147</v>
      </c>
      <c r="BO41" s="65">
        <f t="shared" ca="1" si="136"/>
        <v>0.31609167482056932</v>
      </c>
      <c r="BP41" s="65">
        <f t="shared" ca="1" si="122"/>
        <v>0.27114532523273738</v>
      </c>
      <c r="BQ41" s="65">
        <f t="shared" ca="1" si="123"/>
        <v>0.54646395540055437</v>
      </c>
      <c r="BR41" s="65">
        <f t="shared" ca="1" si="124"/>
        <v>0.43377961164522105</v>
      </c>
      <c r="BS41" s="65">
        <f t="shared" ca="1" si="125"/>
        <v>0.42377996069586743</v>
      </c>
      <c r="BT41" s="65">
        <f t="shared" ca="1" si="126"/>
        <v>0.45498641233561443</v>
      </c>
      <c r="BU41" s="65" t="str">
        <f t="shared" ca="1" si="127"/>
        <v xml:space="preserve"> </v>
      </c>
      <c r="BV41" s="65" t="str">
        <f t="shared" ca="1" si="128"/>
        <v xml:space="preserve"> </v>
      </c>
      <c r="BW41" s="65" t="str">
        <f t="shared" ca="1" si="129"/>
        <v xml:space="preserve"> </v>
      </c>
      <c r="BX41" s="66">
        <f t="shared" ca="1" si="130"/>
        <v>0.40861347243577484</v>
      </c>
      <c r="CA41" s="14" t="s">
        <v>147</v>
      </c>
      <c r="CB41" s="65">
        <f t="shared" ref="CB41:CK41" ca="1" si="145">IF(INDIRECT($CB$4&amp;"!"&amp;CB$31&amp;$CL17)=" "," ",INDIRECT($CB$4&amp;"!"&amp;CB$31&amp;$CL41))</f>
        <v>21.723800476434803</v>
      </c>
      <c r="CC41" s="65">
        <f t="shared" ca="1" si="145"/>
        <v>20.013258270876207</v>
      </c>
      <c r="CD41" s="65">
        <f t="shared" ca="1" si="145"/>
        <v>20.601395036010814</v>
      </c>
      <c r="CE41" s="65">
        <f t="shared" ca="1" si="145"/>
        <v>22.110850248150314</v>
      </c>
      <c r="CF41" s="65">
        <f t="shared" ca="1" si="145"/>
        <v>23.642203644933772</v>
      </c>
      <c r="CG41" s="65">
        <f t="shared" ca="1" si="145"/>
        <v>22.145472975104525</v>
      </c>
      <c r="CH41" s="65" t="str">
        <f t="shared" ca="1" si="145"/>
        <v xml:space="preserve"> </v>
      </c>
      <c r="CI41" s="65" t="str">
        <f t="shared" ca="1" si="145"/>
        <v xml:space="preserve"> </v>
      </c>
      <c r="CJ41" s="65" t="str">
        <f t="shared" ca="1" si="145"/>
        <v xml:space="preserve"> </v>
      </c>
      <c r="CK41" s="66">
        <f t="shared" ca="1" si="145"/>
        <v>21.898969637281365</v>
      </c>
      <c r="CL41" s="71">
        <f t="shared" si="140"/>
        <v>58</v>
      </c>
    </row>
    <row r="42" spans="1:90" x14ac:dyDescent="0.3">
      <c r="A42" s="16" t="s">
        <v>148</v>
      </c>
      <c r="B42" s="67">
        <f t="shared" ca="1" si="76"/>
        <v>5.2091155658155799</v>
      </c>
      <c r="C42" s="67">
        <f t="shared" ca="1" si="77"/>
        <v>10.438396125649717</v>
      </c>
      <c r="D42" s="67">
        <f t="shared" ca="1" si="78"/>
        <v>12.553570477511386</v>
      </c>
      <c r="E42" s="67">
        <f t="shared" ca="1" si="79"/>
        <v>13.459108983487624</v>
      </c>
      <c r="F42" s="67">
        <f t="shared" ca="1" si="80"/>
        <v>11.284171492940146</v>
      </c>
      <c r="G42" s="67" t="str">
        <f t="shared" ca="1" si="81"/>
        <v xml:space="preserve"> </v>
      </c>
      <c r="H42" s="67" t="str">
        <f t="shared" ca="1" si="82"/>
        <v xml:space="preserve"> </v>
      </c>
      <c r="I42" s="67" t="str">
        <f t="shared" ca="1" si="83"/>
        <v xml:space="preserve"> </v>
      </c>
      <c r="J42" s="67" t="str">
        <f t="shared" ca="1" si="84"/>
        <v xml:space="preserve"> </v>
      </c>
      <c r="K42" s="68">
        <f t="shared" ca="1" si="85"/>
        <v>10.127787769611544</v>
      </c>
      <c r="L42" s="71">
        <f t="shared" si="138"/>
        <v>35</v>
      </c>
      <c r="N42" s="16" t="s">
        <v>148</v>
      </c>
      <c r="O42" s="67">
        <f t="shared" ca="1" si="132"/>
        <v>5.52090833771706</v>
      </c>
      <c r="P42" s="67">
        <f t="shared" ca="1" si="86"/>
        <v>5.4672523912890654</v>
      </c>
      <c r="Q42" s="67">
        <f t="shared" ca="1" si="87"/>
        <v>5.8312953819580571</v>
      </c>
      <c r="R42" s="67">
        <f t="shared" ca="1" si="88"/>
        <v>6.533826195581014</v>
      </c>
      <c r="S42" s="67">
        <f t="shared" ca="1" si="89"/>
        <v>6.9862404972520835</v>
      </c>
      <c r="T42" s="67" t="str">
        <f t="shared" ca="1" si="90"/>
        <v xml:space="preserve"> </v>
      </c>
      <c r="U42" s="67" t="str">
        <f t="shared" ca="1" si="91"/>
        <v xml:space="preserve"> </v>
      </c>
      <c r="V42" s="67" t="str">
        <f t="shared" ca="1" si="92"/>
        <v xml:space="preserve"> </v>
      </c>
      <c r="W42" s="67" t="str">
        <f t="shared" ca="1" si="93"/>
        <v xml:space="preserve"> </v>
      </c>
      <c r="X42" s="68">
        <f t="shared" ca="1" si="94"/>
        <v>5.9868439799718089</v>
      </c>
      <c r="Y42" s="71"/>
      <c r="AA42" s="16" t="s">
        <v>148</v>
      </c>
      <c r="AB42" s="67">
        <f t="shared" ca="1" si="133"/>
        <v>9.5292438235313739</v>
      </c>
      <c r="AC42" s="67">
        <f t="shared" ca="1" si="95"/>
        <v>9.5818331454024417</v>
      </c>
      <c r="AD42" s="67">
        <f t="shared" ca="1" si="96"/>
        <v>7.1386782169944922</v>
      </c>
      <c r="AE42" s="67">
        <f t="shared" ca="1" si="97"/>
        <v>10.251137406045999</v>
      </c>
      <c r="AF42" s="67">
        <f t="shared" ca="1" si="98"/>
        <v>6.4388281694215408</v>
      </c>
      <c r="AG42" s="67" t="str">
        <f t="shared" ca="1" si="99"/>
        <v xml:space="preserve"> </v>
      </c>
      <c r="AH42" s="67" t="str">
        <f t="shared" ca="1" si="100"/>
        <v xml:space="preserve"> </v>
      </c>
      <c r="AI42" s="67" t="str">
        <f t="shared" ca="1" si="101"/>
        <v xml:space="preserve"> </v>
      </c>
      <c r="AJ42" s="67" t="str">
        <f t="shared" ca="1" si="102"/>
        <v xml:space="preserve"> </v>
      </c>
      <c r="AK42" s="68">
        <f t="shared" ca="1" si="103"/>
        <v>8.4352632869137096</v>
      </c>
      <c r="AL42" s="71"/>
      <c r="AN42" s="16" t="s">
        <v>148</v>
      </c>
      <c r="AO42" s="67">
        <f t="shared" ca="1" si="134"/>
        <v>9.2259199524847304</v>
      </c>
      <c r="AP42" s="67">
        <f t="shared" ca="1" si="104"/>
        <v>8.0329708120320191</v>
      </c>
      <c r="AQ42" s="67">
        <f t="shared" ca="1" si="105"/>
        <v>7.2102341705261495</v>
      </c>
      <c r="AR42" s="67">
        <f t="shared" ca="1" si="106"/>
        <v>6.6165648412830222</v>
      </c>
      <c r="AS42" s="67">
        <f t="shared" ca="1" si="107"/>
        <v>6.7002244404765463</v>
      </c>
      <c r="AT42" s="67" t="str">
        <f t="shared" ca="1" si="108"/>
        <v xml:space="preserve"> </v>
      </c>
      <c r="AU42" s="67" t="str">
        <f t="shared" ca="1" si="109"/>
        <v xml:space="preserve"> </v>
      </c>
      <c r="AV42" s="67" t="str">
        <f t="shared" ca="1" si="110"/>
        <v xml:space="preserve"> </v>
      </c>
      <c r="AW42" s="67" t="str">
        <f t="shared" ca="1" si="111"/>
        <v xml:space="preserve"> </v>
      </c>
      <c r="AX42" s="68">
        <f t="shared" ca="1" si="112"/>
        <v>7.3330626346675771</v>
      </c>
      <c r="BA42" s="16" t="s">
        <v>148</v>
      </c>
      <c r="BB42" s="67">
        <f t="shared" ca="1" si="135"/>
        <v>3.1475960322711813</v>
      </c>
      <c r="BC42" s="67">
        <f t="shared" ca="1" si="113"/>
        <v>3.0610508366766425</v>
      </c>
      <c r="BD42" s="67">
        <f t="shared" ca="1" si="114"/>
        <v>2.9290880804380777</v>
      </c>
      <c r="BE42" s="67">
        <f t="shared" ca="1" si="115"/>
        <v>3.5250309023948319</v>
      </c>
      <c r="BF42" s="67">
        <f t="shared" ca="1" si="116"/>
        <v>3.8987084566834369</v>
      </c>
      <c r="BG42" s="67" t="str">
        <f t="shared" ca="1" si="117"/>
        <v xml:space="preserve"> </v>
      </c>
      <c r="BH42" s="67" t="str">
        <f t="shared" ca="1" si="118"/>
        <v xml:space="preserve"> </v>
      </c>
      <c r="BI42" s="67" t="str">
        <f t="shared" ca="1" si="119"/>
        <v xml:space="preserve"> </v>
      </c>
      <c r="BJ42" s="67" t="str">
        <f t="shared" ca="1" si="120"/>
        <v xml:space="preserve"> </v>
      </c>
      <c r="BK42" s="68">
        <f t="shared" ca="1" si="121"/>
        <v>3.2236720336961042</v>
      </c>
      <c r="BN42" s="16" t="s">
        <v>148</v>
      </c>
      <c r="BO42" s="67">
        <f t="shared" ca="1" si="136"/>
        <v>0.10546450327130685</v>
      </c>
      <c r="BP42" s="67">
        <f t="shared" ca="1" si="122"/>
        <v>0.10337189126522617</v>
      </c>
      <c r="BQ42" s="67">
        <f t="shared" ca="1" si="123"/>
        <v>0.12553004026555925</v>
      </c>
      <c r="BR42" s="67">
        <f t="shared" ca="1" si="124"/>
        <v>0.17450899865885106</v>
      </c>
      <c r="BS42" s="67">
        <f t="shared" ca="1" si="125"/>
        <v>0.10050109301305099</v>
      </c>
      <c r="BT42" s="67" t="str">
        <f t="shared" ca="1" si="126"/>
        <v xml:space="preserve"> </v>
      </c>
      <c r="BU42" s="67" t="str">
        <f t="shared" ca="1" si="127"/>
        <v xml:space="preserve"> </v>
      </c>
      <c r="BV42" s="67" t="str">
        <f t="shared" ca="1" si="128"/>
        <v xml:space="preserve"> </v>
      </c>
      <c r="BW42" s="67" t="str">
        <f t="shared" ca="1" si="129"/>
        <v xml:space="preserve"> </v>
      </c>
      <c r="BX42" s="68">
        <f t="shared" ca="1" si="130"/>
        <v>0.12153847154750252</v>
      </c>
      <c r="CA42" s="16" t="s">
        <v>148</v>
      </c>
      <c r="CB42" s="67">
        <f t="shared" ref="CB42:CK42" ca="1" si="146">IF(INDIRECT($CB$4&amp;"!"&amp;CB$31&amp;$CL18)=" "," ",INDIRECT($CB$4&amp;"!"&amp;CB$31&amp;$CL42))</f>
        <v>40.723794432644254</v>
      </c>
      <c r="CC42" s="67">
        <f t="shared" ca="1" si="146"/>
        <v>37.895685208033044</v>
      </c>
      <c r="CD42" s="67">
        <f t="shared" ca="1" si="146"/>
        <v>29.014069040659336</v>
      </c>
      <c r="CE42" s="67">
        <f t="shared" ca="1" si="146"/>
        <v>33.839945062207477</v>
      </c>
      <c r="CF42" s="67">
        <f t="shared" ca="1" si="146"/>
        <v>26.27994147496338</v>
      </c>
      <c r="CG42" s="67" t="str">
        <f t="shared" ca="1" si="146"/>
        <v xml:space="preserve"> </v>
      </c>
      <c r="CH42" s="67" t="str">
        <f t="shared" ca="1" si="146"/>
        <v xml:space="preserve"> </v>
      </c>
      <c r="CI42" s="67" t="str">
        <f t="shared" ca="1" si="146"/>
        <v xml:space="preserve"> </v>
      </c>
      <c r="CJ42" s="67" t="str">
        <f t="shared" ca="1" si="146"/>
        <v xml:space="preserve"> </v>
      </c>
      <c r="CK42" s="68">
        <f t="shared" ca="1" si="146"/>
        <v>32.890824020872564</v>
      </c>
      <c r="CL42" s="71">
        <f t="shared" si="140"/>
        <v>59</v>
      </c>
    </row>
    <row r="43" spans="1:90" x14ac:dyDescent="0.3">
      <c r="A43" s="14" t="s">
        <v>149</v>
      </c>
      <c r="B43" s="65">
        <f t="shared" ca="1" si="76"/>
        <v>8.4064719699199486E-3</v>
      </c>
      <c r="C43" s="65" t="str">
        <f t="shared" ca="1" si="77"/>
        <v xml:space="preserve"> </v>
      </c>
      <c r="D43" s="65" t="str">
        <f t="shared" ca="1" si="78"/>
        <v xml:space="preserve"> </v>
      </c>
      <c r="E43" s="65">
        <f t="shared" ca="1" si="79"/>
        <v>0.16028490455695987</v>
      </c>
      <c r="F43" s="65">
        <f t="shared" ca="1" si="80"/>
        <v>0.33080647954557207</v>
      </c>
      <c r="G43" s="65">
        <f t="shared" ca="1" si="81"/>
        <v>3.3671756565922806E-4</v>
      </c>
      <c r="H43" s="65">
        <f t="shared" ca="1" si="82"/>
        <v>6.9667297350264334E-3</v>
      </c>
      <c r="I43" s="65">
        <f t="shared" ca="1" si="83"/>
        <v>7.6050290061857595E-5</v>
      </c>
      <c r="J43" s="65">
        <f t="shared" ca="1" si="84"/>
        <v>0</v>
      </c>
      <c r="K43" s="66">
        <f t="shared" ca="1" si="85"/>
        <v>0.10647016827331868</v>
      </c>
      <c r="L43" s="71">
        <f t="shared" si="138"/>
        <v>36</v>
      </c>
      <c r="N43" s="14" t="s">
        <v>149</v>
      </c>
      <c r="O43" s="65">
        <f t="shared" ca="1" si="132"/>
        <v>6.6596278861447615</v>
      </c>
      <c r="P43" s="65" t="str">
        <f t="shared" ca="1" si="86"/>
        <v xml:space="preserve"> </v>
      </c>
      <c r="Q43" s="65" t="str">
        <f t="shared" ca="1" si="87"/>
        <v xml:space="preserve"> </v>
      </c>
      <c r="R43" s="65">
        <f t="shared" ca="1" si="88"/>
        <v>7.1001106476603297</v>
      </c>
      <c r="S43" s="65">
        <f t="shared" ca="1" si="89"/>
        <v>7.4656022963787052</v>
      </c>
      <c r="T43" s="65">
        <f t="shared" ca="1" si="90"/>
        <v>7.2411627685334707</v>
      </c>
      <c r="U43" s="65">
        <f t="shared" ca="1" si="91"/>
        <v>6.1582962190431516</v>
      </c>
      <c r="V43" s="65">
        <f t="shared" ca="1" si="92"/>
        <v>8.5006121606011789</v>
      </c>
      <c r="W43" s="65">
        <f t="shared" ca="1" si="93"/>
        <v>8.706546157699492</v>
      </c>
      <c r="X43" s="66">
        <f t="shared" ca="1" si="94"/>
        <v>7.3768724522403915</v>
      </c>
      <c r="Y43" s="71"/>
      <c r="AA43" s="14" t="s">
        <v>149</v>
      </c>
      <c r="AB43" s="65">
        <f t="shared" ca="1" si="133"/>
        <v>0.54391945951783782</v>
      </c>
      <c r="AC43" s="65" t="str">
        <f t="shared" ca="1" si="95"/>
        <v xml:space="preserve"> </v>
      </c>
      <c r="AD43" s="65" t="str">
        <f t="shared" ca="1" si="96"/>
        <v xml:space="preserve"> </v>
      </c>
      <c r="AE43" s="65">
        <f t="shared" ca="1" si="97"/>
        <v>0.83505076420257751</v>
      </c>
      <c r="AF43" s="65">
        <f t="shared" ca="1" si="98"/>
        <v>0.64581107819262229</v>
      </c>
      <c r="AG43" s="65">
        <f t="shared" ca="1" si="99"/>
        <v>0.69647916359619444</v>
      </c>
      <c r="AH43" s="65">
        <f t="shared" ca="1" si="100"/>
        <v>0.3250888020694731</v>
      </c>
      <c r="AI43" s="65">
        <f t="shared" ca="1" si="101"/>
        <v>5.428124518547861E-2</v>
      </c>
      <c r="AJ43" s="65">
        <f t="shared" ca="1" si="102"/>
        <v>7.1551315295508289E-2</v>
      </c>
      <c r="AK43" s="66">
        <f t="shared" ca="1" si="103"/>
        <v>0.3834252587094511</v>
      </c>
      <c r="AL43" s="71"/>
      <c r="AN43" s="14" t="s">
        <v>149</v>
      </c>
      <c r="AO43" s="65">
        <f t="shared" ca="1" si="134"/>
        <v>1.2183884127247495</v>
      </c>
      <c r="AP43" s="65" t="str">
        <f t="shared" ca="1" si="104"/>
        <v xml:space="preserve"> </v>
      </c>
      <c r="AQ43" s="65" t="str">
        <f t="shared" ca="1" si="105"/>
        <v xml:space="preserve"> </v>
      </c>
      <c r="AR43" s="65">
        <f t="shared" ca="1" si="106"/>
        <v>1.5980122989455197</v>
      </c>
      <c r="AS43" s="65">
        <f t="shared" ca="1" si="107"/>
        <v>1.3356455542175922</v>
      </c>
      <c r="AT43" s="65">
        <f t="shared" ca="1" si="108"/>
        <v>1.5306595297667371</v>
      </c>
      <c r="AU43" s="65">
        <f t="shared" ca="1" si="109"/>
        <v>1.886216669676827</v>
      </c>
      <c r="AV43" s="65">
        <f t="shared" ca="1" si="110"/>
        <v>0.70787876370182801</v>
      </c>
      <c r="AW43" s="65">
        <f t="shared" ca="1" si="111"/>
        <v>0.3695087099035419</v>
      </c>
      <c r="AX43" s="66">
        <f t="shared" ca="1" si="112"/>
        <v>1.2568317887704978</v>
      </c>
      <c r="BA43" s="14" t="s">
        <v>149</v>
      </c>
      <c r="BB43" s="65">
        <f t="shared" ca="1" si="135"/>
        <v>1.0102481552677034</v>
      </c>
      <c r="BC43" s="65" t="str">
        <f t="shared" ca="1" si="113"/>
        <v xml:space="preserve"> </v>
      </c>
      <c r="BD43" s="65" t="str">
        <f t="shared" ca="1" si="114"/>
        <v xml:space="preserve"> </v>
      </c>
      <c r="BE43" s="65">
        <f t="shared" ca="1" si="115"/>
        <v>1.227375274533955</v>
      </c>
      <c r="BF43" s="65">
        <f t="shared" ca="1" si="116"/>
        <v>0.94855350764726865</v>
      </c>
      <c r="BG43" s="65">
        <f t="shared" ca="1" si="117"/>
        <v>0.93729489014326361</v>
      </c>
      <c r="BH43" s="65">
        <f t="shared" ca="1" si="118"/>
        <v>1.7867023436490257</v>
      </c>
      <c r="BI43" s="65">
        <f t="shared" ca="1" si="119"/>
        <v>0.65599897817479302</v>
      </c>
      <c r="BJ43" s="65">
        <f t="shared" ca="1" si="120"/>
        <v>0.34943921230485842</v>
      </c>
      <c r="BK43" s="66">
        <f t="shared" ca="1" si="121"/>
        <v>1.0605850937004391</v>
      </c>
      <c r="BN43" s="14" t="s">
        <v>149</v>
      </c>
      <c r="BO43" s="65">
        <f t="shared" ca="1" si="136"/>
        <v>0.33148396643449018</v>
      </c>
      <c r="BP43" s="65" t="str">
        <f t="shared" ca="1" si="122"/>
        <v xml:space="preserve"> </v>
      </c>
      <c r="BQ43" s="65" t="str">
        <f t="shared" ca="1" si="123"/>
        <v xml:space="preserve"> </v>
      </c>
      <c r="BR43" s="65">
        <f t="shared" ca="1" si="124"/>
        <v>0.46446682670381279</v>
      </c>
      <c r="BS43" s="65">
        <f t="shared" ca="1" si="125"/>
        <v>0.57461146683613151</v>
      </c>
      <c r="BT43" s="65">
        <f t="shared" ca="1" si="126"/>
        <v>0.56816323038029282</v>
      </c>
      <c r="BU43" s="65">
        <f t="shared" ca="1" si="127"/>
        <v>0.34085009735304084</v>
      </c>
      <c r="BV43" s="65">
        <f t="shared" ca="1" si="128"/>
        <v>1.0476753597184114</v>
      </c>
      <c r="BW43" s="65">
        <f t="shared" ca="1" si="129"/>
        <v>0.71224082938897482</v>
      </c>
      <c r="BX43" s="66">
        <f t="shared" ca="1" si="130"/>
        <v>0.59043887194729905</v>
      </c>
      <c r="CA43" s="14" t="s">
        <v>149</v>
      </c>
      <c r="CB43" s="65">
        <f t="shared" ref="CB43:CK43" ca="1" si="147">IF(INDIRECT($CB$4&amp;"!"&amp;CB$31&amp;$CL19)=" "," ",INDIRECT($CB$4&amp;"!"&amp;CB$31&amp;$CL43))</f>
        <v>16.522925991398012</v>
      </c>
      <c r="CC43" s="65" t="str">
        <f t="shared" ca="1" si="147"/>
        <v xml:space="preserve"> </v>
      </c>
      <c r="CD43" s="65" t="str">
        <f t="shared" ca="1" si="147"/>
        <v xml:space="preserve"> </v>
      </c>
      <c r="CE43" s="65">
        <f t="shared" ca="1" si="147"/>
        <v>19.073672839767269</v>
      </c>
      <c r="CF43" s="65">
        <f t="shared" ca="1" si="147"/>
        <v>18.341490646218517</v>
      </c>
      <c r="CG43" s="65">
        <f t="shared" ca="1" si="147"/>
        <v>18.068784445493719</v>
      </c>
      <c r="CH43" s="65">
        <f t="shared" ca="1" si="147"/>
        <v>18.370695416650435</v>
      </c>
      <c r="CI43" s="65">
        <f t="shared" ca="1" si="147"/>
        <v>10.855950345917691</v>
      </c>
      <c r="CJ43" s="65">
        <f t="shared" ca="1" si="147"/>
        <v>8.4959669290974063</v>
      </c>
      <c r="CK43" s="66">
        <f t="shared" ca="1" si="147"/>
        <v>15.047126582405999</v>
      </c>
      <c r="CL43" s="71">
        <f t="shared" si="140"/>
        <v>60</v>
      </c>
    </row>
    <row r="44" spans="1:90" x14ac:dyDescent="0.3">
      <c r="A44" s="14" t="s">
        <v>150</v>
      </c>
      <c r="B44" s="65">
        <f t="shared" ca="1" si="76"/>
        <v>0.33918347660930692</v>
      </c>
      <c r="C44" s="65">
        <f t="shared" ca="1" si="77"/>
        <v>0.70366141861171627</v>
      </c>
      <c r="D44" s="65">
        <f t="shared" ca="1" si="78"/>
        <v>0.66263728920166898</v>
      </c>
      <c r="E44" s="65">
        <f t="shared" ca="1" si="79"/>
        <v>2.6805211425766373</v>
      </c>
      <c r="F44" s="65">
        <f t="shared" ca="1" si="80"/>
        <v>1.032731341848347</v>
      </c>
      <c r="G44" s="65">
        <f t="shared" ca="1" si="81"/>
        <v>0.31568522364190699</v>
      </c>
      <c r="H44" s="65">
        <f t="shared" ca="1" si="82"/>
        <v>0.15893107438083121</v>
      </c>
      <c r="I44" s="65" t="str">
        <f t="shared" ca="1" si="83"/>
        <v xml:space="preserve"> </v>
      </c>
      <c r="J44" s="65" t="str">
        <f t="shared" ca="1" si="84"/>
        <v xml:space="preserve"> </v>
      </c>
      <c r="K44" s="66">
        <f t="shared" ca="1" si="85"/>
        <v>0.9223964087742047</v>
      </c>
      <c r="L44" s="71">
        <f t="shared" si="138"/>
        <v>37</v>
      </c>
      <c r="N44" s="14" t="s">
        <v>150</v>
      </c>
      <c r="O44" s="65">
        <f t="shared" ca="1" si="132"/>
        <v>6.2224079447657772</v>
      </c>
      <c r="P44" s="65">
        <f t="shared" ca="1" si="86"/>
        <v>6.1521981317675341</v>
      </c>
      <c r="Q44" s="65">
        <f t="shared" ca="1" si="87"/>
        <v>6.0471838043073234</v>
      </c>
      <c r="R44" s="65">
        <f t="shared" ca="1" si="88"/>
        <v>6.5562864494509938</v>
      </c>
      <c r="S44" s="65">
        <f t="shared" ca="1" si="89"/>
        <v>7.1719828391649401</v>
      </c>
      <c r="T44" s="65">
        <f t="shared" ca="1" si="90"/>
        <v>6.9377818768270672</v>
      </c>
      <c r="U44" s="65">
        <f t="shared" ca="1" si="91"/>
        <v>5.7556568738670677</v>
      </c>
      <c r="V44" s="65" t="str">
        <f t="shared" ca="1" si="92"/>
        <v xml:space="preserve"> </v>
      </c>
      <c r="W44" s="65" t="str">
        <f t="shared" ca="1" si="93"/>
        <v xml:space="preserve"> </v>
      </c>
      <c r="X44" s="66">
        <f t="shared" ca="1" si="94"/>
        <v>6.6320517167160062</v>
      </c>
      <c r="Y44" s="71"/>
      <c r="AA44" s="14" t="s">
        <v>150</v>
      </c>
      <c r="AB44" s="65">
        <f t="shared" ca="1" si="133"/>
        <v>1.9447968848701436</v>
      </c>
      <c r="AC44" s="65">
        <f t="shared" ca="1" si="95"/>
        <v>2.4355010385761489</v>
      </c>
      <c r="AD44" s="65">
        <f t="shared" ca="1" si="96"/>
        <v>2.7361687076167129</v>
      </c>
      <c r="AE44" s="65">
        <f t="shared" ca="1" si="97"/>
        <v>1.6722350608710883</v>
      </c>
      <c r="AF44" s="65">
        <f t="shared" ca="1" si="98"/>
        <v>2.3389510207335746</v>
      </c>
      <c r="AG44" s="65">
        <f t="shared" ca="1" si="99"/>
        <v>2.7956654449320268</v>
      </c>
      <c r="AH44" s="65">
        <f t="shared" ca="1" si="100"/>
        <v>1.515989006799515</v>
      </c>
      <c r="AI44" s="65" t="str">
        <f t="shared" ca="1" si="101"/>
        <v xml:space="preserve"> </v>
      </c>
      <c r="AJ44" s="65" t="str">
        <f t="shared" ca="1" si="102"/>
        <v xml:space="preserve"> </v>
      </c>
      <c r="AK44" s="66">
        <f t="shared" ca="1" si="103"/>
        <v>2.2897732487143116</v>
      </c>
      <c r="AL44" s="71"/>
      <c r="AN44" s="14" t="s">
        <v>150</v>
      </c>
      <c r="AO44" s="65">
        <f t="shared" ca="1" si="134"/>
        <v>1.8581483797478171</v>
      </c>
      <c r="AP44" s="65">
        <f t="shared" ca="1" si="104"/>
        <v>1.9155946627889193</v>
      </c>
      <c r="AQ44" s="65">
        <f t="shared" ca="1" si="105"/>
        <v>1.8605865544290623</v>
      </c>
      <c r="AR44" s="65">
        <f t="shared" ca="1" si="106"/>
        <v>1.8931189703086915</v>
      </c>
      <c r="AS44" s="65">
        <f t="shared" ca="1" si="107"/>
        <v>2.1770621425849157</v>
      </c>
      <c r="AT44" s="65">
        <f t="shared" ca="1" si="108"/>
        <v>2.5950686766657185</v>
      </c>
      <c r="AU44" s="65">
        <f t="shared" ca="1" si="109"/>
        <v>2.3846949196115901</v>
      </c>
      <c r="AV44" s="65" t="str">
        <f t="shared" ca="1" si="110"/>
        <v xml:space="preserve"> </v>
      </c>
      <c r="AW44" s="65" t="str">
        <f t="shared" ca="1" si="111"/>
        <v xml:space="preserve"> </v>
      </c>
      <c r="AX44" s="66">
        <f t="shared" ca="1" si="112"/>
        <v>2.0901011309949951</v>
      </c>
      <c r="BA44" s="14" t="s">
        <v>150</v>
      </c>
      <c r="BB44" s="65">
        <f t="shared" ca="1" si="135"/>
        <v>1.1771812933751988</v>
      </c>
      <c r="BC44" s="65">
        <f t="shared" ca="1" si="113"/>
        <v>1.26277196247554</v>
      </c>
      <c r="BD44" s="65">
        <f t="shared" ca="1" si="114"/>
        <v>1.239351097593584</v>
      </c>
      <c r="BE44" s="65">
        <f t="shared" ca="1" si="115"/>
        <v>1.2194932927896218</v>
      </c>
      <c r="BF44" s="65">
        <f t="shared" ca="1" si="116"/>
        <v>1.2258897719236046</v>
      </c>
      <c r="BG44" s="65">
        <f t="shared" ca="1" si="117"/>
        <v>1.3739662649559676</v>
      </c>
      <c r="BH44" s="65">
        <f t="shared" ca="1" si="118"/>
        <v>1.882517323064917</v>
      </c>
      <c r="BI44" s="65" t="str">
        <f t="shared" ca="1" si="119"/>
        <v xml:space="preserve"> </v>
      </c>
      <c r="BJ44" s="65" t="str">
        <f t="shared" ca="1" si="120"/>
        <v xml:space="preserve"> </v>
      </c>
      <c r="BK44" s="66">
        <f t="shared" ca="1" si="121"/>
        <v>1.2767022110022026</v>
      </c>
      <c r="BN44" s="14" t="s">
        <v>150</v>
      </c>
      <c r="BO44" s="65">
        <f t="shared" ca="1" si="136"/>
        <v>0.14469655691561911</v>
      </c>
      <c r="BP44" s="65">
        <f t="shared" ca="1" si="122"/>
        <v>0.14433678094218294</v>
      </c>
      <c r="BQ44" s="65">
        <f t="shared" ca="1" si="123"/>
        <v>0.24588124206628947</v>
      </c>
      <c r="BR44" s="65">
        <f t="shared" ca="1" si="124"/>
        <v>0.31057570762658315</v>
      </c>
      <c r="BS44" s="65">
        <f t="shared" ca="1" si="125"/>
        <v>0.29719442309541932</v>
      </c>
      <c r="BT44" s="65">
        <f t="shared" ca="1" si="126"/>
        <v>0.2569652385019765</v>
      </c>
      <c r="BU44" s="65">
        <f t="shared" ca="1" si="127"/>
        <v>0.14541254463526343</v>
      </c>
      <c r="BV44" s="65" t="str">
        <f t="shared" ca="1" si="128"/>
        <v xml:space="preserve"> </v>
      </c>
      <c r="BW44" s="65" t="str">
        <f t="shared" ca="1" si="129"/>
        <v xml:space="preserve"> </v>
      </c>
      <c r="BX44" s="66">
        <f t="shared" ca="1" si="130"/>
        <v>0.24558237072733391</v>
      </c>
      <c r="CA44" s="14" t="s">
        <v>150</v>
      </c>
      <c r="CB44" s="65">
        <f t="shared" ref="CB44:CK44" ca="1" si="148">IF(INDIRECT($CB$4&amp;"!"&amp;CB$31&amp;$CL20)=" "," ",INDIRECT($CB$4&amp;"!"&amp;CB$31&amp;$CL44))</f>
        <v>18.280585514501396</v>
      </c>
      <c r="CC44" s="65">
        <f t="shared" ca="1" si="148"/>
        <v>18.636462683061538</v>
      </c>
      <c r="CD44" s="65">
        <f t="shared" ca="1" si="148"/>
        <v>17.576220613318611</v>
      </c>
      <c r="CE44" s="65">
        <f t="shared" ca="1" si="148"/>
        <v>19.745792510176926</v>
      </c>
      <c r="CF44" s="65">
        <f t="shared" ca="1" si="148"/>
        <v>21.126095893517274</v>
      </c>
      <c r="CG44" s="65">
        <f t="shared" ca="1" si="148"/>
        <v>21.96048812812144</v>
      </c>
      <c r="CH44" s="65">
        <f t="shared" ca="1" si="148"/>
        <v>17.898234342361874</v>
      </c>
      <c r="CI44" s="65" t="str">
        <f t="shared" ca="1" si="148"/>
        <v xml:space="preserve"> </v>
      </c>
      <c r="CJ44" s="65" t="str">
        <f t="shared" ca="1" si="148"/>
        <v xml:space="preserve"> </v>
      </c>
      <c r="CK44" s="66">
        <f t="shared" ca="1" si="148"/>
        <v>19.7456825966668</v>
      </c>
      <c r="CL44" s="71">
        <f t="shared" si="140"/>
        <v>61</v>
      </c>
    </row>
    <row r="45" spans="1:90" x14ac:dyDescent="0.3">
      <c r="A45" s="16" t="s">
        <v>151</v>
      </c>
      <c r="B45" s="67">
        <f t="shared" ca="1" si="76"/>
        <v>2.0993351926098569</v>
      </c>
      <c r="C45" s="67">
        <f t="shared" ca="1" si="77"/>
        <v>4.9967509173936548</v>
      </c>
      <c r="D45" s="67">
        <f t="shared" ca="1" si="78"/>
        <v>7.3872257874222385</v>
      </c>
      <c r="E45" s="67">
        <f t="shared" ca="1" si="79"/>
        <v>11.343349367737289</v>
      </c>
      <c r="F45" s="67">
        <f t="shared" ca="1" si="80"/>
        <v>8.973546100687841</v>
      </c>
      <c r="G45" s="67">
        <f t="shared" ca="1" si="81"/>
        <v>3.1606627856675971</v>
      </c>
      <c r="H45" s="67" t="str">
        <f t="shared" ca="1" si="82"/>
        <v xml:space="preserve"> </v>
      </c>
      <c r="I45" s="67" t="str">
        <f t="shared" ca="1" si="83"/>
        <v xml:space="preserve"> </v>
      </c>
      <c r="J45" s="67" t="str">
        <f t="shared" ca="1" si="84"/>
        <v xml:space="preserve"> </v>
      </c>
      <c r="K45" s="68">
        <f t="shared" ca="1" si="85"/>
        <v>6.5068593145687288</v>
      </c>
      <c r="L45" s="71">
        <f t="shared" si="138"/>
        <v>38</v>
      </c>
      <c r="N45" s="16" t="s">
        <v>151</v>
      </c>
      <c r="O45" s="67">
        <f t="shared" ca="1" si="132"/>
        <v>6.1908515574842511</v>
      </c>
      <c r="P45" s="67">
        <f t="shared" ca="1" si="86"/>
        <v>6.0890046737195291</v>
      </c>
      <c r="Q45" s="67">
        <f t="shared" ca="1" si="87"/>
        <v>6.0177129573695538</v>
      </c>
      <c r="R45" s="67">
        <f t="shared" ca="1" si="88"/>
        <v>6.5226916268634199</v>
      </c>
      <c r="S45" s="67">
        <f t="shared" ca="1" si="89"/>
        <v>7.087957855204678</v>
      </c>
      <c r="T45" s="67">
        <f t="shared" ca="1" si="90"/>
        <v>7.1034424688828892</v>
      </c>
      <c r="U45" s="67" t="str">
        <f t="shared" ca="1" si="91"/>
        <v xml:space="preserve"> </v>
      </c>
      <c r="V45" s="67" t="str">
        <f t="shared" ca="1" si="92"/>
        <v xml:space="preserve"> </v>
      </c>
      <c r="W45" s="67" t="str">
        <f t="shared" ca="1" si="93"/>
        <v xml:space="preserve"> </v>
      </c>
      <c r="X45" s="68">
        <f t="shared" ca="1" si="94"/>
        <v>6.2271788559111911</v>
      </c>
      <c r="Y45" s="71"/>
      <c r="AA45" s="16" t="s">
        <v>151</v>
      </c>
      <c r="AB45" s="67">
        <f t="shared" ca="1" si="133"/>
        <v>3.7708667870464865</v>
      </c>
      <c r="AC45" s="67">
        <f t="shared" ca="1" si="95"/>
        <v>4.1441454229401984</v>
      </c>
      <c r="AD45" s="67">
        <f t="shared" ca="1" si="96"/>
        <v>3.6671465817191802</v>
      </c>
      <c r="AE45" s="67">
        <f t="shared" ca="1" si="97"/>
        <v>2.3098201427503398</v>
      </c>
      <c r="AF45" s="67">
        <f t="shared" ca="1" si="98"/>
        <v>3.1564820225590182</v>
      </c>
      <c r="AG45" s="67">
        <f t="shared" ca="1" si="99"/>
        <v>4.0653948630091463</v>
      </c>
      <c r="AH45" s="67" t="str">
        <f t="shared" ca="1" si="100"/>
        <v xml:space="preserve"> </v>
      </c>
      <c r="AI45" s="67" t="str">
        <f t="shared" ca="1" si="101"/>
        <v xml:space="preserve"> </v>
      </c>
      <c r="AJ45" s="67" t="str">
        <f t="shared" ca="1" si="102"/>
        <v xml:space="preserve"> </v>
      </c>
      <c r="AK45" s="68">
        <f t="shared" ca="1" si="103"/>
        <v>3.6561409029509093</v>
      </c>
      <c r="AL45" s="71"/>
      <c r="AN45" s="16" t="s">
        <v>151</v>
      </c>
      <c r="AO45" s="67">
        <f t="shared" ca="1" si="134"/>
        <v>2.7467681341936157</v>
      </c>
      <c r="AP45" s="67">
        <f t="shared" ca="1" si="104"/>
        <v>2.8038129331611685</v>
      </c>
      <c r="AQ45" s="67">
        <f t="shared" ca="1" si="105"/>
        <v>3.0712933663280069</v>
      </c>
      <c r="AR45" s="67">
        <f t="shared" ca="1" si="106"/>
        <v>2.5780680634951239</v>
      </c>
      <c r="AS45" s="67">
        <f t="shared" ca="1" si="107"/>
        <v>3.7370630792301682</v>
      </c>
      <c r="AT45" s="67">
        <f t="shared" ca="1" si="108"/>
        <v>5.2613328845173584</v>
      </c>
      <c r="AU45" s="67" t="str">
        <f t="shared" ca="1" si="109"/>
        <v xml:space="preserve"> </v>
      </c>
      <c r="AV45" s="67" t="str">
        <f t="shared" ca="1" si="110"/>
        <v xml:space="preserve"> </v>
      </c>
      <c r="AW45" s="67" t="str">
        <f t="shared" ca="1" si="111"/>
        <v xml:space="preserve"> </v>
      </c>
      <c r="AX45" s="68">
        <f t="shared" ca="1" si="112"/>
        <v>2.9592781402218691</v>
      </c>
      <c r="BA45" s="16" t="s">
        <v>151</v>
      </c>
      <c r="BB45" s="67">
        <f t="shared" ca="1" si="135"/>
        <v>1.2700749254265844</v>
      </c>
      <c r="BC45" s="67">
        <f t="shared" ca="1" si="113"/>
        <v>1.3310509722510488</v>
      </c>
      <c r="BD45" s="67">
        <f t="shared" ca="1" si="114"/>
        <v>1.3632137240867053</v>
      </c>
      <c r="BE45" s="67">
        <f t="shared" ca="1" si="115"/>
        <v>1.353967202867608</v>
      </c>
      <c r="BF45" s="67">
        <f t="shared" ca="1" si="116"/>
        <v>1.4017682409517533</v>
      </c>
      <c r="BG45" s="67">
        <f t="shared" ca="1" si="117"/>
        <v>1.4643343565478375</v>
      </c>
      <c r="BH45" s="67" t="str">
        <f t="shared" ca="1" si="118"/>
        <v xml:space="preserve"> </v>
      </c>
      <c r="BI45" s="67" t="str">
        <f t="shared" ca="1" si="119"/>
        <v xml:space="preserve"> </v>
      </c>
      <c r="BJ45" s="67" t="str">
        <f t="shared" ca="1" si="120"/>
        <v xml:space="preserve"> </v>
      </c>
      <c r="BK45" s="68">
        <f t="shared" ca="1" si="121"/>
        <v>1.344584758415138</v>
      </c>
      <c r="BN45" s="16" t="s">
        <v>151</v>
      </c>
      <c r="BO45" s="67">
        <f t="shared" ca="1" si="136"/>
        <v>6.4127556172962841E-2</v>
      </c>
      <c r="BP45" s="67">
        <f t="shared" ca="1" si="122"/>
        <v>8.4870928054840533E-2</v>
      </c>
      <c r="BQ45" s="67">
        <f t="shared" ca="1" si="123"/>
        <v>0.1204873388430201</v>
      </c>
      <c r="BR45" s="67">
        <f t="shared" ca="1" si="124"/>
        <v>0.21025720891557853</v>
      </c>
      <c r="BS45" s="67">
        <f t="shared" ca="1" si="125"/>
        <v>0.14108699625320753</v>
      </c>
      <c r="BT45" s="67">
        <f t="shared" ca="1" si="126"/>
        <v>0.15182942132943822</v>
      </c>
      <c r="BU45" s="67" t="str">
        <f t="shared" ca="1" si="127"/>
        <v xml:space="preserve"> </v>
      </c>
      <c r="BV45" s="67" t="str">
        <f t="shared" ca="1" si="128"/>
        <v xml:space="preserve"> </v>
      </c>
      <c r="BW45" s="67" t="str">
        <f t="shared" ca="1" si="129"/>
        <v xml:space="preserve"> </v>
      </c>
      <c r="BX45" s="68">
        <f t="shared" ca="1" si="130"/>
        <v>0.11402858477813993</v>
      </c>
      <c r="CA45" s="16" t="s">
        <v>151</v>
      </c>
      <c r="CB45" s="67">
        <f t="shared" ref="CB45:CK45" ca="1" si="149">IF(INDIRECT($CB$4&amp;"!"&amp;CB$31&amp;$CL21)=" "," ",INDIRECT($CB$4&amp;"!"&amp;CB$31&amp;$CL45))</f>
        <v>24.088202917358103</v>
      </c>
      <c r="CC45" s="67">
        <f t="shared" ca="1" si="149"/>
        <v>25.334252782345132</v>
      </c>
      <c r="CD45" s="67">
        <f t="shared" ca="1" si="149"/>
        <v>23.957359739054965</v>
      </c>
      <c r="CE45" s="67">
        <f t="shared" ca="1" si="149"/>
        <v>20.531716830135366</v>
      </c>
      <c r="CF45" s="67">
        <f t="shared" ca="1" si="149"/>
        <v>24.808100784586316</v>
      </c>
      <c r="CG45" s="67">
        <f t="shared" ca="1" si="149"/>
        <v>30.50373224994091</v>
      </c>
      <c r="CH45" s="67" t="str">
        <f t="shared" ca="1" si="149"/>
        <v xml:space="preserve"> </v>
      </c>
      <c r="CI45" s="67" t="str">
        <f t="shared" ca="1" si="149"/>
        <v xml:space="preserve"> </v>
      </c>
      <c r="CJ45" s="67" t="str">
        <f t="shared" ca="1" si="149"/>
        <v xml:space="preserve"> </v>
      </c>
      <c r="CK45" s="68">
        <f t="shared" ca="1" si="149"/>
        <v>24.233393692617625</v>
      </c>
      <c r="CL45" s="71">
        <f t="shared" si="140"/>
        <v>62</v>
      </c>
    </row>
    <row r="46" spans="1:90" x14ac:dyDescent="0.3">
      <c r="A46" s="14" t="s">
        <v>152</v>
      </c>
      <c r="B46" s="65">
        <f t="shared" ca="1" si="76"/>
        <v>2.0371434110032283E-2</v>
      </c>
      <c r="C46" s="65">
        <f t="shared" ca="1" si="77"/>
        <v>5.5540495501674059E-2</v>
      </c>
      <c r="D46" s="65">
        <f t="shared" ca="1" si="78"/>
        <v>0.89771402240688758</v>
      </c>
      <c r="E46" s="65">
        <f t="shared" ca="1" si="79"/>
        <v>4.8675684585305135E-2</v>
      </c>
      <c r="F46" s="65">
        <f t="shared" ca="1" si="80"/>
        <v>0.39101984714241667</v>
      </c>
      <c r="G46" s="65">
        <f t="shared" ca="1" si="81"/>
        <v>1.4103177150133206E-2</v>
      </c>
      <c r="H46" s="65">
        <f t="shared" ca="1" si="82"/>
        <v>3.5200914504258662E-3</v>
      </c>
      <c r="I46" s="65">
        <f t="shared" ca="1" si="83"/>
        <v>1.105587076494885E-3</v>
      </c>
      <c r="J46" s="65">
        <f t="shared" ca="1" si="84"/>
        <v>0</v>
      </c>
      <c r="K46" s="66">
        <f t="shared" ca="1" si="85"/>
        <v>5.9100041595272046E-2</v>
      </c>
      <c r="L46" s="71">
        <f t="shared" si="138"/>
        <v>39</v>
      </c>
      <c r="N46" s="14" t="s">
        <v>152</v>
      </c>
      <c r="O46" s="65">
        <f t="shared" ca="1" si="132"/>
        <v>5.6432154379638462</v>
      </c>
      <c r="P46" s="65">
        <f t="shared" ca="1" si="86"/>
        <v>5.5282906330170505</v>
      </c>
      <c r="Q46" s="65">
        <f t="shared" ca="1" si="87"/>
        <v>5.9681911256532487</v>
      </c>
      <c r="R46" s="65">
        <f t="shared" ca="1" si="88"/>
        <v>5.8059425568915799</v>
      </c>
      <c r="S46" s="65">
        <f t="shared" ca="1" si="89"/>
        <v>5.5529940597200209</v>
      </c>
      <c r="T46" s="65">
        <f t="shared" ca="1" si="90"/>
        <v>4.984114442373496</v>
      </c>
      <c r="U46" s="65">
        <f t="shared" ca="1" si="91"/>
        <v>5.3376163368295835</v>
      </c>
      <c r="V46" s="65">
        <f t="shared" ca="1" si="92"/>
        <v>6.8576069995828846</v>
      </c>
      <c r="W46" s="65">
        <f t="shared" ca="1" si="93"/>
        <v>6.553659309607383</v>
      </c>
      <c r="X46" s="66">
        <f t="shared" ca="1" si="94"/>
        <v>5.9212600458058802</v>
      </c>
      <c r="Y46" s="71"/>
      <c r="AA46" s="14" t="s">
        <v>152</v>
      </c>
      <c r="AB46" s="65">
        <f t="shared" ca="1" si="133"/>
        <v>0.83262379451068114</v>
      </c>
      <c r="AC46" s="65">
        <f t="shared" ca="1" si="95"/>
        <v>0.9416376426575539</v>
      </c>
      <c r="AD46" s="65">
        <f t="shared" ca="1" si="96"/>
        <v>1.0688709151692422</v>
      </c>
      <c r="AE46" s="65">
        <f t="shared" ca="1" si="97"/>
        <v>1.6952522407379149</v>
      </c>
      <c r="AF46" s="65">
        <f t="shared" ca="1" si="98"/>
        <v>2.9107320553044929</v>
      </c>
      <c r="AG46" s="65">
        <f t="shared" ca="1" si="99"/>
        <v>2.9640947782020675</v>
      </c>
      <c r="AH46" s="65">
        <f t="shared" ca="1" si="100"/>
        <v>0.9132011907358617</v>
      </c>
      <c r="AI46" s="65">
        <f t="shared" ca="1" si="101"/>
        <v>0.3912365669617941</v>
      </c>
      <c r="AJ46" s="65">
        <f t="shared" ca="1" si="102"/>
        <v>0.17783199565525365</v>
      </c>
      <c r="AK46" s="66">
        <f t="shared" ca="1" si="103"/>
        <v>0.99551219874733476</v>
      </c>
      <c r="AL46" s="71"/>
      <c r="AN46" s="14" t="s">
        <v>152</v>
      </c>
      <c r="AO46" s="65">
        <f t="shared" ca="1" si="134"/>
        <v>1.6697783229919878</v>
      </c>
      <c r="AP46" s="65">
        <f t="shared" ca="1" si="104"/>
        <v>2.1280180863876978</v>
      </c>
      <c r="AQ46" s="65">
        <f t="shared" ca="1" si="105"/>
        <v>1.9473327168566641</v>
      </c>
      <c r="AR46" s="65">
        <f t="shared" ca="1" si="106"/>
        <v>3.354466297695609</v>
      </c>
      <c r="AS46" s="65">
        <f t="shared" ca="1" si="107"/>
        <v>2.7225447862280703</v>
      </c>
      <c r="AT46" s="65">
        <f t="shared" ca="1" si="108"/>
        <v>3.0181050016805386</v>
      </c>
      <c r="AU46" s="65">
        <f t="shared" ca="1" si="109"/>
        <v>2.0900025052347502</v>
      </c>
      <c r="AV46" s="65">
        <f t="shared" ca="1" si="110"/>
        <v>1.1804283942189926</v>
      </c>
      <c r="AW46" s="65">
        <f t="shared" ca="1" si="111"/>
        <v>1.0603643368161499</v>
      </c>
      <c r="AX46" s="66">
        <f t="shared" ca="1" si="112"/>
        <v>1.8230812273368286</v>
      </c>
      <c r="BA46" s="14" t="s">
        <v>152</v>
      </c>
      <c r="BB46" s="65">
        <f t="shared" ca="1" si="135"/>
        <v>1.4785052080546706</v>
      </c>
      <c r="BC46" s="65">
        <f t="shared" ca="1" si="113"/>
        <v>1.3741884130303816</v>
      </c>
      <c r="BD46" s="65">
        <f t="shared" ca="1" si="114"/>
        <v>1.6477704182710227</v>
      </c>
      <c r="BE46" s="65">
        <f t="shared" ca="1" si="115"/>
        <v>1.6966543032718562</v>
      </c>
      <c r="BF46" s="65">
        <f t="shared" ca="1" si="116"/>
        <v>2.2509742312159631</v>
      </c>
      <c r="BG46" s="65">
        <f t="shared" ca="1" si="117"/>
        <v>2.6085140855714997</v>
      </c>
      <c r="BH46" s="65">
        <f t="shared" ca="1" si="118"/>
        <v>1.948715861199716</v>
      </c>
      <c r="BI46" s="65">
        <f t="shared" ca="1" si="119"/>
        <v>1.1333231724552775</v>
      </c>
      <c r="BJ46" s="65">
        <f t="shared" ca="1" si="120"/>
        <v>1.0315149696677111</v>
      </c>
      <c r="BK46" s="66">
        <f t="shared" ca="1" si="121"/>
        <v>1.6352450512643912</v>
      </c>
      <c r="BN46" s="14" t="s">
        <v>152</v>
      </c>
      <c r="BO46" s="65">
        <f t="shared" ca="1" si="136"/>
        <v>0.25287804422249849</v>
      </c>
      <c r="BP46" s="65">
        <f t="shared" ca="1" si="122"/>
        <v>0.47320098327912774</v>
      </c>
      <c r="BQ46" s="65">
        <f t="shared" ca="1" si="123"/>
        <v>0.41889060450414206</v>
      </c>
      <c r="BR46" s="65">
        <f t="shared" ca="1" si="124"/>
        <v>0.39886978048693322</v>
      </c>
      <c r="BS46" s="65">
        <f t="shared" ca="1" si="125"/>
        <v>0.6319312008095892</v>
      </c>
      <c r="BT46" s="65">
        <f t="shared" ca="1" si="126"/>
        <v>0.54470092812388771</v>
      </c>
      <c r="BU46" s="65">
        <f t="shared" ca="1" si="127"/>
        <v>0.74410783327031993</v>
      </c>
      <c r="BV46" s="65">
        <f t="shared" ca="1" si="128"/>
        <v>0.81594382353620176</v>
      </c>
      <c r="BW46" s="65">
        <f t="shared" ca="1" si="129"/>
        <v>0.88725303657790278</v>
      </c>
      <c r="BX46" s="66">
        <f t="shared" ca="1" si="130"/>
        <v>0.74121623755623034</v>
      </c>
      <c r="CA46" s="14" t="s">
        <v>152</v>
      </c>
      <c r="CB46" s="65">
        <f t="shared" ref="CB46:CK46" ca="1" si="150">IF(INDIRECT($CB$4&amp;"!"&amp;CB$31&amp;$CL22)=" "," ",INDIRECT($CB$4&amp;"!"&amp;CB$31&amp;$CL46))</f>
        <v>15.313628327339458</v>
      </c>
      <c r="CC46" s="65">
        <f t="shared" ca="1" si="150"/>
        <v>12.321585590420682</v>
      </c>
      <c r="CD46" s="65">
        <f t="shared" ca="1" si="150"/>
        <v>14.306302721519501</v>
      </c>
      <c r="CE46" s="65">
        <f t="shared" ca="1" si="150"/>
        <v>21.436905561609933</v>
      </c>
      <c r="CF46" s="65">
        <f t="shared" ca="1" si="150"/>
        <v>15.757416655696488</v>
      </c>
      <c r="CG46" s="65">
        <f t="shared" ca="1" si="150"/>
        <v>15.719999383213676</v>
      </c>
      <c r="CH46" s="65">
        <f t="shared" ca="1" si="150"/>
        <v>16.320086965292077</v>
      </c>
      <c r="CI46" s="65">
        <f t="shared" ca="1" si="150"/>
        <v>8.6870446515961248</v>
      </c>
      <c r="CJ46" s="65">
        <f t="shared" ca="1" si="150"/>
        <v>6.2577826346215488</v>
      </c>
      <c r="CK46" s="66">
        <f t="shared" ca="1" si="150"/>
        <v>12.491517149542398</v>
      </c>
      <c r="CL46" s="71">
        <f t="shared" si="140"/>
        <v>63</v>
      </c>
    </row>
    <row r="47" spans="1:90" x14ac:dyDescent="0.3">
      <c r="A47" s="14" t="s">
        <v>153</v>
      </c>
      <c r="B47" s="65">
        <f t="shared" ca="1" si="76"/>
        <v>0.88532516231325076</v>
      </c>
      <c r="C47" s="65">
        <f t="shared" ca="1" si="77"/>
        <v>1.3027080245411753</v>
      </c>
      <c r="D47" s="65">
        <f t="shared" ca="1" si="78"/>
        <v>1.8674189966686185</v>
      </c>
      <c r="E47" s="65">
        <f t="shared" ca="1" si="79"/>
        <v>2.7331151968388951</v>
      </c>
      <c r="F47" s="65">
        <f t="shared" ca="1" si="80"/>
        <v>1.4195080772839219</v>
      </c>
      <c r="G47" s="65">
        <f t="shared" ca="1" si="81"/>
        <v>0.36375667403351031</v>
      </c>
      <c r="H47" s="65">
        <f t="shared" ca="1" si="82"/>
        <v>9.0246853973440011E-2</v>
      </c>
      <c r="I47" s="65">
        <f t="shared" ca="1" si="83"/>
        <v>2.8546979233468051E-2</v>
      </c>
      <c r="J47" s="65" t="str">
        <f t="shared" ca="1" si="84"/>
        <v xml:space="preserve"> </v>
      </c>
      <c r="K47" s="66">
        <f t="shared" ca="1" si="85"/>
        <v>1.077007729050095</v>
      </c>
      <c r="L47" s="71">
        <f t="shared" si="138"/>
        <v>40</v>
      </c>
      <c r="N47" s="14" t="s">
        <v>153</v>
      </c>
      <c r="O47" s="65">
        <f t="shared" ca="1" si="132"/>
        <v>5.285651638786959</v>
      </c>
      <c r="P47" s="65">
        <f t="shared" ca="1" si="86"/>
        <v>5.1927323642635201</v>
      </c>
      <c r="Q47" s="65">
        <f t="shared" ca="1" si="87"/>
        <v>5.4469762404877144</v>
      </c>
      <c r="R47" s="65">
        <f t="shared" ca="1" si="88"/>
        <v>5.7581420598187663</v>
      </c>
      <c r="S47" s="65">
        <f t="shared" ca="1" si="89"/>
        <v>5.2021665840169362</v>
      </c>
      <c r="T47" s="65">
        <f t="shared" ca="1" si="90"/>
        <v>4.624817543994709</v>
      </c>
      <c r="U47" s="65">
        <f t="shared" ca="1" si="91"/>
        <v>5.0034163393211202</v>
      </c>
      <c r="V47" s="65">
        <f t="shared" ca="1" si="92"/>
        <v>6.3522727962850638</v>
      </c>
      <c r="W47" s="65" t="str">
        <f t="shared" ca="1" si="93"/>
        <v xml:space="preserve"> </v>
      </c>
      <c r="X47" s="66">
        <f t="shared" ca="1" si="94"/>
        <v>5.1878970824235608</v>
      </c>
      <c r="Y47" s="71"/>
      <c r="AA47" s="14" t="s">
        <v>153</v>
      </c>
      <c r="AB47" s="65">
        <f t="shared" ca="1" si="133"/>
        <v>2.4789434013306391</v>
      </c>
      <c r="AC47" s="65">
        <f t="shared" ca="1" si="95"/>
        <v>2.6940952124267596</v>
      </c>
      <c r="AD47" s="65">
        <f t="shared" ca="1" si="96"/>
        <v>3.3562613486550674</v>
      </c>
      <c r="AE47" s="65">
        <f t="shared" ca="1" si="97"/>
        <v>4.8180922636823311</v>
      </c>
      <c r="AF47" s="65">
        <f t="shared" ca="1" si="98"/>
        <v>6.1267689770301246</v>
      </c>
      <c r="AG47" s="65">
        <f t="shared" ca="1" si="99"/>
        <v>7.6508619424695326</v>
      </c>
      <c r="AH47" s="65">
        <f t="shared" ca="1" si="100"/>
        <v>3.7458072023401172</v>
      </c>
      <c r="AI47" s="65">
        <f t="shared" ca="1" si="101"/>
        <v>1.0717555752283658</v>
      </c>
      <c r="AJ47" s="65" t="str">
        <f t="shared" ca="1" si="102"/>
        <v xml:space="preserve"> </v>
      </c>
      <c r="AK47" s="66">
        <f t="shared" ca="1" si="103"/>
        <v>4.8889898548832633</v>
      </c>
      <c r="AL47" s="71"/>
      <c r="AN47" s="14" t="s">
        <v>153</v>
      </c>
      <c r="AO47" s="65">
        <f t="shared" ca="1" si="134"/>
        <v>2.5142087862445806</v>
      </c>
      <c r="AP47" s="65">
        <f t="shared" ca="1" si="104"/>
        <v>2.741649136097891</v>
      </c>
      <c r="AQ47" s="65">
        <f t="shared" ca="1" si="105"/>
        <v>2.9181625444767718</v>
      </c>
      <c r="AR47" s="65">
        <f t="shared" ca="1" si="106"/>
        <v>3.1563101655989101</v>
      </c>
      <c r="AS47" s="65">
        <f t="shared" ca="1" si="107"/>
        <v>3.6167611479251462</v>
      </c>
      <c r="AT47" s="65">
        <f t="shared" ca="1" si="108"/>
        <v>4.018203456819478</v>
      </c>
      <c r="AU47" s="65">
        <f t="shared" ca="1" si="109"/>
        <v>3.0161545919691548</v>
      </c>
      <c r="AV47" s="65">
        <f t="shared" ca="1" si="110"/>
        <v>2.3013198039055709</v>
      </c>
      <c r="AW47" s="65" t="str">
        <f t="shared" ca="1" si="111"/>
        <v xml:space="preserve"> </v>
      </c>
      <c r="AX47" s="66">
        <f t="shared" ca="1" si="112"/>
        <v>3.2830473728755862</v>
      </c>
      <c r="BA47" s="14" t="s">
        <v>153</v>
      </c>
      <c r="BB47" s="65">
        <f t="shared" ca="1" si="135"/>
        <v>1.6617964843131858</v>
      </c>
      <c r="BC47" s="65">
        <f t="shared" ca="1" si="113"/>
        <v>1.6707869240545108</v>
      </c>
      <c r="BD47" s="65">
        <f t="shared" ca="1" si="114"/>
        <v>1.8262572632893779</v>
      </c>
      <c r="BE47" s="65">
        <f t="shared" ca="1" si="115"/>
        <v>2.0447089860527967</v>
      </c>
      <c r="BF47" s="65">
        <f t="shared" ca="1" si="116"/>
        <v>2.6348455532307327</v>
      </c>
      <c r="BG47" s="65">
        <f t="shared" ca="1" si="117"/>
        <v>3.1903921588850466</v>
      </c>
      <c r="BH47" s="65">
        <f t="shared" ca="1" si="118"/>
        <v>2.5003788656329391</v>
      </c>
      <c r="BI47" s="65">
        <f t="shared" ca="1" si="119"/>
        <v>1.9572055104328996</v>
      </c>
      <c r="BJ47" s="65" t="str">
        <f t="shared" ca="1" si="120"/>
        <v xml:space="preserve"> </v>
      </c>
      <c r="BK47" s="66">
        <f t="shared" ca="1" si="121"/>
        <v>2.3946858786625143</v>
      </c>
      <c r="BN47" s="14" t="s">
        <v>153</v>
      </c>
      <c r="BO47" s="65">
        <f t="shared" ca="1" si="136"/>
        <v>0.21856228535870059</v>
      </c>
      <c r="BP47" s="65">
        <f t="shared" ca="1" si="122"/>
        <v>0.23276065290832548</v>
      </c>
      <c r="BQ47" s="65">
        <f t="shared" ca="1" si="123"/>
        <v>0.21433526709998318</v>
      </c>
      <c r="BR47" s="65">
        <f t="shared" ca="1" si="124"/>
        <v>0.24428012584294834</v>
      </c>
      <c r="BS47" s="65">
        <f t="shared" ca="1" si="125"/>
        <v>0.26833880466479343</v>
      </c>
      <c r="BT47" s="65">
        <f t="shared" ca="1" si="126"/>
        <v>0.20727749517448046</v>
      </c>
      <c r="BU47" s="65">
        <f t="shared" ca="1" si="127"/>
        <v>0.25465557882726841</v>
      </c>
      <c r="BV47" s="65">
        <f t="shared" ca="1" si="128"/>
        <v>0.42244107401788256</v>
      </c>
      <c r="BW47" s="65" t="str">
        <f t="shared" ca="1" si="129"/>
        <v xml:space="preserve"> </v>
      </c>
      <c r="BX47" s="66">
        <f t="shared" ca="1" si="130"/>
        <v>0.2537995601766454</v>
      </c>
      <c r="CA47" s="14" t="s">
        <v>153</v>
      </c>
      <c r="CB47" s="65">
        <f t="shared" ref="CB47:CK47" ca="1" si="151">IF(INDIRECT($CB$4&amp;"!"&amp;CB$31&amp;$CL23)=" "," ",INDIRECT($CB$4&amp;"!"&amp;CB$31&amp;$CL47))</f>
        <v>18.314912652167536</v>
      </c>
      <c r="CC47" s="65">
        <f t="shared" ca="1" si="151"/>
        <v>17.657994806027631</v>
      </c>
      <c r="CD47" s="65">
        <f t="shared" ca="1" si="151"/>
        <v>20.394745987495071</v>
      </c>
      <c r="CE47" s="65">
        <f t="shared" ca="1" si="151"/>
        <v>19.804265546995495</v>
      </c>
      <c r="CF47" s="65">
        <f t="shared" ca="1" si="151"/>
        <v>19.636439156251242</v>
      </c>
      <c r="CG47" s="65">
        <f t="shared" ca="1" si="151"/>
        <v>18.748544443552717</v>
      </c>
      <c r="CH47" s="65">
        <f t="shared" ca="1" si="151"/>
        <v>17.186982783317859</v>
      </c>
      <c r="CI47" s="65">
        <f t="shared" ca="1" si="151"/>
        <v>10.940921395759915</v>
      </c>
      <c r="CJ47" s="65" t="str">
        <f t="shared" ca="1" si="151"/>
        <v xml:space="preserve"> </v>
      </c>
      <c r="CK47" s="66">
        <f t="shared" ca="1" si="151"/>
        <v>18.580888750414854</v>
      </c>
      <c r="CL47" s="71">
        <f t="shared" si="140"/>
        <v>64</v>
      </c>
    </row>
    <row r="48" spans="1:90" x14ac:dyDescent="0.3">
      <c r="A48" s="16" t="s">
        <v>154</v>
      </c>
      <c r="B48" s="67">
        <f t="shared" ca="1" si="76"/>
        <v>2.6643364544993062</v>
      </c>
      <c r="C48" s="67">
        <f t="shared" ca="1" si="77"/>
        <v>5.7174921521110207</v>
      </c>
      <c r="D48" s="67">
        <f t="shared" ca="1" si="78"/>
        <v>8.0426169330701214</v>
      </c>
      <c r="E48" s="67">
        <f t="shared" ca="1" si="79"/>
        <v>8.308337941200449</v>
      </c>
      <c r="F48" s="67">
        <f t="shared" ca="1" si="80"/>
        <v>4.5107409092235002</v>
      </c>
      <c r="G48" s="67" t="str">
        <f t="shared" ca="1" si="81"/>
        <v xml:space="preserve"> </v>
      </c>
      <c r="H48" s="67" t="str">
        <f t="shared" ca="1" si="82"/>
        <v xml:space="preserve"> </v>
      </c>
      <c r="I48" s="67" t="str">
        <f t="shared" ca="1" si="83"/>
        <v xml:space="preserve"> </v>
      </c>
      <c r="J48" s="67" t="str">
        <f t="shared" ca="1" si="84"/>
        <v xml:space="preserve"> </v>
      </c>
      <c r="K48" s="68">
        <f t="shared" ca="1" si="85"/>
        <v>5.2127148004859123</v>
      </c>
      <c r="L48" s="71">
        <f t="shared" si="138"/>
        <v>41</v>
      </c>
      <c r="N48" s="16" t="s">
        <v>154</v>
      </c>
      <c r="O48" s="67">
        <f t="shared" ca="1" si="132"/>
        <v>5.279240864314886</v>
      </c>
      <c r="P48" s="67">
        <f t="shared" ca="1" si="86"/>
        <v>5.2170115930803718</v>
      </c>
      <c r="Q48" s="67">
        <f t="shared" ca="1" si="87"/>
        <v>5.6104284308796366</v>
      </c>
      <c r="R48" s="67">
        <f t="shared" ca="1" si="88"/>
        <v>5.8526351518126773</v>
      </c>
      <c r="S48" s="67">
        <f t="shared" ca="1" si="89"/>
        <v>5.1548753792341984</v>
      </c>
      <c r="T48" s="67" t="str">
        <f t="shared" ca="1" si="90"/>
        <v xml:space="preserve"> </v>
      </c>
      <c r="U48" s="67" t="str">
        <f t="shared" ca="1" si="91"/>
        <v xml:space="preserve"> </v>
      </c>
      <c r="V48" s="67" t="str">
        <f t="shared" ca="1" si="92"/>
        <v xml:space="preserve"> </v>
      </c>
      <c r="W48" s="67" t="str">
        <f t="shared" ca="1" si="93"/>
        <v xml:space="preserve"> </v>
      </c>
      <c r="X48" s="68">
        <f t="shared" ca="1" si="94"/>
        <v>5.3699715622852011</v>
      </c>
      <c r="Y48" s="71"/>
      <c r="AA48" s="16" t="s">
        <v>154</v>
      </c>
      <c r="AB48" s="67">
        <f t="shared" ca="1" si="133"/>
        <v>4.84196448118999</v>
      </c>
      <c r="AC48" s="67">
        <f t="shared" ca="1" si="95"/>
        <v>5.1563689615870487</v>
      </c>
      <c r="AD48" s="67">
        <f t="shared" ca="1" si="96"/>
        <v>5.5642714021911672</v>
      </c>
      <c r="AE48" s="67">
        <f t="shared" ca="1" si="97"/>
        <v>6.5244777729354553</v>
      </c>
      <c r="AF48" s="67">
        <f t="shared" ca="1" si="98"/>
        <v>7.3900768506143777</v>
      </c>
      <c r="AG48" s="67" t="str">
        <f t="shared" ca="1" si="99"/>
        <v xml:space="preserve"> </v>
      </c>
      <c r="AH48" s="67" t="str">
        <f t="shared" ca="1" si="100"/>
        <v xml:space="preserve"> </v>
      </c>
      <c r="AI48" s="67" t="str">
        <f t="shared" ca="1" si="101"/>
        <v xml:space="preserve"> </v>
      </c>
      <c r="AJ48" s="67" t="str">
        <f t="shared" ca="1" si="102"/>
        <v xml:space="preserve"> </v>
      </c>
      <c r="AK48" s="68">
        <f t="shared" ca="1" si="103"/>
        <v>5.5535852371193499</v>
      </c>
      <c r="AL48" s="71"/>
      <c r="AN48" s="16" t="s">
        <v>154</v>
      </c>
      <c r="AO48" s="67">
        <f t="shared" ca="1" si="134"/>
        <v>4.0407775318789732</v>
      </c>
      <c r="AP48" s="67">
        <f t="shared" ca="1" si="104"/>
        <v>3.8517066677222829</v>
      </c>
      <c r="AQ48" s="67">
        <f t="shared" ca="1" si="105"/>
        <v>4.8075200977895918</v>
      </c>
      <c r="AR48" s="67">
        <f t="shared" ca="1" si="106"/>
        <v>4.6183701873969767</v>
      </c>
      <c r="AS48" s="67">
        <f t="shared" ca="1" si="107"/>
        <v>5.0552486666712468</v>
      </c>
      <c r="AT48" s="67" t="str">
        <f t="shared" ca="1" si="108"/>
        <v xml:space="preserve"> </v>
      </c>
      <c r="AU48" s="67" t="str">
        <f t="shared" ca="1" si="109"/>
        <v xml:space="preserve"> </v>
      </c>
      <c r="AV48" s="67" t="str">
        <f t="shared" ca="1" si="110"/>
        <v xml:space="preserve"> </v>
      </c>
      <c r="AW48" s="67" t="str">
        <f t="shared" ca="1" si="111"/>
        <v xml:space="preserve"> </v>
      </c>
      <c r="AX48" s="68">
        <f t="shared" ca="1" si="112"/>
        <v>4.2336449426662597</v>
      </c>
      <c r="BA48" s="16" t="s">
        <v>154</v>
      </c>
      <c r="BB48" s="67">
        <f t="shared" ca="1" si="135"/>
        <v>1.8062151878204986</v>
      </c>
      <c r="BC48" s="67">
        <f t="shared" ca="1" si="113"/>
        <v>1.8375173316078985</v>
      </c>
      <c r="BD48" s="67">
        <f t="shared" ca="1" si="114"/>
        <v>1.982958682025469</v>
      </c>
      <c r="BE48" s="67">
        <f t="shared" ca="1" si="115"/>
        <v>2.2011669338067179</v>
      </c>
      <c r="BF48" s="67">
        <f t="shared" ca="1" si="116"/>
        <v>2.6946854056236589</v>
      </c>
      <c r="BG48" s="67" t="str">
        <f t="shared" ca="1" si="117"/>
        <v xml:space="preserve"> </v>
      </c>
      <c r="BH48" s="67" t="str">
        <f t="shared" ca="1" si="118"/>
        <v xml:space="preserve"> </v>
      </c>
      <c r="BI48" s="67" t="str">
        <f t="shared" ca="1" si="119"/>
        <v xml:space="preserve"> </v>
      </c>
      <c r="BJ48" s="67" t="str">
        <f t="shared" ca="1" si="120"/>
        <v xml:space="preserve"> </v>
      </c>
      <c r="BK48" s="68">
        <f t="shared" ca="1" si="121"/>
        <v>2.0453898202516427</v>
      </c>
      <c r="BN48" s="16" t="s">
        <v>154</v>
      </c>
      <c r="BO48" s="67">
        <f t="shared" ca="1" si="136"/>
        <v>0.14420716311485648</v>
      </c>
      <c r="BP48" s="67">
        <f t="shared" ca="1" si="122"/>
        <v>0.10839496885654398</v>
      </c>
      <c r="BQ48" s="67">
        <f t="shared" ca="1" si="123"/>
        <v>0.10620250368276629</v>
      </c>
      <c r="BR48" s="67">
        <f t="shared" ca="1" si="124"/>
        <v>0.18110776617982083</v>
      </c>
      <c r="BS48" s="67">
        <f t="shared" ca="1" si="125"/>
        <v>0.18553659332080485</v>
      </c>
      <c r="BT48" s="67" t="str">
        <f t="shared" ca="1" si="126"/>
        <v xml:space="preserve"> </v>
      </c>
      <c r="BU48" s="67" t="str">
        <f t="shared" ca="1" si="127"/>
        <v xml:space="preserve"> </v>
      </c>
      <c r="BV48" s="67" t="str">
        <f t="shared" ca="1" si="128"/>
        <v xml:space="preserve"> </v>
      </c>
      <c r="BW48" s="67" t="str">
        <f t="shared" ca="1" si="129"/>
        <v xml:space="preserve"> </v>
      </c>
      <c r="BX48" s="68">
        <f t="shared" ca="1" si="130"/>
        <v>0.14041938938059673</v>
      </c>
      <c r="CA48" s="16" t="s">
        <v>154</v>
      </c>
      <c r="CB48" s="67">
        <f t="shared" ref="CB48:CK48" ca="1" si="152">IF(INDIRECT($CB$4&amp;"!"&amp;CB$31&amp;$CL24)=" "," ",INDIRECT($CB$4&amp;"!"&amp;CB$31&amp;$CL48))</f>
        <v>28.436791522990148</v>
      </c>
      <c r="CC48" s="67">
        <f t="shared" ca="1" si="152"/>
        <v>28.588997590467358</v>
      </c>
      <c r="CD48" s="67">
        <f t="shared" ca="1" si="152"/>
        <v>34.698878162790294</v>
      </c>
      <c r="CE48" s="67">
        <f t="shared" ca="1" si="152"/>
        <v>31.16201731255768</v>
      </c>
      <c r="CF48" s="67">
        <f t="shared" ca="1" si="152"/>
        <v>34.186062054873602</v>
      </c>
      <c r="CG48" s="67" t="str">
        <f t="shared" ca="1" si="152"/>
        <v xml:space="preserve"> </v>
      </c>
      <c r="CH48" s="67" t="str">
        <f t="shared" ca="1" si="152"/>
        <v xml:space="preserve"> </v>
      </c>
      <c r="CI48" s="67" t="str">
        <f t="shared" ca="1" si="152"/>
        <v xml:space="preserve"> </v>
      </c>
      <c r="CJ48" s="67" t="str">
        <f t="shared" ca="1" si="152"/>
        <v xml:space="preserve"> </v>
      </c>
      <c r="CK48" s="68">
        <f t="shared" ca="1" si="152"/>
        <v>29.784000433245815</v>
      </c>
      <c r="CL48" s="71">
        <f t="shared" si="140"/>
        <v>65</v>
      </c>
    </row>
    <row r="49" spans="1:90" x14ac:dyDescent="0.3">
      <c r="A49" s="14" t="s">
        <v>155</v>
      </c>
      <c r="B49" s="65">
        <f t="shared" ca="1" si="76"/>
        <v>0.31862292404068171</v>
      </c>
      <c r="C49" s="65">
        <f t="shared" ca="1" si="77"/>
        <v>0.1291112669716199</v>
      </c>
      <c r="D49" s="65">
        <f t="shared" ca="1" si="78"/>
        <v>1.9277772587310835</v>
      </c>
      <c r="E49" s="65">
        <f t="shared" ca="1" si="79"/>
        <v>0.38241377074226079</v>
      </c>
      <c r="F49" s="65">
        <f t="shared" ca="1" si="80"/>
        <v>6.3029107276378227E-2</v>
      </c>
      <c r="G49" s="65">
        <f t="shared" ca="1" si="81"/>
        <v>0.12725693083254441</v>
      </c>
      <c r="H49" s="65">
        <f t="shared" ca="1" si="82"/>
        <v>4.4824813887601067E-2</v>
      </c>
      <c r="I49" s="65">
        <f t="shared" ca="1" si="83"/>
        <v>3.9211469708391178E-3</v>
      </c>
      <c r="J49" s="65">
        <f t="shared" ca="1" si="84"/>
        <v>3.1957055554698854E-3</v>
      </c>
      <c r="K49" s="66">
        <f t="shared" ca="1" si="85"/>
        <v>0.11371351885314596</v>
      </c>
      <c r="L49" s="71">
        <f t="shared" si="138"/>
        <v>42</v>
      </c>
      <c r="N49" s="14" t="s">
        <v>155</v>
      </c>
      <c r="O49" s="65">
        <f t="shared" ca="1" si="132"/>
        <v>5.3531526237956086</v>
      </c>
      <c r="P49" s="65">
        <f t="shared" ca="1" si="86"/>
        <v>5.6897282241054086</v>
      </c>
      <c r="Q49" s="65">
        <f t="shared" ca="1" si="87"/>
        <v>6.0957315317218956</v>
      </c>
      <c r="R49" s="65">
        <f t="shared" ca="1" si="88"/>
        <v>6.3425786827158106</v>
      </c>
      <c r="S49" s="65">
        <f t="shared" ca="1" si="89"/>
        <v>6.7531280062490282</v>
      </c>
      <c r="T49" s="65">
        <f t="shared" ca="1" si="90"/>
        <v>6.2531884437594698</v>
      </c>
      <c r="U49" s="65">
        <f t="shared" ca="1" si="91"/>
        <v>6.1441445557244379</v>
      </c>
      <c r="V49" s="65">
        <f t="shared" ca="1" si="92"/>
        <v>8.3229541492672467</v>
      </c>
      <c r="W49" s="65">
        <f t="shared" ca="1" si="93"/>
        <v>7.3791977358669669</v>
      </c>
      <c r="X49" s="66">
        <f t="shared" ca="1" si="94"/>
        <v>6.7072319751820544</v>
      </c>
      <c r="Y49" s="71"/>
      <c r="AA49" s="14" t="s">
        <v>155</v>
      </c>
      <c r="AB49" s="65">
        <f t="shared" ca="1" si="133"/>
        <v>1.6943457667147186</v>
      </c>
      <c r="AC49" s="65">
        <f t="shared" ca="1" si="95"/>
        <v>2.1001632193248838</v>
      </c>
      <c r="AD49" s="65">
        <f t="shared" ca="1" si="96"/>
        <v>2.3653346403806665</v>
      </c>
      <c r="AE49" s="65">
        <f t="shared" ca="1" si="97"/>
        <v>2.0790963004782554</v>
      </c>
      <c r="AF49" s="65">
        <f t="shared" ca="1" si="98"/>
        <v>3.192191800440682</v>
      </c>
      <c r="AG49" s="65">
        <f t="shared" ca="1" si="99"/>
        <v>2.7234463907148125</v>
      </c>
      <c r="AH49" s="65">
        <f t="shared" ca="1" si="100"/>
        <v>1.0021667033574033</v>
      </c>
      <c r="AI49" s="65">
        <f t="shared" ca="1" si="101"/>
        <v>0.27842834538000716</v>
      </c>
      <c r="AJ49" s="65">
        <f t="shared" ca="1" si="102"/>
        <v>6.9559258558655301E-2</v>
      </c>
      <c r="AK49" s="66">
        <f t="shared" ca="1" si="103"/>
        <v>1.4290864291046432</v>
      </c>
      <c r="AL49" s="71"/>
      <c r="AN49" s="14" t="s">
        <v>155</v>
      </c>
      <c r="AO49" s="65">
        <f t="shared" ca="1" si="134"/>
        <v>3.2222007222972309</v>
      </c>
      <c r="AP49" s="65">
        <f t="shared" ca="1" si="104"/>
        <v>2.9309672135642018</v>
      </c>
      <c r="AQ49" s="65">
        <f t="shared" ca="1" si="105"/>
        <v>3.0224572369605482</v>
      </c>
      <c r="AR49" s="65">
        <f t="shared" ca="1" si="106"/>
        <v>2.5795272229488262</v>
      </c>
      <c r="AS49" s="65">
        <f t="shared" ca="1" si="107"/>
        <v>3.1944512088222723</v>
      </c>
      <c r="AT49" s="65">
        <f t="shared" ca="1" si="108"/>
        <v>2.4530159157090736</v>
      </c>
      <c r="AU49" s="65">
        <f t="shared" ca="1" si="109"/>
        <v>2.8724659733671558</v>
      </c>
      <c r="AV49" s="65">
        <f t="shared" ca="1" si="110"/>
        <v>1.3412238355008981</v>
      </c>
      <c r="AW49" s="65">
        <f t="shared" ca="1" si="111"/>
        <v>0.53681512234223305</v>
      </c>
      <c r="AX49" s="66">
        <f t="shared" ca="1" si="112"/>
        <v>2.3328092482245211</v>
      </c>
      <c r="BA49" s="14" t="s">
        <v>155</v>
      </c>
      <c r="BB49" s="65">
        <f t="shared" ca="1" si="135"/>
        <v>1.8632184670242964</v>
      </c>
      <c r="BC49" s="65">
        <f t="shared" ca="1" si="113"/>
        <v>1.8953516342908898</v>
      </c>
      <c r="BD49" s="65">
        <f t="shared" ca="1" si="114"/>
        <v>2.0190336419507844</v>
      </c>
      <c r="BE49" s="65">
        <f t="shared" ca="1" si="115"/>
        <v>1.9606177231481183</v>
      </c>
      <c r="BF49" s="65">
        <f t="shared" ca="1" si="116"/>
        <v>2.2997394028639206</v>
      </c>
      <c r="BG49" s="65">
        <f t="shared" ca="1" si="117"/>
        <v>1.9678059948855662</v>
      </c>
      <c r="BH49" s="65">
        <f t="shared" ca="1" si="118"/>
        <v>2.5892302874297002</v>
      </c>
      <c r="BI49" s="65">
        <f t="shared" ca="1" si="119"/>
        <v>1.2471470808020797</v>
      </c>
      <c r="BJ49" s="65">
        <f t="shared" ca="1" si="120"/>
        <v>0.43759245130243585</v>
      </c>
      <c r="BK49" s="66">
        <f t="shared" ca="1" si="121"/>
        <v>1.9168082410900666</v>
      </c>
      <c r="BN49" s="14" t="s">
        <v>155</v>
      </c>
      <c r="BO49" s="65">
        <f t="shared" ca="1" si="136"/>
        <v>0.30016590858497239</v>
      </c>
      <c r="BP49" s="65">
        <f t="shared" ca="1" si="122"/>
        <v>0.5665310216350008</v>
      </c>
      <c r="BQ49" s="65">
        <f t="shared" ca="1" si="123"/>
        <v>0.76835723447936743</v>
      </c>
      <c r="BR49" s="65">
        <f t="shared" ca="1" si="124"/>
        <v>1.3205600466708063</v>
      </c>
      <c r="BS49" s="65">
        <f t="shared" ca="1" si="125"/>
        <v>1.0486092967735203</v>
      </c>
      <c r="BT49" s="65">
        <f t="shared" ca="1" si="126"/>
        <v>1.2592255416963525</v>
      </c>
      <c r="BU49" s="65">
        <f t="shared" ca="1" si="127"/>
        <v>1.0003663332398958</v>
      </c>
      <c r="BV49" s="65">
        <f t="shared" ca="1" si="128"/>
        <v>1.4291688789099908</v>
      </c>
      <c r="BW49" s="65">
        <f t="shared" ca="1" si="129"/>
        <v>1.1755368600517215</v>
      </c>
      <c r="BX49" s="66">
        <f t="shared" ca="1" si="130"/>
        <v>1.1062334680426602</v>
      </c>
      <c r="CA49" s="14" t="s">
        <v>155</v>
      </c>
      <c r="CB49" s="65">
        <f t="shared" ref="CB49:CK49" ca="1" si="153">IF(INDIRECT($CB$4&amp;"!"&amp;CB$31&amp;$CL25)=" "," ",INDIRECT($CB$4&amp;"!"&amp;CB$31&amp;$CL49))</f>
        <v>16.26488456518122</v>
      </c>
      <c r="CC49" s="65">
        <f t="shared" ca="1" si="153"/>
        <v>16.80665770429755</v>
      </c>
      <c r="CD49" s="65">
        <f t="shared" ca="1" si="153"/>
        <v>18.189687859921662</v>
      </c>
      <c r="CE49" s="65">
        <f t="shared" ca="1" si="153"/>
        <v>17.912796822662628</v>
      </c>
      <c r="CF49" s="65">
        <f t="shared" ca="1" si="153"/>
        <v>18.797484785404379</v>
      </c>
      <c r="CG49" s="65">
        <f t="shared" ca="1" si="153"/>
        <v>17.077647103052144</v>
      </c>
      <c r="CH49" s="65">
        <f t="shared" ca="1" si="153"/>
        <v>17.266461432018914</v>
      </c>
      <c r="CI49" s="65">
        <f t="shared" ca="1" si="153"/>
        <v>11.900082001665254</v>
      </c>
      <c r="CJ49" s="65">
        <f t="shared" ca="1" si="153"/>
        <v>10.80024571058371</v>
      </c>
      <c r="CK49" s="66">
        <f t="shared" ca="1" si="153"/>
        <v>15.842742623209947</v>
      </c>
      <c r="CL49" s="71">
        <f t="shared" si="140"/>
        <v>66</v>
      </c>
    </row>
    <row r="50" spans="1:90" x14ac:dyDescent="0.3">
      <c r="A50" s="14" t="s">
        <v>156</v>
      </c>
      <c r="B50" s="65">
        <f t="shared" ca="1" si="76"/>
        <v>0.82690095268276309</v>
      </c>
      <c r="C50" s="65">
        <f t="shared" ca="1" si="77"/>
        <v>1.6403809448209472</v>
      </c>
      <c r="D50" s="65">
        <f t="shared" ca="1" si="78"/>
        <v>2.1398125437691817</v>
      </c>
      <c r="E50" s="65">
        <f t="shared" ca="1" si="79"/>
        <v>3.7806864294025218</v>
      </c>
      <c r="F50" s="65">
        <f t="shared" ca="1" si="80"/>
        <v>1.5544993422703328</v>
      </c>
      <c r="G50" s="65">
        <f t="shared" ca="1" si="81"/>
        <v>0.29976207243430508</v>
      </c>
      <c r="H50" s="65">
        <f t="shared" ca="1" si="82"/>
        <v>0.19786970491978195</v>
      </c>
      <c r="I50" s="65" t="str">
        <f t="shared" ca="1" si="83"/>
        <v xml:space="preserve"> </v>
      </c>
      <c r="J50" s="65" t="str">
        <f t="shared" ca="1" si="84"/>
        <v xml:space="preserve"> </v>
      </c>
      <c r="K50" s="66">
        <f t="shared" ca="1" si="85"/>
        <v>1.6673341164445219</v>
      </c>
      <c r="L50" s="71">
        <f t="shared" si="138"/>
        <v>43</v>
      </c>
      <c r="N50" s="14" t="s">
        <v>156</v>
      </c>
      <c r="O50" s="65">
        <f t="shared" ca="1" si="132"/>
        <v>5.005103030442001</v>
      </c>
      <c r="P50" s="65">
        <f t="shared" ca="1" si="86"/>
        <v>5.322040961336171</v>
      </c>
      <c r="Q50" s="65">
        <f t="shared" ca="1" si="87"/>
        <v>5.7167876397291195</v>
      </c>
      <c r="R50" s="65">
        <f t="shared" ca="1" si="88"/>
        <v>6.0100657220326639</v>
      </c>
      <c r="S50" s="65">
        <f t="shared" ca="1" si="89"/>
        <v>6.3359563500612808</v>
      </c>
      <c r="T50" s="65">
        <f t="shared" ca="1" si="90"/>
        <v>5.8781432772008486</v>
      </c>
      <c r="U50" s="65">
        <f t="shared" ca="1" si="91"/>
        <v>5.7883872801144491</v>
      </c>
      <c r="V50" s="65" t="str">
        <f t="shared" ca="1" si="92"/>
        <v xml:space="preserve"> </v>
      </c>
      <c r="W50" s="65" t="str">
        <f t="shared" ca="1" si="93"/>
        <v xml:space="preserve"> </v>
      </c>
      <c r="X50" s="66">
        <f t="shared" ca="1" si="94"/>
        <v>5.9090009973388078</v>
      </c>
      <c r="Y50" s="71"/>
      <c r="AA50" s="14" t="s">
        <v>156</v>
      </c>
      <c r="AB50" s="65">
        <f t="shared" ca="1" si="133"/>
        <v>2.9145230076106543</v>
      </c>
      <c r="AC50" s="65">
        <f t="shared" ca="1" si="95"/>
        <v>3.7878597088645449</v>
      </c>
      <c r="AD50" s="65">
        <f t="shared" ca="1" si="96"/>
        <v>3.8425854036393048</v>
      </c>
      <c r="AE50" s="65">
        <f t="shared" ca="1" si="97"/>
        <v>4.8866704857485672</v>
      </c>
      <c r="AF50" s="65">
        <f t="shared" ca="1" si="98"/>
        <v>6.6299512288369442</v>
      </c>
      <c r="AG50" s="65">
        <f t="shared" ca="1" si="99"/>
        <v>6.827366053245612</v>
      </c>
      <c r="AH50" s="65">
        <f t="shared" ca="1" si="100"/>
        <v>4.4508172706098037</v>
      </c>
      <c r="AI50" s="65" t="str">
        <f t="shared" ca="1" si="101"/>
        <v xml:space="preserve"> </v>
      </c>
      <c r="AJ50" s="65" t="str">
        <f t="shared" ca="1" si="102"/>
        <v xml:space="preserve"> </v>
      </c>
      <c r="AK50" s="66">
        <f t="shared" ca="1" si="103"/>
        <v>5.3067792054960989</v>
      </c>
      <c r="AL50" s="71"/>
      <c r="AN50" s="14" t="s">
        <v>156</v>
      </c>
      <c r="AO50" s="65">
        <f t="shared" ca="1" si="134"/>
        <v>3.5928835702798665</v>
      </c>
      <c r="AP50" s="65">
        <f t="shared" ca="1" si="104"/>
        <v>3.5305675570479309</v>
      </c>
      <c r="AQ50" s="65">
        <f t="shared" ca="1" si="105"/>
        <v>3.6818134446814668</v>
      </c>
      <c r="AR50" s="65">
        <f t="shared" ca="1" si="106"/>
        <v>4.3336228374518271</v>
      </c>
      <c r="AS50" s="65">
        <f t="shared" ca="1" si="107"/>
        <v>4.4759184858448577</v>
      </c>
      <c r="AT50" s="65">
        <f t="shared" ca="1" si="108"/>
        <v>4.456627621340445</v>
      </c>
      <c r="AU50" s="65">
        <f t="shared" ca="1" si="109"/>
        <v>4.2212904477852931</v>
      </c>
      <c r="AV50" s="65" t="str">
        <f t="shared" ca="1" si="110"/>
        <v xml:space="preserve"> </v>
      </c>
      <c r="AW50" s="65" t="str">
        <f t="shared" ca="1" si="111"/>
        <v xml:space="preserve"> </v>
      </c>
      <c r="AX50" s="66">
        <f t="shared" ca="1" si="112"/>
        <v>4.1472874113085823</v>
      </c>
      <c r="BA50" s="14" t="s">
        <v>156</v>
      </c>
      <c r="BB50" s="65">
        <f t="shared" ca="1" si="135"/>
        <v>2.209749120390569</v>
      </c>
      <c r="BC50" s="65">
        <f t="shared" ca="1" si="113"/>
        <v>2.081385413474294</v>
      </c>
      <c r="BD50" s="65">
        <f t="shared" ca="1" si="114"/>
        <v>2.1933844270926102</v>
      </c>
      <c r="BE50" s="65">
        <f t="shared" ca="1" si="115"/>
        <v>2.8220934228243522</v>
      </c>
      <c r="BF50" s="65">
        <f t="shared" ca="1" si="116"/>
        <v>2.9826794905890495</v>
      </c>
      <c r="BG50" s="65">
        <f t="shared" ca="1" si="117"/>
        <v>3.2631208777951599</v>
      </c>
      <c r="BH50" s="65">
        <f t="shared" ca="1" si="118"/>
        <v>3.3312318555895786</v>
      </c>
      <c r="BI50" s="65" t="str">
        <f t="shared" ca="1" si="119"/>
        <v xml:space="preserve"> </v>
      </c>
      <c r="BJ50" s="65" t="str">
        <f t="shared" ca="1" si="120"/>
        <v xml:space="preserve"> </v>
      </c>
      <c r="BK50" s="66">
        <f t="shared" ca="1" si="121"/>
        <v>2.7397304869324159</v>
      </c>
      <c r="BN50" s="14" t="s">
        <v>156</v>
      </c>
      <c r="BO50" s="65">
        <f t="shared" ca="1" si="136"/>
        <v>0.21828738645081103</v>
      </c>
      <c r="BP50" s="65">
        <f t="shared" ca="1" si="122"/>
        <v>0.30258325564628308</v>
      </c>
      <c r="BQ50" s="65">
        <f t="shared" ca="1" si="123"/>
        <v>0.4980511524614144</v>
      </c>
      <c r="BR50" s="65">
        <f t="shared" ca="1" si="124"/>
        <v>0.54295023981583768</v>
      </c>
      <c r="BS50" s="65">
        <f t="shared" ca="1" si="125"/>
        <v>0.34868505083619539</v>
      </c>
      <c r="BT50" s="65">
        <f t="shared" ca="1" si="126"/>
        <v>0.36375572947514456</v>
      </c>
      <c r="BU50" s="65">
        <f t="shared" ca="1" si="127"/>
        <v>0.3422922994302553</v>
      </c>
      <c r="BV50" s="65" t="str">
        <f t="shared" ca="1" si="128"/>
        <v xml:space="preserve"> </v>
      </c>
      <c r="BW50" s="65" t="str">
        <f t="shared" ca="1" si="129"/>
        <v xml:space="preserve"> </v>
      </c>
      <c r="BX50" s="66">
        <f t="shared" ca="1" si="130"/>
        <v>0.38514390225712702</v>
      </c>
      <c r="CA50" s="14" t="s">
        <v>156</v>
      </c>
      <c r="CB50" s="65">
        <f t="shared" ref="CB50:CK50" ca="1" si="154">IF(INDIRECT($CB$4&amp;"!"&amp;CB$31&amp;$CL26)=" "," ",INDIRECT($CB$4&amp;"!"&amp;CB$31&amp;$CL50))</f>
        <v>18.591004147299486</v>
      </c>
      <c r="CC50" s="65">
        <f t="shared" ca="1" si="154"/>
        <v>19.473182857810116</v>
      </c>
      <c r="CD50" s="65">
        <f t="shared" ca="1" si="154"/>
        <v>22.022377029738507</v>
      </c>
      <c r="CE50" s="65">
        <f t="shared" ca="1" si="154"/>
        <v>21.128980040858778</v>
      </c>
      <c r="CF50" s="65">
        <f t="shared" ca="1" si="154"/>
        <v>21.870390177595596</v>
      </c>
      <c r="CG50" s="65">
        <f t="shared" ca="1" si="154"/>
        <v>19.064329450374345</v>
      </c>
      <c r="CH50" s="65">
        <f t="shared" ca="1" si="154"/>
        <v>21.470919328250716</v>
      </c>
      <c r="CI50" s="65" t="str">
        <f t="shared" ca="1" si="154"/>
        <v xml:space="preserve"> </v>
      </c>
      <c r="CJ50" s="65" t="str">
        <f t="shared" ca="1" si="154"/>
        <v xml:space="preserve"> </v>
      </c>
      <c r="CK50" s="66">
        <f t="shared" ca="1" si="154"/>
        <v>20.738314743598178</v>
      </c>
      <c r="CL50" s="71">
        <f t="shared" si="140"/>
        <v>67</v>
      </c>
    </row>
    <row r="51" spans="1:90" x14ac:dyDescent="0.3">
      <c r="A51" s="16" t="s">
        <v>157</v>
      </c>
      <c r="B51" s="67">
        <f t="shared" ca="1" si="76"/>
        <v>5.5179439239281578</v>
      </c>
      <c r="C51" s="67">
        <f t="shared" ca="1" si="77"/>
        <v>5.4445106475803584</v>
      </c>
      <c r="D51" s="67">
        <f t="shared" ca="1" si="78"/>
        <v>11.202691003507766</v>
      </c>
      <c r="E51" s="67">
        <f t="shared" ca="1" si="79"/>
        <v>17.93459477892921</v>
      </c>
      <c r="F51" s="67">
        <f t="shared" ca="1" si="80"/>
        <v>6.7717006248508937</v>
      </c>
      <c r="G51" s="67" t="str">
        <f t="shared" ca="1" si="81"/>
        <v xml:space="preserve"> </v>
      </c>
      <c r="H51" s="67" t="str">
        <f t="shared" ca="1" si="82"/>
        <v xml:space="preserve"> </v>
      </c>
      <c r="I51" s="67" t="str">
        <f t="shared" ca="1" si="83"/>
        <v xml:space="preserve"> </v>
      </c>
      <c r="J51" s="67" t="str">
        <f t="shared" ca="1" si="84"/>
        <v xml:space="preserve"> </v>
      </c>
      <c r="K51" s="68">
        <f t="shared" ca="1" si="85"/>
        <v>7.7095150497439562</v>
      </c>
      <c r="L51" s="71">
        <f t="shared" si="138"/>
        <v>44</v>
      </c>
      <c r="N51" s="16" t="s">
        <v>157</v>
      </c>
      <c r="O51" s="67">
        <f t="shared" ca="1" si="132"/>
        <v>5.0157681928482418</v>
      </c>
      <c r="P51" s="67">
        <f t="shared" ca="1" si="86"/>
        <v>5.3339675322936273</v>
      </c>
      <c r="Q51" s="67">
        <f t="shared" ca="1" si="87"/>
        <v>5.5856105041694093</v>
      </c>
      <c r="R51" s="67">
        <f t="shared" ca="1" si="88"/>
        <v>5.9955839534254949</v>
      </c>
      <c r="S51" s="67">
        <f t="shared" ca="1" si="89"/>
        <v>6.3668940579066486</v>
      </c>
      <c r="T51" s="67" t="str">
        <f t="shared" ca="1" si="90"/>
        <v xml:space="preserve"> </v>
      </c>
      <c r="U51" s="67" t="str">
        <f t="shared" ca="1" si="91"/>
        <v xml:space="preserve"> </v>
      </c>
      <c r="V51" s="67" t="str">
        <f t="shared" ca="1" si="92"/>
        <v xml:space="preserve"> </v>
      </c>
      <c r="W51" s="67" t="str">
        <f t="shared" ca="1" si="93"/>
        <v xml:space="preserve"> </v>
      </c>
      <c r="X51" s="68">
        <f t="shared" ca="1" si="94"/>
        <v>5.5325024689456086</v>
      </c>
      <c r="Y51" s="71"/>
      <c r="AA51" s="16" t="s">
        <v>157</v>
      </c>
      <c r="AB51" s="67">
        <f t="shared" ca="1" si="133"/>
        <v>6.0348305076788051</v>
      </c>
      <c r="AC51" s="67">
        <f t="shared" ca="1" si="95"/>
        <v>6.0907237074445391</v>
      </c>
      <c r="AD51" s="67">
        <f t="shared" ca="1" si="96"/>
        <v>6.6645929828350461</v>
      </c>
      <c r="AE51" s="67">
        <f t="shared" ca="1" si="97"/>
        <v>7.1656855524288119</v>
      </c>
      <c r="AF51" s="67">
        <f t="shared" ca="1" si="98"/>
        <v>7.0390998059462504</v>
      </c>
      <c r="AG51" s="67" t="str">
        <f t="shared" ca="1" si="99"/>
        <v xml:space="preserve"> </v>
      </c>
      <c r="AH51" s="67" t="str">
        <f t="shared" ca="1" si="100"/>
        <v xml:space="preserve"> </v>
      </c>
      <c r="AI51" s="67" t="str">
        <f t="shared" ca="1" si="101"/>
        <v xml:space="preserve"> </v>
      </c>
      <c r="AJ51" s="67" t="str">
        <f t="shared" ca="1" si="102"/>
        <v xml:space="preserve"> </v>
      </c>
      <c r="AK51" s="68">
        <f t="shared" ca="1" si="103"/>
        <v>6.502540365856575</v>
      </c>
      <c r="AL51" s="71"/>
      <c r="AN51" s="16" t="s">
        <v>157</v>
      </c>
      <c r="AO51" s="67">
        <f t="shared" ca="1" si="134"/>
        <v>4.0773815650078973</v>
      </c>
      <c r="AP51" s="67">
        <f t="shared" ca="1" si="104"/>
        <v>4.1395533418445609</v>
      </c>
      <c r="AQ51" s="67">
        <f t="shared" ca="1" si="105"/>
        <v>5.0142403797858037</v>
      </c>
      <c r="AR51" s="67">
        <f t="shared" ca="1" si="106"/>
        <v>6.7390933593991917</v>
      </c>
      <c r="AS51" s="67">
        <f t="shared" ca="1" si="107"/>
        <v>5.2017192321592347</v>
      </c>
      <c r="AT51" s="67" t="str">
        <f t="shared" ca="1" si="108"/>
        <v xml:space="preserve"> </v>
      </c>
      <c r="AU51" s="67" t="str">
        <f t="shared" ca="1" si="109"/>
        <v xml:space="preserve"> </v>
      </c>
      <c r="AV51" s="67" t="str">
        <f t="shared" ca="1" si="110"/>
        <v xml:space="preserve"> </v>
      </c>
      <c r="AW51" s="67" t="str">
        <f t="shared" ca="1" si="111"/>
        <v xml:space="preserve"> </v>
      </c>
      <c r="AX51" s="68">
        <f t="shared" ca="1" si="112"/>
        <v>4.6857996855856499</v>
      </c>
      <c r="BA51" s="16" t="s">
        <v>157</v>
      </c>
      <c r="BB51" s="67">
        <f t="shared" ca="1" si="135"/>
        <v>2.2692282661504635</v>
      </c>
      <c r="BC51" s="67">
        <f t="shared" ca="1" si="113"/>
        <v>2.3386012476025542</v>
      </c>
      <c r="BD51" s="67">
        <f t="shared" ca="1" si="114"/>
        <v>2.6436103692262236</v>
      </c>
      <c r="BE51" s="67">
        <f t="shared" ca="1" si="115"/>
        <v>3.2592734236907006</v>
      </c>
      <c r="BF51" s="67">
        <f t="shared" ca="1" si="116"/>
        <v>2.9907582060397431</v>
      </c>
      <c r="BG51" s="67" t="str">
        <f t="shared" ca="1" si="117"/>
        <v xml:space="preserve"> </v>
      </c>
      <c r="BH51" s="67" t="str">
        <f t="shared" ca="1" si="118"/>
        <v xml:space="preserve"> </v>
      </c>
      <c r="BI51" s="67" t="str">
        <f t="shared" ca="1" si="119"/>
        <v xml:space="preserve"> </v>
      </c>
      <c r="BJ51" s="67" t="str">
        <f t="shared" ca="1" si="120"/>
        <v xml:space="preserve"> </v>
      </c>
      <c r="BK51" s="68">
        <f t="shared" ca="1" si="121"/>
        <v>2.5953505086567219</v>
      </c>
      <c r="BN51" s="16" t="s">
        <v>157</v>
      </c>
      <c r="BO51" s="67">
        <f t="shared" ca="1" si="136"/>
        <v>0.25039502632412791</v>
      </c>
      <c r="BP51" s="67">
        <f t="shared" ca="1" si="122"/>
        <v>0.16796370671178806</v>
      </c>
      <c r="BQ51" s="67">
        <f t="shared" ca="1" si="123"/>
        <v>0.13474673942150162</v>
      </c>
      <c r="BR51" s="67">
        <f t="shared" ca="1" si="124"/>
        <v>0.24243193888005976</v>
      </c>
      <c r="BS51" s="67">
        <f t="shared" ca="1" si="125"/>
        <v>0.30804787772966336</v>
      </c>
      <c r="BT51" s="67" t="str">
        <f t="shared" ca="1" si="126"/>
        <v xml:space="preserve"> </v>
      </c>
      <c r="BU51" s="67" t="str">
        <f t="shared" ca="1" si="127"/>
        <v xml:space="preserve"> </v>
      </c>
      <c r="BV51" s="67" t="str">
        <f t="shared" ca="1" si="128"/>
        <v xml:space="preserve"> </v>
      </c>
      <c r="BW51" s="67" t="str">
        <f t="shared" ca="1" si="129"/>
        <v xml:space="preserve"> </v>
      </c>
      <c r="BX51" s="68">
        <f t="shared" ca="1" si="130"/>
        <v>0.21524605044879763</v>
      </c>
      <c r="CA51" s="16" t="s">
        <v>157</v>
      </c>
      <c r="CB51" s="67">
        <f t="shared" ref="CB51:CK51" ca="1" si="155">IF(INDIRECT($CB$4&amp;"!"&amp;CB$31&amp;$CL27)=" "," ",INDIRECT($CB$4&amp;"!"&amp;CB$31&amp;$CL51))</f>
        <v>29.584616757305724</v>
      </c>
      <c r="CC51" s="67">
        <f t="shared" ca="1" si="155"/>
        <v>30.393153851013992</v>
      </c>
      <c r="CD51" s="67">
        <f t="shared" ca="1" si="155"/>
        <v>35.404056504270386</v>
      </c>
      <c r="CE51" s="67">
        <f t="shared" ca="1" si="155"/>
        <v>35.513278938768991</v>
      </c>
      <c r="CF51" s="67">
        <f t="shared" ca="1" si="155"/>
        <v>27.506891910332456</v>
      </c>
      <c r="CG51" s="67" t="str">
        <f t="shared" ca="1" si="155"/>
        <v xml:space="preserve"> </v>
      </c>
      <c r="CH51" s="67" t="str">
        <f t="shared" ca="1" si="155"/>
        <v xml:space="preserve"> </v>
      </c>
      <c r="CI51" s="67" t="str">
        <f t="shared" ca="1" si="155"/>
        <v xml:space="preserve"> </v>
      </c>
      <c r="CJ51" s="67" t="str">
        <f t="shared" ca="1" si="155"/>
        <v xml:space="preserve"> </v>
      </c>
      <c r="CK51" s="68">
        <f t="shared" ca="1" si="155"/>
        <v>30.6547186301446</v>
      </c>
      <c r="CL51" s="71">
        <f t="shared" si="140"/>
        <v>68</v>
      </c>
    </row>
    <row r="52" spans="1:90" x14ac:dyDescent="0.3">
      <c r="A52" s="14" t="s">
        <v>158</v>
      </c>
      <c r="B52" s="69">
        <f t="shared" ca="1" si="76"/>
        <v>3.0787137194145373</v>
      </c>
      <c r="C52" s="69">
        <f t="shared" ca="1" si="77"/>
        <v>5.8085161156745215</v>
      </c>
      <c r="D52" s="69">
        <f t="shared" ca="1" si="78"/>
        <v>6.6812405428634065</v>
      </c>
      <c r="E52" s="69">
        <f t="shared" ca="1" si="79"/>
        <v>6.7597839089246747</v>
      </c>
      <c r="F52" s="69">
        <f t="shared" ca="1" si="80"/>
        <v>2.2356589396425903</v>
      </c>
      <c r="G52" s="69">
        <f t="shared" ca="1" si="81"/>
        <v>0.35563193429722162</v>
      </c>
      <c r="H52" s="69">
        <f t="shared" ca="1" si="82"/>
        <v>6.1981474384609214E-2</v>
      </c>
      <c r="I52" s="69">
        <f t="shared" ca="1" si="83"/>
        <v>1.1296498592969328E-2</v>
      </c>
      <c r="J52" s="69">
        <f t="shared" ca="1" si="84"/>
        <v>3.6975007965054374E-3</v>
      </c>
      <c r="K52" s="69">
        <f t="shared" ca="1" si="85"/>
        <v>2.8198600723143841</v>
      </c>
      <c r="L52" s="71">
        <f t="shared" si="138"/>
        <v>45</v>
      </c>
      <c r="N52" s="14" t="s">
        <v>158</v>
      </c>
      <c r="O52" s="69">
        <f t="shared" ca="1" si="132"/>
        <v>5.7093161112981932</v>
      </c>
      <c r="P52" s="69">
        <f t="shared" ca="1" si="86"/>
        <v>5.919626286397218</v>
      </c>
      <c r="Q52" s="69">
        <f t="shared" ca="1" si="87"/>
        <v>6.1328330371335227</v>
      </c>
      <c r="R52" s="69">
        <f t="shared" ca="1" si="88"/>
        <v>6.5575869274103127</v>
      </c>
      <c r="S52" s="69">
        <f t="shared" ca="1" si="89"/>
        <v>7.0751034283790517</v>
      </c>
      <c r="T52" s="69">
        <f t="shared" ca="1" si="90"/>
        <v>7.0357220475543585</v>
      </c>
      <c r="U52" s="69">
        <f t="shared" ca="1" si="91"/>
        <v>6.2945718763256764</v>
      </c>
      <c r="V52" s="69">
        <f t="shared" ca="1" si="92"/>
        <v>7.7026386633651782</v>
      </c>
      <c r="W52" s="69">
        <f t="shared" ca="1" si="93"/>
        <v>7.4953601920016268</v>
      </c>
      <c r="X52" s="69">
        <f t="shared" ca="1" si="94"/>
        <v>6.5991319545463654</v>
      </c>
      <c r="Y52" s="71"/>
      <c r="AA52" s="14" t="s">
        <v>158</v>
      </c>
      <c r="AB52" s="69">
        <f t="shared" ca="1" si="133"/>
        <v>5.8233787105480701</v>
      </c>
      <c r="AC52" s="69">
        <f t="shared" ca="1" si="95"/>
        <v>5.6919228364699705</v>
      </c>
      <c r="AD52" s="69">
        <f t="shared" ca="1" si="96"/>
        <v>5.2667255002981932</v>
      </c>
      <c r="AE52" s="69">
        <f t="shared" ca="1" si="97"/>
        <v>5.262676317230401</v>
      </c>
      <c r="AF52" s="69">
        <f t="shared" ca="1" si="98"/>
        <v>5.4153992807128333</v>
      </c>
      <c r="AG52" s="69">
        <f t="shared" ca="1" si="99"/>
        <v>5.2199499700312657</v>
      </c>
      <c r="AH52" s="69">
        <f t="shared" ca="1" si="100"/>
        <v>1.2005281650899775</v>
      </c>
      <c r="AI52" s="69">
        <f t="shared" ca="1" si="101"/>
        <v>0.24270483077862082</v>
      </c>
      <c r="AJ52" s="69">
        <f t="shared" ca="1" si="102"/>
        <v>0.13315974899586536</v>
      </c>
      <c r="AK52" s="69">
        <f t="shared" ca="1" si="103"/>
        <v>4.0811152088083418</v>
      </c>
      <c r="AL52" s="71"/>
      <c r="AN52" s="14" t="s">
        <v>158</v>
      </c>
      <c r="AO52" s="69">
        <f t="shared" ca="1" si="134"/>
        <v>4.9732203785038536</v>
      </c>
      <c r="AP52" s="69">
        <f t="shared" ca="1" si="104"/>
        <v>4.1006089972321718</v>
      </c>
      <c r="AQ52" s="69">
        <f t="shared" ca="1" si="105"/>
        <v>4.149328607668977</v>
      </c>
      <c r="AR52" s="69">
        <f t="shared" ca="1" si="106"/>
        <v>4.3514807986589972</v>
      </c>
      <c r="AS52" s="69">
        <f t="shared" ca="1" si="107"/>
        <v>4.2610593561455943</v>
      </c>
      <c r="AT52" s="69">
        <f t="shared" ca="1" si="108"/>
        <v>4.0058060472771615</v>
      </c>
      <c r="AU52" s="69">
        <f t="shared" ca="1" si="109"/>
        <v>3.0708436018798153</v>
      </c>
      <c r="AV52" s="69">
        <f t="shared" ca="1" si="110"/>
        <v>1.3415533311670345</v>
      </c>
      <c r="AW52" s="69">
        <f t="shared" ca="1" si="111"/>
        <v>0.71205482654767138</v>
      </c>
      <c r="AX52" s="69">
        <f t="shared" ca="1" si="112"/>
        <v>3.6320541613839339</v>
      </c>
      <c r="BA52" s="14" t="s">
        <v>158</v>
      </c>
      <c r="BB52" s="69">
        <f t="shared" ca="1" si="135"/>
        <v>2.7823402428689121</v>
      </c>
      <c r="BC52" s="69">
        <f t="shared" ca="1" si="113"/>
        <v>2.4689166971932082</v>
      </c>
      <c r="BD52" s="69">
        <f t="shared" ca="1" si="114"/>
        <v>2.3117037369819258</v>
      </c>
      <c r="BE52" s="69">
        <f t="shared" ca="1" si="115"/>
        <v>2.6157330129945393</v>
      </c>
      <c r="BF52" s="69">
        <f t="shared" ca="1" si="116"/>
        <v>3.0691637561074288</v>
      </c>
      <c r="BG52" s="69">
        <f t="shared" ca="1" si="117"/>
        <v>3.3189709700021126</v>
      </c>
      <c r="BH52" s="69">
        <f t="shared" ca="1" si="118"/>
        <v>2.8897474062859914</v>
      </c>
      <c r="BI52" s="69">
        <f t="shared" ca="1" si="119"/>
        <v>1.2784552409796532</v>
      </c>
      <c r="BJ52" s="69">
        <f t="shared" ca="1" si="120"/>
        <v>0.66755151380121447</v>
      </c>
      <c r="BK52" s="69">
        <f t="shared" ca="1" si="121"/>
        <v>2.5539713464901581</v>
      </c>
      <c r="BN52" s="14" t="s">
        <v>158</v>
      </c>
      <c r="BO52" s="69">
        <f t="shared" ca="1" si="136"/>
        <v>0.35454030468130782</v>
      </c>
      <c r="BP52" s="69">
        <f t="shared" ca="1" si="122"/>
        <v>0.2863807571860093</v>
      </c>
      <c r="BQ52" s="69">
        <f t="shared" ca="1" si="123"/>
        <v>0.30981050852224712</v>
      </c>
      <c r="BR52" s="69">
        <f t="shared" ca="1" si="124"/>
        <v>0.42502915702299049</v>
      </c>
      <c r="BS52" s="69">
        <f t="shared" ca="1" si="125"/>
        <v>0.53133248603630534</v>
      </c>
      <c r="BT52" s="69">
        <f t="shared" ca="1" si="126"/>
        <v>0.57275466185041068</v>
      </c>
      <c r="BU52" s="69">
        <f t="shared" ca="1" si="127"/>
        <v>0.67474357056293854</v>
      </c>
      <c r="BV52" s="69">
        <f t="shared" ca="1" si="128"/>
        <v>1.6833633136115367</v>
      </c>
      <c r="BW52" s="69">
        <f t="shared" ca="1" si="129"/>
        <v>1.4849442142679834</v>
      </c>
      <c r="BX52" s="69">
        <f t="shared" ca="1" si="130"/>
        <v>0.61730640590957364</v>
      </c>
      <c r="CA52" s="14" t="s">
        <v>158</v>
      </c>
      <c r="CB52" s="69">
        <f t="shared" ref="CB52:CK52" ca="1" si="156">IF(INDIRECT($CB$4&amp;"!"&amp;CB$31&amp;$CL28)=" "," ",INDIRECT($CB$4&amp;"!"&amp;CB$31&amp;$CL52))</f>
        <v>25.692492706112908</v>
      </c>
      <c r="CC52" s="69">
        <f t="shared" ca="1" si="156"/>
        <v>24.59088736543514</v>
      </c>
      <c r="CD52" s="69">
        <f t="shared" ca="1" si="156"/>
        <v>24.130445493577604</v>
      </c>
      <c r="CE52" s="69">
        <f t="shared" ca="1" si="156"/>
        <v>22.948086224738574</v>
      </c>
      <c r="CF52" s="69">
        <f t="shared" ca="1" si="156"/>
        <v>21.659451027990272</v>
      </c>
      <c r="CG52" s="69">
        <f t="shared" ca="1" si="156"/>
        <v>19.997365741438063</v>
      </c>
      <c r="CH52" s="69">
        <f t="shared" ca="1" si="156"/>
        <v>17.770053441034499</v>
      </c>
      <c r="CI52" s="69">
        <f t="shared" ca="1" si="156"/>
        <v>9.7056432435492184</v>
      </c>
      <c r="CJ52" s="69">
        <f t="shared" ca="1" si="156"/>
        <v>7.0622270201195159</v>
      </c>
      <c r="CK52" s="69">
        <f t="shared" ca="1" si="156"/>
        <v>20.200397804940408</v>
      </c>
      <c r="CL52" s="71">
        <f t="shared" si="140"/>
        <v>69</v>
      </c>
    </row>
    <row r="56" spans="1:90" x14ac:dyDescent="0.3">
      <c r="A56" s="70" t="s">
        <v>217</v>
      </c>
      <c r="B56" s="70" t="s">
        <v>207</v>
      </c>
      <c r="C56" s="70" t="s">
        <v>208</v>
      </c>
      <c r="D56" s="70" t="s">
        <v>209</v>
      </c>
      <c r="E56" s="70" t="s">
        <v>210</v>
      </c>
      <c r="F56" s="70" t="s">
        <v>211</v>
      </c>
      <c r="G56" s="70" t="s">
        <v>212</v>
      </c>
      <c r="H56" s="70" t="s">
        <v>213</v>
      </c>
      <c r="I56" s="70" t="s">
        <v>214</v>
      </c>
      <c r="J56" s="70" t="s">
        <v>215</v>
      </c>
      <c r="K56" s="70" t="s">
        <v>216</v>
      </c>
      <c r="N56" s="70" t="s">
        <v>217</v>
      </c>
      <c r="O56" s="70" t="s">
        <v>207</v>
      </c>
      <c r="P56" s="70" t="s">
        <v>208</v>
      </c>
      <c r="Q56" s="70" t="s">
        <v>209</v>
      </c>
      <c r="R56" s="70" t="s">
        <v>210</v>
      </c>
      <c r="S56" s="70" t="s">
        <v>211</v>
      </c>
      <c r="T56" s="70" t="s">
        <v>212</v>
      </c>
      <c r="U56" s="70" t="s">
        <v>213</v>
      </c>
      <c r="V56" s="70" t="s">
        <v>214</v>
      </c>
      <c r="W56" s="70" t="s">
        <v>215</v>
      </c>
      <c r="X56" s="70" t="s">
        <v>216</v>
      </c>
      <c r="AA56" s="70" t="s">
        <v>217</v>
      </c>
      <c r="AB56" s="70" t="s">
        <v>207</v>
      </c>
      <c r="AC56" s="70" t="s">
        <v>208</v>
      </c>
      <c r="AD56" s="70" t="s">
        <v>209</v>
      </c>
      <c r="AE56" s="70" t="s">
        <v>210</v>
      </c>
      <c r="AF56" s="70" t="s">
        <v>211</v>
      </c>
      <c r="AG56" s="70" t="s">
        <v>212</v>
      </c>
      <c r="AH56" s="70" t="s">
        <v>213</v>
      </c>
      <c r="AI56" s="70" t="s">
        <v>214</v>
      </c>
      <c r="AJ56" s="70" t="s">
        <v>215</v>
      </c>
      <c r="AK56" s="70" t="s">
        <v>216</v>
      </c>
      <c r="AN56" s="70" t="s">
        <v>217</v>
      </c>
      <c r="AO56" s="70" t="s">
        <v>207</v>
      </c>
      <c r="AP56" s="70" t="s">
        <v>208</v>
      </c>
      <c r="AQ56" s="70" t="s">
        <v>209</v>
      </c>
      <c r="AR56" s="70" t="s">
        <v>210</v>
      </c>
      <c r="AS56" s="70" t="s">
        <v>211</v>
      </c>
      <c r="AT56" s="70" t="s">
        <v>212</v>
      </c>
      <c r="AU56" s="70" t="s">
        <v>213</v>
      </c>
      <c r="AV56" s="70" t="s">
        <v>214</v>
      </c>
      <c r="AW56" s="70" t="s">
        <v>215</v>
      </c>
      <c r="AX56" s="70" t="s">
        <v>216</v>
      </c>
      <c r="BA56" s="70" t="s">
        <v>217</v>
      </c>
      <c r="BB56" s="70" t="s">
        <v>207</v>
      </c>
      <c r="BC56" s="70" t="s">
        <v>208</v>
      </c>
      <c r="BD56" s="70" t="s">
        <v>209</v>
      </c>
      <c r="BE56" s="70" t="s">
        <v>210</v>
      </c>
      <c r="BF56" s="70" t="s">
        <v>211</v>
      </c>
      <c r="BG56" s="70" t="s">
        <v>212</v>
      </c>
      <c r="BH56" s="70" t="s">
        <v>213</v>
      </c>
      <c r="BI56" s="70" t="s">
        <v>214</v>
      </c>
      <c r="BJ56" s="70" t="s">
        <v>215</v>
      </c>
      <c r="BK56" s="70" t="s">
        <v>216</v>
      </c>
      <c r="BN56" s="70" t="s">
        <v>217</v>
      </c>
      <c r="BO56" s="70" t="s">
        <v>207</v>
      </c>
      <c r="BP56" s="70" t="s">
        <v>208</v>
      </c>
      <c r="BQ56" s="70" t="s">
        <v>209</v>
      </c>
      <c r="BR56" s="70" t="s">
        <v>210</v>
      </c>
      <c r="BS56" s="70" t="s">
        <v>211</v>
      </c>
      <c r="BT56" s="70" t="s">
        <v>212</v>
      </c>
      <c r="BU56" s="70" t="s">
        <v>213</v>
      </c>
      <c r="BV56" s="70" t="s">
        <v>214</v>
      </c>
      <c r="BW56" s="70" t="s">
        <v>215</v>
      </c>
      <c r="BX56" s="70" t="s">
        <v>216</v>
      </c>
      <c r="CA56" s="70" t="s">
        <v>217</v>
      </c>
      <c r="CB56" s="70" t="s">
        <v>207</v>
      </c>
      <c r="CC56" s="70" t="s">
        <v>208</v>
      </c>
      <c r="CD56" s="70" t="s">
        <v>209</v>
      </c>
      <c r="CE56" s="70" t="s">
        <v>210</v>
      </c>
      <c r="CF56" s="70" t="s">
        <v>211</v>
      </c>
      <c r="CG56" s="70" t="s">
        <v>212</v>
      </c>
      <c r="CH56" s="70" t="s">
        <v>213</v>
      </c>
      <c r="CI56" s="70" t="s">
        <v>214</v>
      </c>
      <c r="CJ56" s="70" t="s">
        <v>215</v>
      </c>
      <c r="CK56" s="70" t="s">
        <v>216</v>
      </c>
    </row>
    <row r="57" spans="1:90" x14ac:dyDescent="0.3">
      <c r="A57" s="14" t="s">
        <v>164</v>
      </c>
      <c r="B57" s="15" t="s">
        <v>119</v>
      </c>
      <c r="C57" s="15" t="s">
        <v>120</v>
      </c>
      <c r="D57" s="15" t="s">
        <v>121</v>
      </c>
      <c r="E57" s="15" t="s">
        <v>122</v>
      </c>
      <c r="F57" s="15" t="s">
        <v>123</v>
      </c>
      <c r="G57" s="15" t="s">
        <v>124</v>
      </c>
      <c r="H57" s="15" t="s">
        <v>125</v>
      </c>
      <c r="I57" s="15" t="s">
        <v>126</v>
      </c>
      <c r="J57" s="15" t="s">
        <v>127</v>
      </c>
      <c r="K57" s="15" t="s">
        <v>128</v>
      </c>
      <c r="N57" s="14" t="s">
        <v>164</v>
      </c>
      <c r="O57" s="15" t="s">
        <v>119</v>
      </c>
      <c r="P57" s="15" t="s">
        <v>120</v>
      </c>
      <c r="Q57" s="15" t="s">
        <v>121</v>
      </c>
      <c r="R57" s="15" t="s">
        <v>122</v>
      </c>
      <c r="S57" s="15" t="s">
        <v>123</v>
      </c>
      <c r="T57" s="15" t="s">
        <v>124</v>
      </c>
      <c r="U57" s="15" t="s">
        <v>125</v>
      </c>
      <c r="V57" s="15" t="s">
        <v>126</v>
      </c>
      <c r="W57" s="15" t="s">
        <v>127</v>
      </c>
      <c r="X57" s="15" t="s">
        <v>128</v>
      </c>
      <c r="AA57" s="14" t="s">
        <v>164</v>
      </c>
      <c r="AB57" s="15" t="s">
        <v>119</v>
      </c>
      <c r="AC57" s="15" t="s">
        <v>120</v>
      </c>
      <c r="AD57" s="15" t="s">
        <v>121</v>
      </c>
      <c r="AE57" s="15" t="s">
        <v>122</v>
      </c>
      <c r="AF57" s="15" t="s">
        <v>123</v>
      </c>
      <c r="AG57" s="15" t="s">
        <v>124</v>
      </c>
      <c r="AH57" s="15" t="s">
        <v>125</v>
      </c>
      <c r="AI57" s="15" t="s">
        <v>126</v>
      </c>
      <c r="AJ57" s="15" t="s">
        <v>127</v>
      </c>
      <c r="AK57" s="15" t="s">
        <v>128</v>
      </c>
      <c r="AN57" s="14" t="s">
        <v>164</v>
      </c>
      <c r="AO57" s="15" t="s">
        <v>119</v>
      </c>
      <c r="AP57" s="15" t="s">
        <v>120</v>
      </c>
      <c r="AQ57" s="15" t="s">
        <v>121</v>
      </c>
      <c r="AR57" s="15" t="s">
        <v>122</v>
      </c>
      <c r="AS57" s="15" t="s">
        <v>123</v>
      </c>
      <c r="AT57" s="15" t="s">
        <v>124</v>
      </c>
      <c r="AU57" s="15" t="s">
        <v>125</v>
      </c>
      <c r="AV57" s="15" t="s">
        <v>126</v>
      </c>
      <c r="AW57" s="15" t="s">
        <v>127</v>
      </c>
      <c r="AX57" s="15" t="s">
        <v>128</v>
      </c>
      <c r="BA57" s="14" t="s">
        <v>164</v>
      </c>
      <c r="BB57" s="15" t="s">
        <v>119</v>
      </c>
      <c r="BC57" s="15" t="s">
        <v>120</v>
      </c>
      <c r="BD57" s="15" t="s">
        <v>121</v>
      </c>
      <c r="BE57" s="15" t="s">
        <v>122</v>
      </c>
      <c r="BF57" s="15" t="s">
        <v>123</v>
      </c>
      <c r="BG57" s="15" t="s">
        <v>124</v>
      </c>
      <c r="BH57" s="15" t="s">
        <v>125</v>
      </c>
      <c r="BI57" s="15" t="s">
        <v>126</v>
      </c>
      <c r="BJ57" s="15" t="s">
        <v>127</v>
      </c>
      <c r="BK57" s="15" t="s">
        <v>128</v>
      </c>
      <c r="BN57" s="14" t="s">
        <v>164</v>
      </c>
      <c r="BO57" s="15" t="s">
        <v>119</v>
      </c>
      <c r="BP57" s="15" t="s">
        <v>120</v>
      </c>
      <c r="BQ57" s="15" t="s">
        <v>121</v>
      </c>
      <c r="BR57" s="15" t="s">
        <v>122</v>
      </c>
      <c r="BS57" s="15" t="s">
        <v>123</v>
      </c>
      <c r="BT57" s="15" t="s">
        <v>124</v>
      </c>
      <c r="BU57" s="15" t="s">
        <v>125</v>
      </c>
      <c r="BV57" s="15" t="s">
        <v>126</v>
      </c>
      <c r="BW57" s="15" t="s">
        <v>127</v>
      </c>
      <c r="BX57" s="15" t="s">
        <v>128</v>
      </c>
      <c r="CA57" s="14" t="s">
        <v>164</v>
      </c>
      <c r="CB57" s="15" t="s">
        <v>119</v>
      </c>
      <c r="CC57" s="15" t="s">
        <v>120</v>
      </c>
      <c r="CD57" s="15" t="s">
        <v>121</v>
      </c>
      <c r="CE57" s="15" t="s">
        <v>122</v>
      </c>
      <c r="CF57" s="15" t="s">
        <v>123</v>
      </c>
      <c r="CG57" s="15" t="s">
        <v>124</v>
      </c>
      <c r="CH57" s="15" t="s">
        <v>125</v>
      </c>
      <c r="CI57" s="15" t="s">
        <v>126</v>
      </c>
      <c r="CJ57" s="15" t="s">
        <v>127</v>
      </c>
      <c r="CK57" s="15" t="s">
        <v>128</v>
      </c>
    </row>
    <row r="58" spans="1:90" x14ac:dyDescent="0.3">
      <c r="A58" s="16" t="s">
        <v>173</v>
      </c>
      <c r="B58" s="17" t="s">
        <v>130</v>
      </c>
      <c r="C58" s="18" t="s">
        <v>131</v>
      </c>
      <c r="D58" s="18" t="s">
        <v>132</v>
      </c>
      <c r="E58" s="18" t="s">
        <v>133</v>
      </c>
      <c r="F58" s="18" t="s">
        <v>134</v>
      </c>
      <c r="G58" s="18" t="s">
        <v>135</v>
      </c>
      <c r="H58" s="18" t="s">
        <v>136</v>
      </c>
      <c r="I58" s="18" t="s">
        <v>137</v>
      </c>
      <c r="J58" s="18" t="s">
        <v>138</v>
      </c>
      <c r="K58" s="18" t="s">
        <v>139</v>
      </c>
      <c r="L58" s="70" t="s">
        <v>218</v>
      </c>
      <c r="N58" s="16" t="s">
        <v>173</v>
      </c>
      <c r="O58" s="17" t="s">
        <v>130</v>
      </c>
      <c r="P58" s="18" t="s">
        <v>131</v>
      </c>
      <c r="Q58" s="18" t="s">
        <v>132</v>
      </c>
      <c r="R58" s="18" t="s">
        <v>133</v>
      </c>
      <c r="S58" s="18" t="s">
        <v>134</v>
      </c>
      <c r="T58" s="18" t="s">
        <v>135</v>
      </c>
      <c r="U58" s="18" t="s">
        <v>136</v>
      </c>
      <c r="V58" s="18" t="s">
        <v>137</v>
      </c>
      <c r="W58" s="18" t="s">
        <v>138</v>
      </c>
      <c r="X58" s="18" t="s">
        <v>139</v>
      </c>
      <c r="Y58" s="70"/>
      <c r="AA58" s="16" t="s">
        <v>173</v>
      </c>
      <c r="AB58" s="17" t="s">
        <v>130</v>
      </c>
      <c r="AC58" s="18" t="s">
        <v>131</v>
      </c>
      <c r="AD58" s="18" t="s">
        <v>132</v>
      </c>
      <c r="AE58" s="18" t="s">
        <v>133</v>
      </c>
      <c r="AF58" s="18" t="s">
        <v>134</v>
      </c>
      <c r="AG58" s="18" t="s">
        <v>135</v>
      </c>
      <c r="AH58" s="18" t="s">
        <v>136</v>
      </c>
      <c r="AI58" s="18" t="s">
        <v>137</v>
      </c>
      <c r="AJ58" s="18" t="s">
        <v>138</v>
      </c>
      <c r="AK58" s="18" t="s">
        <v>139</v>
      </c>
      <c r="AL58" s="70"/>
      <c r="AN58" s="16" t="s">
        <v>173</v>
      </c>
      <c r="AO58" s="17" t="s">
        <v>130</v>
      </c>
      <c r="AP58" s="18" t="s">
        <v>131</v>
      </c>
      <c r="AQ58" s="18" t="s">
        <v>132</v>
      </c>
      <c r="AR58" s="18" t="s">
        <v>133</v>
      </c>
      <c r="AS58" s="18" t="s">
        <v>134</v>
      </c>
      <c r="AT58" s="18" t="s">
        <v>135</v>
      </c>
      <c r="AU58" s="18" t="s">
        <v>136</v>
      </c>
      <c r="AV58" s="18" t="s">
        <v>137</v>
      </c>
      <c r="AW58" s="18" t="s">
        <v>138</v>
      </c>
      <c r="AX58" s="18" t="s">
        <v>139</v>
      </c>
      <c r="BA58" s="16" t="s">
        <v>173</v>
      </c>
      <c r="BB58" s="17" t="s">
        <v>130</v>
      </c>
      <c r="BC58" s="18" t="s">
        <v>131</v>
      </c>
      <c r="BD58" s="18" t="s">
        <v>132</v>
      </c>
      <c r="BE58" s="18" t="s">
        <v>133</v>
      </c>
      <c r="BF58" s="18" t="s">
        <v>134</v>
      </c>
      <c r="BG58" s="18" t="s">
        <v>135</v>
      </c>
      <c r="BH58" s="18" t="s">
        <v>136</v>
      </c>
      <c r="BI58" s="18" t="s">
        <v>137</v>
      </c>
      <c r="BJ58" s="18" t="s">
        <v>138</v>
      </c>
      <c r="BK58" s="18" t="s">
        <v>139</v>
      </c>
      <c r="BN58" s="16" t="s">
        <v>173</v>
      </c>
      <c r="BO58" s="17" t="s">
        <v>130</v>
      </c>
      <c r="BP58" s="18" t="s">
        <v>131</v>
      </c>
      <c r="BQ58" s="18" t="s">
        <v>132</v>
      </c>
      <c r="BR58" s="18" t="s">
        <v>133</v>
      </c>
      <c r="BS58" s="18" t="s">
        <v>134</v>
      </c>
      <c r="BT58" s="18" t="s">
        <v>135</v>
      </c>
      <c r="BU58" s="18" t="s">
        <v>136</v>
      </c>
      <c r="BV58" s="18" t="s">
        <v>137</v>
      </c>
      <c r="BW58" s="18" t="s">
        <v>138</v>
      </c>
      <c r="BX58" s="18" t="s">
        <v>139</v>
      </c>
      <c r="CA58" s="16" t="s">
        <v>173</v>
      </c>
      <c r="CB58" s="17" t="s">
        <v>130</v>
      </c>
      <c r="CC58" s="18" t="s">
        <v>131</v>
      </c>
      <c r="CD58" s="18" t="s">
        <v>132</v>
      </c>
      <c r="CE58" s="18" t="s">
        <v>133</v>
      </c>
      <c r="CF58" s="18" t="s">
        <v>134</v>
      </c>
      <c r="CG58" s="18" t="s">
        <v>135</v>
      </c>
      <c r="CH58" s="18" t="s">
        <v>136</v>
      </c>
      <c r="CI58" s="18" t="s">
        <v>137</v>
      </c>
      <c r="CJ58" s="18" t="s">
        <v>138</v>
      </c>
      <c r="CK58" s="18" t="s">
        <v>139</v>
      </c>
      <c r="CL58" s="70" t="s">
        <v>218</v>
      </c>
    </row>
    <row r="59" spans="1:90" x14ac:dyDescent="0.3">
      <c r="A59" s="14" t="s">
        <v>140</v>
      </c>
      <c r="B59" s="43">
        <f t="shared" ref="B59:B77" ca="1" si="157">IF(INDIRECT($CB$4&amp;"!"&amp;CB$31&amp;$CL10)=" "," ",INDIRECT(B$4&amp;"!"&amp;B$56&amp;$L59)-INDIRECT(B$5&amp;"!"&amp;B$56&amp;$L59))</f>
        <v>0.46933202513349676</v>
      </c>
      <c r="C59" s="43">
        <f t="shared" ref="C59:C77" ca="1" si="158">IF(INDIRECT($CB$4&amp;"!"&amp;CC$31&amp;$CL10)=" "," ",INDIRECT(C$4&amp;"!"&amp;C$56&amp;$L59)-INDIRECT(C$5&amp;"!"&amp;C$56&amp;$L59))</f>
        <v>0.92655974248807405</v>
      </c>
      <c r="D59" s="43">
        <f t="shared" ref="D59:D77" ca="1" si="159">IF(INDIRECT($CB$4&amp;"!"&amp;CD$31&amp;$CL10)=" "," ",INDIRECT(D$4&amp;"!"&amp;D$56&amp;$L59)-INDIRECT(D$5&amp;"!"&amp;D$56&amp;$L59))</f>
        <v>1.0971463155696308</v>
      </c>
      <c r="E59" s="43">
        <f t="shared" ref="E59:E77" ca="1" si="160">IF(INDIRECT($CB$4&amp;"!"&amp;CE$31&amp;$CL10)=" "," ",INDIRECT(E$4&amp;"!"&amp;E$56&amp;$L59)-INDIRECT(E$5&amp;"!"&amp;E$56&amp;$L59))</f>
        <v>1.1499895457652742</v>
      </c>
      <c r="F59" s="43">
        <f t="shared" ref="F59:F77" ca="1" si="161">IF(INDIRECT($CB$4&amp;"!"&amp;CF$31&amp;$CL10)=" "," ",INDIRECT(F$4&amp;"!"&amp;F$56&amp;$L59)-INDIRECT(F$5&amp;"!"&amp;F$56&amp;$L59))</f>
        <v>1.0929867368257844</v>
      </c>
      <c r="G59" s="43">
        <f t="shared" ref="G59:G77" ca="1" si="162">IF(INDIRECT($CB$4&amp;"!"&amp;CG$31&amp;$CL10)=" "," ",INDIRECT(G$4&amp;"!"&amp;G$56&amp;$L59)-INDIRECT(G$5&amp;"!"&amp;G$56&amp;$L59))</f>
        <v>0</v>
      </c>
      <c r="H59" s="43">
        <f t="shared" ref="H59:H77" ca="1" si="163">IF(INDIRECT($CB$4&amp;"!"&amp;CH$31&amp;$CL10)=" "," ",INDIRECT(H$4&amp;"!"&amp;H$56&amp;$L59)-INDIRECT(H$5&amp;"!"&amp;H$56&amp;$L59))</f>
        <v>0</v>
      </c>
      <c r="I59" s="43">
        <f t="shared" ref="I59:I77" ca="1" si="164">IF(INDIRECT($CB$4&amp;"!"&amp;CI$31&amp;$CL10)=" "," ",INDIRECT(I$4&amp;"!"&amp;I$56&amp;$L59)-INDIRECT(I$5&amp;"!"&amp;I$56&amp;$L59))</f>
        <v>1.0021765814870238</v>
      </c>
      <c r="J59" s="43">
        <f t="shared" ref="J59:J77" ca="1" si="165">IF(INDIRECT($CB$4&amp;"!"&amp;CJ$31&amp;$CL10)=" "," ",INDIRECT(J$4&amp;"!"&amp;J$56&amp;$L59)-INDIRECT(J$5&amp;"!"&amp;J$56&amp;$L59))</f>
        <v>0</v>
      </c>
      <c r="K59" s="37">
        <f t="shared" ref="K59:K77" ca="1" si="166">IF(INDIRECT($CB$4&amp;"!"&amp;CK$31&amp;$CL10)=" "," ",INDIRECT(K$4&amp;"!"&amp;K$56&amp;$L59)-INDIRECT(K$5&amp;"!"&amp;K$56&amp;$L59))</f>
        <v>0.58575534692707898</v>
      </c>
      <c r="L59" s="71">
        <v>218</v>
      </c>
      <c r="N59" s="14" t="s">
        <v>140</v>
      </c>
      <c r="O59" s="43">
        <f ca="1">IF(B59=" "," ",INDIRECT(O$4&amp;"!"&amp;O$56&amp;$L59)-INDIRECT(O$5&amp;"!"&amp;O$56&amp;$L59))</f>
        <v>14.980168949651866</v>
      </c>
      <c r="P59" s="43">
        <f t="shared" ref="P59:P77" ca="1" si="167">IF(C59=" "," ",INDIRECT(P$4&amp;"!"&amp;P$56&amp;$L59)-INDIRECT(P$5&amp;"!"&amp;P$56&amp;$L59))</f>
        <v>15.420920100986642</v>
      </c>
      <c r="Q59" s="43">
        <f t="shared" ref="Q59:Q77" ca="1" si="168">IF(D59=" "," ",INDIRECT(Q$4&amp;"!"&amp;Q$56&amp;$L59)-INDIRECT(Q$5&amp;"!"&amp;Q$56&amp;$L59))</f>
        <v>15.920429880479912</v>
      </c>
      <c r="R59" s="43">
        <f t="shared" ref="R59:R77" ca="1" si="169">IF(E59=" "," ",INDIRECT(R$4&amp;"!"&amp;R$56&amp;$L59)-INDIRECT(R$5&amp;"!"&amp;R$56&amp;$L59))</f>
        <v>16.195955932851135</v>
      </c>
      <c r="S59" s="43">
        <f t="shared" ref="S59:S77" ca="1" si="170">IF(F59=" "," ",INDIRECT(S$4&amp;"!"&amp;S$56&amp;$L59)-INDIRECT(S$5&amp;"!"&amp;S$56&amp;$L59))</f>
        <v>17.047533164141257</v>
      </c>
      <c r="T59" s="43">
        <f t="shared" ref="T59:T77" ca="1" si="171">IF(G59=" "," ",INDIRECT(T$4&amp;"!"&amp;T$56&amp;$L59)-INDIRECT(T$5&amp;"!"&amp;T$56&amp;$L59))</f>
        <v>17.982840559194866</v>
      </c>
      <c r="U59" s="43">
        <f t="shared" ref="U59:U77" ca="1" si="172">IF(H59=" "," ",INDIRECT(U$4&amp;"!"&amp;U$56&amp;$L59)-INDIRECT(U$5&amp;"!"&amp;U$56&amp;$L59))</f>
        <v>17.042310069980555</v>
      </c>
      <c r="V59" s="43">
        <f t="shared" ref="V59:V77" ca="1" si="173">IF(I59=" "," ",INDIRECT(V$4&amp;"!"&amp;V$56&amp;$L59)-INDIRECT(V$5&amp;"!"&amp;V$56&amp;$L59))</f>
        <v>18.571326328613559</v>
      </c>
      <c r="W59" s="43">
        <f t="shared" ref="W59:W77" ca="1" si="174">IF(J59=" "," ",INDIRECT(W$4&amp;"!"&amp;W$56&amp;$L59)-INDIRECT(W$5&amp;"!"&amp;W$56&amp;$L59))</f>
        <v>20.399084591392064</v>
      </c>
      <c r="X59" s="37">
        <f t="shared" ref="X59:X77" ca="1" si="175">IF(K59=" "," ",INDIRECT(X$4&amp;"!"&amp;X$56&amp;$L59)-INDIRECT(X$5&amp;"!"&amp;X$56&amp;$L59))</f>
        <v>16.404789723258595</v>
      </c>
      <c r="Y59" s="71"/>
      <c r="AA59" s="14" t="s">
        <v>140</v>
      </c>
      <c r="AB59" s="43">
        <f ca="1">IF(O59=" "," ",INDIRECT(AB$4&amp;"!"&amp;AB$56&amp;$L59)-INDIRECT(AB$5&amp;"!"&amp;AB$56&amp;$L59))</f>
        <v>16.314285317578626</v>
      </c>
      <c r="AC59" s="43">
        <f t="shared" ref="AC59:AC77" ca="1" si="176">IF(P59=" "," ",INDIRECT(AC$4&amp;"!"&amp;AC$56&amp;$L59)-INDIRECT(AC$5&amp;"!"&amp;AC$56&amp;$L59))</f>
        <v>15.542409207604361</v>
      </c>
      <c r="AD59" s="43">
        <f t="shared" ref="AD59:AD77" ca="1" si="177">IF(Q59=" "," ",INDIRECT(AD$4&amp;"!"&amp;AD$56&amp;$L59)-INDIRECT(AD$5&amp;"!"&amp;AD$56&amp;$L59))</f>
        <v>15.257464268278955</v>
      </c>
      <c r="AE59" s="43">
        <f t="shared" ref="AE59:AE77" ca="1" si="178">IF(R59=" "," ",INDIRECT(AE$4&amp;"!"&amp;AE$56&amp;$L59)-INDIRECT(AE$5&amp;"!"&amp;AE$56&amp;$L59))</f>
        <v>14.989534010558771</v>
      </c>
      <c r="AF59" s="43">
        <f t="shared" ref="AF59:AF77" ca="1" si="179">IF(S59=" "," ",INDIRECT(AF$4&amp;"!"&amp;AF$56&amp;$L59)-INDIRECT(AF$5&amp;"!"&amp;AF$56&amp;$L59))</f>
        <v>18.678494512733167</v>
      </c>
      <c r="AG59" s="43">
        <f t="shared" ref="AG59:AG77" ca="1" si="180">IF(T59=" "," ",INDIRECT(AG$4&amp;"!"&amp;AG$56&amp;$L59)-INDIRECT(AG$5&amp;"!"&amp;AG$56&amp;$L59))</f>
        <v>26.099882149421493</v>
      </c>
      <c r="AH59" s="43">
        <f t="shared" ref="AH59:AH77" ca="1" si="181">IF(U59=" "," ",INDIRECT(AH$4&amp;"!"&amp;AH$56&amp;$L59)-INDIRECT(AH$5&amp;"!"&amp;AH$56&amp;$L59))</f>
        <v>10.167267544188689</v>
      </c>
      <c r="AI59" s="43">
        <f t="shared" ref="AI59:AI77" ca="1" si="182">IF(V59=" "," ",INDIRECT(AI$4&amp;"!"&amp;AI$56&amp;$L59)-INDIRECT(AI$5&amp;"!"&amp;AI$56&amp;$L59))</f>
        <v>2.376686150701957</v>
      </c>
      <c r="AJ59" s="43">
        <f t="shared" ref="AJ59:AJ77" ca="1" si="183">IF(W59=" "," ",INDIRECT(AJ$4&amp;"!"&amp;AJ$56&amp;$L59)-INDIRECT(AJ$5&amp;"!"&amp;AJ$56&amp;$L59))</f>
        <v>1.3486475154912085</v>
      </c>
      <c r="AK59" s="37">
        <f t="shared" ref="AK59:AK77" ca="1" si="184">IF(X59=" "," ",INDIRECT(AK$4&amp;"!"&amp;AK$56&amp;$L59)-INDIRECT(AK$5&amp;"!"&amp;AK$56&amp;$L59))</f>
        <v>13.435353984377493</v>
      </c>
      <c r="AL59" s="71"/>
      <c r="AN59" s="14" t="s">
        <v>140</v>
      </c>
      <c r="AO59" s="43">
        <f ca="1">IF(AB59=" "," ",INDIRECT(AO$4&amp;"!"&amp;AO$56&amp;$L59)-INDIRECT(AO$5&amp;"!"&amp;AO$56&amp;$L59))</f>
        <v>63.158100344554043</v>
      </c>
      <c r="AP59" s="43">
        <f t="shared" ref="AP59:AP77" ca="1" si="185">IF(AC59=" "," ",INDIRECT(AP$4&amp;"!"&amp;AP$56&amp;$L59)-INDIRECT(AP$5&amp;"!"&amp;AP$56&amp;$L59))</f>
        <v>61.433034852931002</v>
      </c>
      <c r="AQ59" s="43">
        <f t="shared" ref="AQ59:AQ77" ca="1" si="186">IF(AD59=" "," ",INDIRECT(AQ$4&amp;"!"&amp;AQ$56&amp;$L59)-INDIRECT(AQ$5&amp;"!"&amp;AQ$56&amp;$L59))</f>
        <v>59.957023539989805</v>
      </c>
      <c r="AR59" s="43">
        <f t="shared" ref="AR59:AR77" ca="1" si="187">IF(AE59=" "," ",INDIRECT(AR$4&amp;"!"&amp;AR$56&amp;$L59)-INDIRECT(AR$5&amp;"!"&amp;AR$56&amp;$L59))</f>
        <v>56.843433342084914</v>
      </c>
      <c r="AS59" s="43">
        <f t="shared" ref="AS59:AS77" ca="1" si="188">IF(AF59=" "," ",INDIRECT(AS$4&amp;"!"&amp;AS$56&amp;$L59)-INDIRECT(AS$5&amp;"!"&amp;AS$56&amp;$L59))</f>
        <v>64.707027112647722</v>
      </c>
      <c r="AT59" s="43">
        <f t="shared" ref="AT59:AT77" ca="1" si="189">IF(AG59=" "," ",INDIRECT(AT$4&amp;"!"&amp;AT$56&amp;$L59)-INDIRECT(AT$5&amp;"!"&amp;AT$56&amp;$L59))</f>
        <v>61.396694134691245</v>
      </c>
      <c r="AU59" s="43">
        <f t="shared" ref="AU59:AU77" ca="1" si="190">IF(AH59=" "," ",INDIRECT(AU$4&amp;"!"&amp;AU$56&amp;$L59)-INDIRECT(AU$5&amp;"!"&amp;AU$56&amp;$L59))</f>
        <v>80.312376597319485</v>
      </c>
      <c r="AV59" s="43">
        <f t="shared" ref="AV59:AV77" ca="1" si="191">IF(AI59=" "," ",INDIRECT(AV$4&amp;"!"&amp;AV$56&amp;$L59)-INDIRECT(AV$5&amp;"!"&amp;AV$56&amp;$L59))</f>
        <v>43.121750015298531</v>
      </c>
      <c r="AW59" s="43">
        <f t="shared" ref="AW59:AW77" ca="1" si="192">IF(AJ59=" "," ",INDIRECT(AW$4&amp;"!"&amp;AW$56&amp;$L59)-INDIRECT(AW$5&amp;"!"&amp;AW$56&amp;$L59))</f>
        <v>14.337990429693395</v>
      </c>
      <c r="AX59" s="37">
        <f t="shared" ref="AX59:AX77" ca="1" si="193">IF(AK59=" "," ",INDIRECT(AX$4&amp;"!"&amp;AX$56&amp;$L59)-INDIRECT(AX$5&amp;"!"&amp;AX$56&amp;$L59))</f>
        <v>58.264111305698101</v>
      </c>
      <c r="BA59" s="14" t="s">
        <v>140</v>
      </c>
      <c r="BB59" s="43">
        <f ca="1">IF(AO59=" "," ",INDIRECT(BB$4&amp;"!"&amp;BB$56&amp;$L59)-INDIRECT(BB$5&amp;"!"&amp;BB$56&amp;$L59))</f>
        <v>63.048287015054086</v>
      </c>
      <c r="BC59" s="43">
        <f t="shared" ref="BC59:BC77" ca="1" si="194">IF(AP59=" "," ",INDIRECT(BC$4&amp;"!"&amp;BC$56&amp;$L59)-INDIRECT(BC$5&amp;"!"&amp;BC$56&amp;$L59))</f>
        <v>61.173363896947308</v>
      </c>
      <c r="BD59" s="43">
        <f t="shared" ref="BD59:BD77" ca="1" si="195">IF(AQ59=" "," ",INDIRECT(BD$4&amp;"!"&amp;BD$56&amp;$L59)-INDIRECT(BD$5&amp;"!"&amp;BD$56&amp;$L59))</f>
        <v>60.183803896283891</v>
      </c>
      <c r="BE59" s="43">
        <f t="shared" ref="BE59:BE77" ca="1" si="196">IF(AR59=" "," ",INDIRECT(BE$4&amp;"!"&amp;BE$56&amp;$L59)-INDIRECT(BE$5&amp;"!"&amp;BE$56&amp;$L59))</f>
        <v>57.561082327265879</v>
      </c>
      <c r="BF59" s="43">
        <f t="shared" ref="BF59:BF77" ca="1" si="197">IF(AS59=" "," ",INDIRECT(BF$4&amp;"!"&amp;BF$56&amp;$L59)-INDIRECT(BF$5&amp;"!"&amp;BF$56&amp;$L59))</f>
        <v>66.918676077309058</v>
      </c>
      <c r="BG59" s="43">
        <f t="shared" ref="BG59:BG77" ca="1" si="198">IF(AT59=" "," ",INDIRECT(BG$4&amp;"!"&amp;BG$56&amp;$L59)-INDIRECT(BG$5&amp;"!"&amp;BG$56&amp;$L59))</f>
        <v>70.919201307441881</v>
      </c>
      <c r="BH59" s="43">
        <f t="shared" ref="BH59:BH77" ca="1" si="199">IF(AU59=" "," ",INDIRECT(BH$4&amp;"!"&amp;BH$56&amp;$L59)-INDIRECT(BH$5&amp;"!"&amp;BH$56&amp;$L59))</f>
        <v>72.54431407173594</v>
      </c>
      <c r="BI59" s="43">
        <f t="shared" ref="BI59:BI77" ca="1" si="200">IF(AV59=" "," ",INDIRECT(BI$4&amp;"!"&amp;BI$56&amp;$L59)-INDIRECT(BI$5&amp;"!"&amp;BI$56&amp;$L59))</f>
        <v>36.413331728742577</v>
      </c>
      <c r="BJ59" s="43">
        <f t="shared" ref="BJ59:BJ77" ca="1" si="201">IF(AW59=" "," ",INDIRECT(BJ$4&amp;"!"&amp;BJ$56&amp;$L59)-INDIRECT(BJ$5&amp;"!"&amp;BJ$56&amp;$L59))</f>
        <v>12.391744637494924</v>
      </c>
      <c r="BK59" s="37">
        <f t="shared" ref="BK59:BK77" ca="1" si="202">IF(AX59=" "," ",INDIRECT(BK$4&amp;"!"&amp;BK$56&amp;$L59)-INDIRECT(BK$5&amp;"!"&amp;BK$56&amp;$L59))</f>
        <v>57.156561454824143</v>
      </c>
      <c r="BN59" s="14" t="s">
        <v>140</v>
      </c>
      <c r="BO59" s="43">
        <f ca="1">IF(BB59=" "," ",INDIRECT(BO$4&amp;"!"&amp;BO$56&amp;$L59)-INDIRECT(BO$5&amp;"!"&amp;BO$56&amp;$L59))</f>
        <v>49.745764372188006</v>
      </c>
      <c r="BP59" s="43">
        <f t="shared" ref="BP59:BP77" ca="1" si="203">IF(BC59=" "," ",INDIRECT(BP$4&amp;"!"&amp;BP$56&amp;$L59)-INDIRECT(BP$5&amp;"!"&amp;BP$56&amp;$L59))</f>
        <v>45.622133524895531</v>
      </c>
      <c r="BQ59" s="43">
        <f t="shared" ref="BQ59:BQ77" ca="1" si="204">IF(BD59=" "," ",INDIRECT(BQ$4&amp;"!"&amp;BQ$56&amp;$L59)-INDIRECT(BQ$5&amp;"!"&amp;BQ$56&amp;$L59))</f>
        <v>41.970753842523607</v>
      </c>
      <c r="BR59" s="43">
        <f t="shared" ref="BR59:BR77" ca="1" si="205">IF(BE59=" "," ",INDIRECT(BR$4&amp;"!"&amp;BR$56&amp;$L59)-INDIRECT(BR$5&amp;"!"&amp;BR$56&amp;$L59))</f>
        <v>50.585624414072413</v>
      </c>
      <c r="BS59" s="43">
        <f t="shared" ref="BS59:BS77" ca="1" si="206">IF(BF59=" "," ",INDIRECT(BS$4&amp;"!"&amp;BS$56&amp;$L59)-INDIRECT(BS$5&amp;"!"&amp;BS$56&amp;$L59))</f>
        <v>49.973994323528501</v>
      </c>
      <c r="BT59" s="43">
        <f t="shared" ref="BT59:BT77" ca="1" si="207">IF(BG59=" "," ",INDIRECT(BT$4&amp;"!"&amp;BT$56&amp;$L59)-INDIRECT(BT$5&amp;"!"&amp;BT$56&amp;$L59))</f>
        <v>35.670512705812996</v>
      </c>
      <c r="BU59" s="43">
        <f t="shared" ref="BU59:BU77" ca="1" si="208">IF(BH59=" "," ",INDIRECT(BU$4&amp;"!"&amp;BU$56&amp;$L59)-INDIRECT(BU$5&amp;"!"&amp;BU$56&amp;$L59))</f>
        <v>26.699549923109913</v>
      </c>
      <c r="BV59" s="43">
        <f t="shared" ref="BV59:BV77" ca="1" si="209">IF(BI59=" "," ",INDIRECT(BV$4&amp;"!"&amp;BV$56&amp;$L59)-INDIRECT(BV$5&amp;"!"&amp;BV$56&amp;$L59))</f>
        <v>84.48423116632145</v>
      </c>
      <c r="BW59" s="43">
        <f t="shared" ref="BW59:BW77" ca="1" si="210">IF(BJ59=" "," ",INDIRECT(BW$4&amp;"!"&amp;BW$56&amp;$L59)-INDIRECT(BW$5&amp;"!"&amp;BW$56&amp;$L59))</f>
        <v>89.306571731087757</v>
      </c>
      <c r="BX59" s="37">
        <f t="shared" ref="BX59:BX77" ca="1" si="211">IF(BK59=" "," ",INDIRECT(BX$4&amp;"!"&amp;BX$56&amp;$L59)-INDIRECT(BX$5&amp;"!"&amp;BX$56&amp;$L59))</f>
        <v>50.662314537198483</v>
      </c>
      <c r="CA59" s="14" t="s">
        <v>140</v>
      </c>
      <c r="CB59" s="43">
        <f t="shared" ref="CB59:CK59" ca="1" si="212">IF(INDIRECT($CB$4&amp;"!"&amp;CB$31&amp;$CL10)=" "," ",INDIRECT($CB$4&amp;"!"&amp;CB$56&amp;$CL59))</f>
        <v>0</v>
      </c>
      <c r="CC59" s="43">
        <f t="shared" ca="1" si="212"/>
        <v>0</v>
      </c>
      <c r="CD59" s="43">
        <f t="shared" ca="1" si="212"/>
        <v>0</v>
      </c>
      <c r="CE59" s="43">
        <f t="shared" ca="1" si="212"/>
        <v>0</v>
      </c>
      <c r="CF59" s="43">
        <f t="shared" ca="1" si="212"/>
        <v>0</v>
      </c>
      <c r="CG59" s="43">
        <f t="shared" ca="1" si="212"/>
        <v>0</v>
      </c>
      <c r="CH59" s="43">
        <f t="shared" ca="1" si="212"/>
        <v>0</v>
      </c>
      <c r="CI59" s="43">
        <f t="shared" ca="1" si="212"/>
        <v>0</v>
      </c>
      <c r="CJ59" s="43">
        <f t="shared" ca="1" si="212"/>
        <v>0</v>
      </c>
      <c r="CK59" s="37">
        <f t="shared" ca="1" si="212"/>
        <v>0</v>
      </c>
      <c r="CL59" s="71">
        <v>218</v>
      </c>
    </row>
    <row r="60" spans="1:90" x14ac:dyDescent="0.3">
      <c r="A60" s="14" t="s">
        <v>141</v>
      </c>
      <c r="B60" s="43">
        <f t="shared" ca="1" si="157"/>
        <v>8.4572332544672335</v>
      </c>
      <c r="C60" s="43">
        <f t="shared" ca="1" si="158"/>
        <v>11.648130314312404</v>
      </c>
      <c r="D60" s="43">
        <f t="shared" ca="1" si="159"/>
        <v>12.236629123491259</v>
      </c>
      <c r="E60" s="43">
        <f t="shared" ca="1" si="160"/>
        <v>9.3450364303214108</v>
      </c>
      <c r="F60" s="43">
        <f t="shared" ca="1" si="161"/>
        <v>7.2349184902309336</v>
      </c>
      <c r="G60" s="43">
        <f t="shared" ca="1" si="162"/>
        <v>1.0158381767990425</v>
      </c>
      <c r="H60" s="43">
        <f t="shared" ca="1" si="163"/>
        <v>0</v>
      </c>
      <c r="I60" s="43" t="str">
        <f t="shared" ca="1" si="164"/>
        <v xml:space="preserve"> </v>
      </c>
      <c r="J60" s="43" t="str">
        <f t="shared" ca="1" si="165"/>
        <v xml:space="preserve"> </v>
      </c>
      <c r="K60" s="37">
        <f t="shared" ca="1" si="166"/>
        <v>9.9843390648897632</v>
      </c>
      <c r="L60" s="71">
        <f>1+L59</f>
        <v>219</v>
      </c>
      <c r="N60" s="14" t="s">
        <v>141</v>
      </c>
      <c r="O60" s="43">
        <f t="shared" ref="O60:O77" ca="1" si="213">IF(B60=" "," ",INDIRECT(O$4&amp;"!"&amp;O$56&amp;$L60)-INDIRECT(O$5&amp;"!"&amp;O$56&amp;$L60))</f>
        <v>14.978450160707162</v>
      </c>
      <c r="P60" s="43">
        <f t="shared" ca="1" si="167"/>
        <v>15.457055562931409</v>
      </c>
      <c r="Q60" s="43">
        <f t="shared" ca="1" si="168"/>
        <v>15.937355250524632</v>
      </c>
      <c r="R60" s="43">
        <f t="shared" ca="1" si="169"/>
        <v>16.17099266544918</v>
      </c>
      <c r="S60" s="43">
        <f t="shared" ca="1" si="170"/>
        <v>17.142186035944434</v>
      </c>
      <c r="T60" s="43">
        <f t="shared" ca="1" si="171"/>
        <v>18.055609235182562</v>
      </c>
      <c r="U60" s="43">
        <f t="shared" ca="1" si="172"/>
        <v>17.12753841994958</v>
      </c>
      <c r="V60" s="43" t="str">
        <f t="shared" ca="1" si="173"/>
        <v xml:space="preserve"> </v>
      </c>
      <c r="W60" s="43" t="str">
        <f t="shared" ca="1" si="174"/>
        <v xml:space="preserve"> </v>
      </c>
      <c r="X60" s="37">
        <f t="shared" ca="1" si="175"/>
        <v>15.603313321964034</v>
      </c>
      <c r="Y60" s="71"/>
      <c r="AA60" s="14" t="s">
        <v>141</v>
      </c>
      <c r="AB60" s="43">
        <f t="shared" ref="AB60:AB77" ca="1" si="214">IF(O60=" "," ",INDIRECT(AB$4&amp;"!"&amp;AB$56&amp;$L60)-INDIRECT(AB$5&amp;"!"&amp;AB$56&amp;$L60))</f>
        <v>38.225172207314465</v>
      </c>
      <c r="AC60" s="43">
        <f t="shared" ca="1" si="176"/>
        <v>36.825545232266457</v>
      </c>
      <c r="AD60" s="43">
        <f t="shared" ca="1" si="177"/>
        <v>34.15979713182368</v>
      </c>
      <c r="AE60" s="43">
        <f t="shared" ca="1" si="178"/>
        <v>36.712945309026871</v>
      </c>
      <c r="AF60" s="43">
        <f t="shared" ca="1" si="179"/>
        <v>41.067606760741647</v>
      </c>
      <c r="AG60" s="43">
        <f t="shared" ca="1" si="180"/>
        <v>48.55540031778618</v>
      </c>
      <c r="AH60" s="43">
        <f t="shared" ca="1" si="181"/>
        <v>34.619513466762633</v>
      </c>
      <c r="AI60" s="43" t="str">
        <f t="shared" ca="1" si="182"/>
        <v xml:space="preserve"> </v>
      </c>
      <c r="AJ60" s="43" t="str">
        <f t="shared" ca="1" si="183"/>
        <v xml:space="preserve"> </v>
      </c>
      <c r="AK60" s="37">
        <f t="shared" ca="1" si="184"/>
        <v>37.443935696941203</v>
      </c>
      <c r="AL60" s="71"/>
      <c r="AN60" s="14" t="s">
        <v>141</v>
      </c>
      <c r="AO60" s="43">
        <f t="shared" ref="AO60:AO77" ca="1" si="215">IF(AB60=" "," ",INDIRECT(AO$4&amp;"!"&amp;AO$56&amp;$L60)-INDIRECT(AO$5&amp;"!"&amp;AO$56&amp;$L60))</f>
        <v>79.801590785759458</v>
      </c>
      <c r="AP60" s="43">
        <f t="shared" ca="1" si="185"/>
        <v>69.342460412752246</v>
      </c>
      <c r="AQ60" s="43">
        <f t="shared" ca="1" si="186"/>
        <v>65.484327230822871</v>
      </c>
      <c r="AR60" s="43">
        <f t="shared" ca="1" si="187"/>
        <v>63.810995663199087</v>
      </c>
      <c r="AS60" s="43">
        <f t="shared" ca="1" si="188"/>
        <v>73.153391468823358</v>
      </c>
      <c r="AT60" s="43">
        <f t="shared" ca="1" si="189"/>
        <v>65.780524810390787</v>
      </c>
      <c r="AU60" s="43">
        <f t="shared" ca="1" si="190"/>
        <v>75.113116330091913</v>
      </c>
      <c r="AV60" s="43" t="str">
        <f t="shared" ca="1" si="191"/>
        <v xml:space="preserve"> </v>
      </c>
      <c r="AW60" s="43" t="str">
        <f t="shared" ca="1" si="192"/>
        <v xml:space="preserve"> </v>
      </c>
      <c r="AX60" s="37">
        <f t="shared" ca="1" si="193"/>
        <v>71.898012243402931</v>
      </c>
      <c r="BA60" s="14" t="s">
        <v>141</v>
      </c>
      <c r="BB60" s="43">
        <f t="shared" ref="BB60:BB77" ca="1" si="216">IF(AO60=" "," ",INDIRECT(BB$4&amp;"!"&amp;BB$56&amp;$L60)-INDIRECT(BB$5&amp;"!"&amp;BB$56&amp;$L60))</f>
        <v>87.113006527812814</v>
      </c>
      <c r="BC60" s="43">
        <f t="shared" ca="1" si="194"/>
        <v>81.402696911738985</v>
      </c>
      <c r="BD60" s="43">
        <f t="shared" ca="1" si="195"/>
        <v>77.614101579914816</v>
      </c>
      <c r="BE60" s="43">
        <f t="shared" ca="1" si="196"/>
        <v>77.69542436808284</v>
      </c>
      <c r="BF60" s="43">
        <f t="shared" ca="1" si="197"/>
        <v>90.531435017199641</v>
      </c>
      <c r="BG60" s="43">
        <f t="shared" ca="1" si="198"/>
        <v>92.643975012005086</v>
      </c>
      <c r="BH60" s="43">
        <f t="shared" ca="1" si="199"/>
        <v>88.5835981110218</v>
      </c>
      <c r="BI60" s="43" t="str">
        <f t="shared" ca="1" si="200"/>
        <v xml:space="preserve"> </v>
      </c>
      <c r="BJ60" s="43" t="str">
        <f t="shared" ca="1" si="201"/>
        <v xml:space="preserve"> </v>
      </c>
      <c r="BK60" s="37">
        <f t="shared" ca="1" si="202"/>
        <v>83.374050021197093</v>
      </c>
      <c r="BN60" s="14" t="s">
        <v>141</v>
      </c>
      <c r="BO60" s="43">
        <f t="shared" ref="BO60:BO77" ca="1" si="217">IF(BB60=" "," ",INDIRECT(BO$4&amp;"!"&amp;BO$56&amp;$L60)-INDIRECT(BO$5&amp;"!"&amp;BO$56&amp;$L60))</f>
        <v>18.013788974290549</v>
      </c>
      <c r="BP60" s="43">
        <f t="shared" ca="1" si="203"/>
        <v>17.311777204139872</v>
      </c>
      <c r="BQ60" s="43">
        <f t="shared" ca="1" si="204"/>
        <v>17.067676040890348</v>
      </c>
      <c r="BR60" s="43">
        <f t="shared" ca="1" si="205"/>
        <v>20.582489282494578</v>
      </c>
      <c r="BS60" s="43">
        <f t="shared" ca="1" si="206"/>
        <v>14.173334756448924</v>
      </c>
      <c r="BT60" s="43">
        <f t="shared" ca="1" si="207"/>
        <v>7.1426933314944279</v>
      </c>
      <c r="BU60" s="43">
        <f t="shared" ca="1" si="208"/>
        <v>12.114933802435729</v>
      </c>
      <c r="BV60" s="43" t="str">
        <f t="shared" ca="1" si="209"/>
        <v xml:space="preserve"> </v>
      </c>
      <c r="BW60" s="43" t="str">
        <f t="shared" ca="1" si="210"/>
        <v xml:space="preserve"> </v>
      </c>
      <c r="BX60" s="37">
        <f t="shared" ca="1" si="211"/>
        <v>17.090625809536732</v>
      </c>
      <c r="CA60" s="14" t="s">
        <v>141</v>
      </c>
      <c r="CB60" s="43">
        <f t="shared" ref="CB60:CK60" ca="1" si="218">IF(INDIRECT($CB$4&amp;"!"&amp;CB$31&amp;$CL11)=" "," ",INDIRECT($CB$4&amp;"!"&amp;CB$56&amp;$CL60))</f>
        <v>0</v>
      </c>
      <c r="CC60" s="43">
        <f t="shared" ca="1" si="218"/>
        <v>0</v>
      </c>
      <c r="CD60" s="43">
        <f t="shared" ca="1" si="218"/>
        <v>0</v>
      </c>
      <c r="CE60" s="43">
        <f t="shared" ca="1" si="218"/>
        <v>0</v>
      </c>
      <c r="CF60" s="43">
        <f t="shared" ca="1" si="218"/>
        <v>0</v>
      </c>
      <c r="CG60" s="43">
        <f t="shared" ca="1" si="218"/>
        <v>0</v>
      </c>
      <c r="CH60" s="43">
        <f t="shared" ca="1" si="218"/>
        <v>0</v>
      </c>
      <c r="CI60" s="43" t="str">
        <f t="shared" ca="1" si="218"/>
        <v xml:space="preserve"> </v>
      </c>
      <c r="CJ60" s="43" t="str">
        <f t="shared" ca="1" si="218"/>
        <v xml:space="preserve"> </v>
      </c>
      <c r="CK60" s="37">
        <f t="shared" ca="1" si="218"/>
        <v>0</v>
      </c>
      <c r="CL60" s="71">
        <f>1+CL59</f>
        <v>219</v>
      </c>
    </row>
    <row r="61" spans="1:90" x14ac:dyDescent="0.3">
      <c r="A61" s="16" t="s">
        <v>142</v>
      </c>
      <c r="B61" s="44">
        <f t="shared" ca="1" si="157"/>
        <v>27.029461160398746</v>
      </c>
      <c r="C61" s="44">
        <f t="shared" ca="1" si="158"/>
        <v>43.100434416511106</v>
      </c>
      <c r="D61" s="44">
        <f t="shared" ca="1" si="159"/>
        <v>47.298916249039571</v>
      </c>
      <c r="E61" s="44">
        <f t="shared" ca="1" si="160"/>
        <v>52.22270682949005</v>
      </c>
      <c r="F61" s="44">
        <f t="shared" ca="1" si="161"/>
        <v>56.222169319337738</v>
      </c>
      <c r="G61" s="44" t="str">
        <f t="shared" ca="1" si="162"/>
        <v xml:space="preserve"> </v>
      </c>
      <c r="H61" s="44" t="str">
        <f t="shared" ca="1" si="163"/>
        <v xml:space="preserve"> </v>
      </c>
      <c r="I61" s="44" t="str">
        <f t="shared" ca="1" si="164"/>
        <v xml:space="preserve"> </v>
      </c>
      <c r="J61" s="44" t="str">
        <f t="shared" ca="1" si="165"/>
        <v xml:space="preserve"> </v>
      </c>
      <c r="K61" s="39">
        <f t="shared" ca="1" si="166"/>
        <v>38.484025441518796</v>
      </c>
      <c r="L61" s="71">
        <f t="shared" ref="L61:L77" si="219">1+L60</f>
        <v>220</v>
      </c>
      <c r="N61" s="16" t="s">
        <v>142</v>
      </c>
      <c r="O61" s="44">
        <f t="shared" ca="1" si="213"/>
        <v>14.994727125756704</v>
      </c>
      <c r="P61" s="44">
        <f t="shared" ca="1" si="167"/>
        <v>15.454856139097757</v>
      </c>
      <c r="Q61" s="44">
        <f t="shared" ca="1" si="168"/>
        <v>15.946719869760777</v>
      </c>
      <c r="R61" s="44">
        <f t="shared" ca="1" si="169"/>
        <v>16.195955932851135</v>
      </c>
      <c r="S61" s="44">
        <f t="shared" ca="1" si="170"/>
        <v>17.267158302901549</v>
      </c>
      <c r="T61" s="44" t="str">
        <f t="shared" ca="1" si="171"/>
        <v xml:space="preserve"> </v>
      </c>
      <c r="U61" s="44" t="str">
        <f t="shared" ca="1" si="172"/>
        <v xml:space="preserve"> </v>
      </c>
      <c r="V61" s="44" t="str">
        <f t="shared" ca="1" si="173"/>
        <v xml:space="preserve"> </v>
      </c>
      <c r="W61" s="44" t="str">
        <f t="shared" ca="1" si="174"/>
        <v xml:space="preserve"> </v>
      </c>
      <c r="X61" s="39">
        <f t="shared" ca="1" si="175"/>
        <v>15.41196044414756</v>
      </c>
      <c r="Y61" s="71"/>
      <c r="AA61" s="16" t="s">
        <v>142</v>
      </c>
      <c r="AB61" s="44">
        <f t="shared" ca="1" si="214"/>
        <v>55.452203404727442</v>
      </c>
      <c r="AC61" s="44">
        <f t="shared" ca="1" si="176"/>
        <v>52.780754750587391</v>
      </c>
      <c r="AD61" s="44">
        <f t="shared" ca="1" si="177"/>
        <v>49.085173451235633</v>
      </c>
      <c r="AE61" s="44">
        <f t="shared" ca="1" si="178"/>
        <v>50.842775609216787</v>
      </c>
      <c r="AF61" s="44">
        <f t="shared" ca="1" si="179"/>
        <v>54.918564527682705</v>
      </c>
      <c r="AG61" s="44" t="str">
        <f t="shared" ca="1" si="180"/>
        <v xml:space="preserve"> </v>
      </c>
      <c r="AH61" s="44" t="str">
        <f t="shared" ca="1" si="181"/>
        <v xml:space="preserve"> </v>
      </c>
      <c r="AI61" s="44" t="str">
        <f t="shared" ca="1" si="182"/>
        <v xml:space="preserve"> </v>
      </c>
      <c r="AJ61" s="44" t="str">
        <f t="shared" ca="1" si="183"/>
        <v xml:space="preserve"> </v>
      </c>
      <c r="AK61" s="39">
        <f t="shared" ca="1" si="184"/>
        <v>53.212251871229249</v>
      </c>
      <c r="AL61" s="71"/>
      <c r="AN61" s="16" t="s">
        <v>142</v>
      </c>
      <c r="AO61" s="44">
        <f t="shared" ca="1" si="215"/>
        <v>106.54159937428714</v>
      </c>
      <c r="AP61" s="44">
        <f t="shared" ca="1" si="185"/>
        <v>79.530562347038838</v>
      </c>
      <c r="AQ61" s="44">
        <f t="shared" ca="1" si="186"/>
        <v>65.217002067640735</v>
      </c>
      <c r="AR61" s="44">
        <f t="shared" ca="1" si="187"/>
        <v>67.608687404502774</v>
      </c>
      <c r="AS61" s="44">
        <f t="shared" ca="1" si="188"/>
        <v>77.995337658135895</v>
      </c>
      <c r="AT61" s="44" t="str">
        <f t="shared" ca="1" si="189"/>
        <v xml:space="preserve"> </v>
      </c>
      <c r="AU61" s="44" t="str">
        <f t="shared" ca="1" si="190"/>
        <v xml:space="preserve"> </v>
      </c>
      <c r="AV61" s="44" t="str">
        <f t="shared" ca="1" si="191"/>
        <v xml:space="preserve"> </v>
      </c>
      <c r="AW61" s="44" t="str">
        <f t="shared" ca="1" si="192"/>
        <v xml:space="preserve"> </v>
      </c>
      <c r="AX61" s="39">
        <f t="shared" ca="1" si="193"/>
        <v>86.681062592787598</v>
      </c>
      <c r="BA61" s="16" t="s">
        <v>142</v>
      </c>
      <c r="BB61" s="44">
        <f t="shared" ca="1" si="216"/>
        <v>98.39729756727715</v>
      </c>
      <c r="BC61" s="44">
        <f t="shared" ca="1" si="194"/>
        <v>92.496042078038244</v>
      </c>
      <c r="BD61" s="44">
        <f t="shared" ca="1" si="195"/>
        <v>86.739374729044073</v>
      </c>
      <c r="BE61" s="44">
        <f t="shared" ca="1" si="196"/>
        <v>89.820826824542877</v>
      </c>
      <c r="BF61" s="44">
        <f t="shared" ca="1" si="197"/>
        <v>98.276797827184367</v>
      </c>
      <c r="BG61" s="44" t="str">
        <f t="shared" ca="1" si="198"/>
        <v xml:space="preserve"> </v>
      </c>
      <c r="BH61" s="44" t="str">
        <f t="shared" ca="1" si="199"/>
        <v xml:space="preserve"> </v>
      </c>
      <c r="BI61" s="44" t="str">
        <f t="shared" ca="1" si="200"/>
        <v xml:space="preserve"> </v>
      </c>
      <c r="BJ61" s="44" t="str">
        <f t="shared" ca="1" si="201"/>
        <v xml:space="preserve"> </v>
      </c>
      <c r="BK61" s="39">
        <f t="shared" ca="1" si="202"/>
        <v>93.816335765317234</v>
      </c>
      <c r="BN61" s="16" t="s">
        <v>142</v>
      </c>
      <c r="BO61" s="44">
        <f t="shared" ca="1" si="217"/>
        <v>4.6069445282403763</v>
      </c>
      <c r="BP61" s="44">
        <f t="shared" ca="1" si="203"/>
        <v>4.2338734566591256</v>
      </c>
      <c r="BQ61" s="44">
        <f t="shared" ca="1" si="204"/>
        <v>5.7716806301556858</v>
      </c>
      <c r="BR61" s="44">
        <f t="shared" ca="1" si="205"/>
        <v>4.9972502744487883</v>
      </c>
      <c r="BS61" s="44">
        <f t="shared" ca="1" si="206"/>
        <v>1.7849104186881846</v>
      </c>
      <c r="BT61" s="44" t="str">
        <f t="shared" ca="1" si="207"/>
        <v xml:space="preserve"> </v>
      </c>
      <c r="BU61" s="44" t="str">
        <f t="shared" ca="1" si="208"/>
        <v xml:space="preserve"> </v>
      </c>
      <c r="BV61" s="44" t="str">
        <f t="shared" ca="1" si="209"/>
        <v xml:space="preserve"> </v>
      </c>
      <c r="BW61" s="44" t="str">
        <f t="shared" ca="1" si="210"/>
        <v xml:space="preserve"> </v>
      </c>
      <c r="BX61" s="39">
        <f t="shared" ca="1" si="211"/>
        <v>4.5564958044604964</v>
      </c>
      <c r="CA61" s="16" t="s">
        <v>142</v>
      </c>
      <c r="CB61" s="44">
        <f t="shared" ref="CB61:CK61" ca="1" si="220">IF(INDIRECT($CB$4&amp;"!"&amp;CB$31&amp;$CL12)=" "," ",INDIRECT($CB$4&amp;"!"&amp;CB$56&amp;$CL61))</f>
        <v>0</v>
      </c>
      <c r="CC61" s="44">
        <f t="shared" ca="1" si="220"/>
        <v>0</v>
      </c>
      <c r="CD61" s="44">
        <f t="shared" ca="1" si="220"/>
        <v>0</v>
      </c>
      <c r="CE61" s="44">
        <f t="shared" ca="1" si="220"/>
        <v>0</v>
      </c>
      <c r="CF61" s="44">
        <f t="shared" ca="1" si="220"/>
        <v>0</v>
      </c>
      <c r="CG61" s="44" t="str">
        <f t="shared" ca="1" si="220"/>
        <v xml:space="preserve"> </v>
      </c>
      <c r="CH61" s="44" t="str">
        <f t="shared" ca="1" si="220"/>
        <v xml:space="preserve"> </v>
      </c>
      <c r="CI61" s="44" t="str">
        <f t="shared" ca="1" si="220"/>
        <v xml:space="preserve"> </v>
      </c>
      <c r="CJ61" s="44" t="str">
        <f t="shared" ca="1" si="220"/>
        <v xml:space="preserve"> </v>
      </c>
      <c r="CK61" s="39">
        <f t="shared" ca="1" si="220"/>
        <v>0</v>
      </c>
      <c r="CL61" s="71">
        <f t="shared" ref="CL61:CL77" si="221">1+CL60</f>
        <v>220</v>
      </c>
    </row>
    <row r="62" spans="1:90" x14ac:dyDescent="0.3">
      <c r="A62" s="14" t="s">
        <v>143</v>
      </c>
      <c r="B62" s="43">
        <f t="shared" ca="1" si="157"/>
        <v>0.40227233384866173</v>
      </c>
      <c r="C62" s="43">
        <f t="shared" ca="1" si="158"/>
        <v>1.1135301418384356</v>
      </c>
      <c r="D62" s="43">
        <f t="shared" ca="1" si="159"/>
        <v>2.0759779629066517</v>
      </c>
      <c r="E62" s="43">
        <f t="shared" ca="1" si="160"/>
        <v>1.3335308427126673</v>
      </c>
      <c r="F62" s="43">
        <f t="shared" ca="1" si="161"/>
        <v>0.24243034315934783</v>
      </c>
      <c r="G62" s="43">
        <f t="shared" ca="1" si="162"/>
        <v>4.5159937171925797E-2</v>
      </c>
      <c r="H62" s="43">
        <f t="shared" ca="1" si="163"/>
        <v>6.9458077140643485E-3</v>
      </c>
      <c r="I62" s="43">
        <f t="shared" ca="1" si="164"/>
        <v>2.3924082462898127E-3</v>
      </c>
      <c r="J62" s="43">
        <f t="shared" ca="1" si="165"/>
        <v>1.1067175187650679E-3</v>
      </c>
      <c r="K62" s="37">
        <f t="shared" ca="1" si="166"/>
        <v>0.24018948425229661</v>
      </c>
      <c r="L62" s="71">
        <f t="shared" si="219"/>
        <v>221</v>
      </c>
      <c r="N62" s="14" t="s">
        <v>143</v>
      </c>
      <c r="O62" s="43">
        <f t="shared" ca="1" si="213"/>
        <v>14.943452641490996</v>
      </c>
      <c r="P62" s="43">
        <f t="shared" ca="1" si="167"/>
        <v>16.252554346344876</v>
      </c>
      <c r="Q62" s="43">
        <f t="shared" ca="1" si="168"/>
        <v>17.1571386645426</v>
      </c>
      <c r="R62" s="43">
        <f t="shared" ca="1" si="169"/>
        <v>18.198358856445246</v>
      </c>
      <c r="S62" s="43">
        <f t="shared" ca="1" si="170"/>
        <v>19.891523071137751</v>
      </c>
      <c r="T62" s="43">
        <f t="shared" ca="1" si="171"/>
        <v>19.665871598060271</v>
      </c>
      <c r="U62" s="43">
        <f t="shared" ca="1" si="172"/>
        <v>18.004175202840102</v>
      </c>
      <c r="V62" s="43">
        <f t="shared" ca="1" si="173"/>
        <v>20.128098328507033</v>
      </c>
      <c r="W62" s="43">
        <f t="shared" ca="1" si="174"/>
        <v>19.99031857973014</v>
      </c>
      <c r="X62" s="37">
        <f t="shared" ca="1" si="175"/>
        <v>18.838151661986991</v>
      </c>
      <c r="Y62" s="71"/>
      <c r="AA62" s="14" t="s">
        <v>143</v>
      </c>
      <c r="AB62" s="43">
        <f t="shared" ca="1" si="214"/>
        <v>17.882570870118201</v>
      </c>
      <c r="AC62" s="43">
        <f t="shared" ca="1" si="176"/>
        <v>15.130969907564626</v>
      </c>
      <c r="AD62" s="43">
        <f t="shared" ca="1" si="177"/>
        <v>13.190590044722729</v>
      </c>
      <c r="AE62" s="43">
        <f t="shared" ca="1" si="178"/>
        <v>13.070195195347626</v>
      </c>
      <c r="AF62" s="43">
        <f t="shared" ca="1" si="179"/>
        <v>17.534278679972996</v>
      </c>
      <c r="AG62" s="43">
        <f t="shared" ca="1" si="180"/>
        <v>23.79612164704093</v>
      </c>
      <c r="AH62" s="43">
        <f t="shared" ca="1" si="181"/>
        <v>9.0396127585851431</v>
      </c>
      <c r="AI62" s="43">
        <f t="shared" ca="1" si="182"/>
        <v>0.94446342385518278</v>
      </c>
      <c r="AJ62" s="43">
        <f t="shared" ca="1" si="183"/>
        <v>0.38730669717853772</v>
      </c>
      <c r="AK62" s="37">
        <f t="shared" ca="1" si="184"/>
        <v>12.698564470994469</v>
      </c>
      <c r="AL62" s="71"/>
      <c r="AN62" s="14" t="s">
        <v>143</v>
      </c>
      <c r="AO62" s="43">
        <f t="shared" ca="1" si="215"/>
        <v>64.730683305175631</v>
      </c>
      <c r="AP62" s="43">
        <f t="shared" ca="1" si="185"/>
        <v>56.952093510972929</v>
      </c>
      <c r="AQ62" s="43">
        <f t="shared" ca="1" si="186"/>
        <v>51.516989642813378</v>
      </c>
      <c r="AR62" s="43">
        <f t="shared" ca="1" si="187"/>
        <v>54.911406926875273</v>
      </c>
      <c r="AS62" s="43">
        <f t="shared" ca="1" si="188"/>
        <v>71.440812760058321</v>
      </c>
      <c r="AT62" s="43">
        <f t="shared" ca="1" si="189"/>
        <v>73.655113691959187</v>
      </c>
      <c r="AU62" s="43">
        <f t="shared" ca="1" si="190"/>
        <v>81.254374648288234</v>
      </c>
      <c r="AV62" s="43">
        <f t="shared" ca="1" si="191"/>
        <v>30.682601509752885</v>
      </c>
      <c r="AW62" s="43">
        <f t="shared" ca="1" si="192"/>
        <v>9.5332984378870833</v>
      </c>
      <c r="AX62" s="37">
        <f t="shared" ca="1" si="193"/>
        <v>60.565488323139327</v>
      </c>
      <c r="BA62" s="14" t="s">
        <v>143</v>
      </c>
      <c r="BB62" s="43">
        <f t="shared" ca="1" si="216"/>
        <v>65.683318227600552</v>
      </c>
      <c r="BC62" s="43">
        <f t="shared" ca="1" si="194"/>
        <v>57.243507952416678</v>
      </c>
      <c r="BD62" s="43">
        <f t="shared" ca="1" si="195"/>
        <v>50.784581656724839</v>
      </c>
      <c r="BE62" s="43">
        <f t="shared" ca="1" si="196"/>
        <v>53.629026779353197</v>
      </c>
      <c r="BF62" s="43">
        <f t="shared" ca="1" si="197"/>
        <v>72.66017877589654</v>
      </c>
      <c r="BG62" s="43">
        <f t="shared" ca="1" si="198"/>
        <v>79.510350561745824</v>
      </c>
      <c r="BH62" s="43">
        <f t="shared" ca="1" si="199"/>
        <v>72.867386001114866</v>
      </c>
      <c r="BI62" s="43">
        <f t="shared" ca="1" si="200"/>
        <v>25.258181010446087</v>
      </c>
      <c r="BJ62" s="43">
        <f t="shared" ca="1" si="201"/>
        <v>7.9472114883373912</v>
      </c>
      <c r="BK62" s="37">
        <f t="shared" ca="1" si="202"/>
        <v>59.241284594340414</v>
      </c>
      <c r="BN62" s="14" t="s">
        <v>143</v>
      </c>
      <c r="BO62" s="43">
        <f t="shared" ca="1" si="217"/>
        <v>42.571180907730422</v>
      </c>
      <c r="BP62" s="43">
        <f t="shared" ca="1" si="203"/>
        <v>41.0047694710793</v>
      </c>
      <c r="BQ62" s="43">
        <f t="shared" ca="1" si="204"/>
        <v>45.933355457035077</v>
      </c>
      <c r="BR62" s="43">
        <f t="shared" ca="1" si="205"/>
        <v>57.811810087429421</v>
      </c>
      <c r="BS62" s="43">
        <f t="shared" ca="1" si="206"/>
        <v>48.742414870512476</v>
      </c>
      <c r="BT62" s="43">
        <f t="shared" ca="1" si="207"/>
        <v>38.217286258110903</v>
      </c>
      <c r="BU62" s="43">
        <f t="shared" ca="1" si="208"/>
        <v>45.448095045896707</v>
      </c>
      <c r="BV62" s="43">
        <f t="shared" ca="1" si="209"/>
        <v>130.6095451022864</v>
      </c>
      <c r="BW62" s="43">
        <f t="shared" ca="1" si="210"/>
        <v>105.06081524637167</v>
      </c>
      <c r="BX62" s="37">
        <f t="shared" ca="1" si="211"/>
        <v>60.182074121803367</v>
      </c>
      <c r="CA62" s="14" t="s">
        <v>143</v>
      </c>
      <c r="CB62" s="43">
        <f t="shared" ref="CB62:CK62" ca="1" si="222">IF(INDIRECT($CB$4&amp;"!"&amp;CB$31&amp;$CL13)=" "," ",INDIRECT($CB$4&amp;"!"&amp;CB$56&amp;$CL62))</f>
        <v>0</v>
      </c>
      <c r="CC62" s="43">
        <f t="shared" ca="1" si="222"/>
        <v>0</v>
      </c>
      <c r="CD62" s="43">
        <f t="shared" ca="1" si="222"/>
        <v>0</v>
      </c>
      <c r="CE62" s="43">
        <f t="shared" ca="1" si="222"/>
        <v>0</v>
      </c>
      <c r="CF62" s="43">
        <f t="shared" ca="1" si="222"/>
        <v>0</v>
      </c>
      <c r="CG62" s="43">
        <f t="shared" ca="1" si="222"/>
        <v>0</v>
      </c>
      <c r="CH62" s="43">
        <f t="shared" ca="1" si="222"/>
        <v>0</v>
      </c>
      <c r="CI62" s="43">
        <f t="shared" ca="1" si="222"/>
        <v>0</v>
      </c>
      <c r="CJ62" s="43">
        <f t="shared" ca="1" si="222"/>
        <v>0</v>
      </c>
      <c r="CK62" s="37">
        <f t="shared" ca="1" si="222"/>
        <v>0</v>
      </c>
      <c r="CL62" s="71">
        <f t="shared" si="221"/>
        <v>221</v>
      </c>
    </row>
    <row r="63" spans="1:90" x14ac:dyDescent="0.3">
      <c r="A63" s="14" t="s">
        <v>144</v>
      </c>
      <c r="B63" s="43">
        <f t="shared" ca="1" si="157"/>
        <v>6.3696035446085304</v>
      </c>
      <c r="C63" s="43">
        <f t="shared" ca="1" si="158"/>
        <v>8.4274243246750338</v>
      </c>
      <c r="D63" s="43">
        <f t="shared" ca="1" si="159"/>
        <v>5.6855003154507244</v>
      </c>
      <c r="E63" s="43">
        <f t="shared" ca="1" si="160"/>
        <v>7.1998302418812141</v>
      </c>
      <c r="F63" s="43">
        <f t="shared" ca="1" si="161"/>
        <v>5.9982513729244635</v>
      </c>
      <c r="G63" s="43">
        <f t="shared" ca="1" si="162"/>
        <v>2.4342729269298955</v>
      </c>
      <c r="H63" s="43">
        <f t="shared" ca="1" si="163"/>
        <v>1.0991437357920686</v>
      </c>
      <c r="I63" s="43" t="str">
        <f t="shared" ca="1" si="164"/>
        <v xml:space="preserve"> </v>
      </c>
      <c r="J63" s="43" t="str">
        <f t="shared" ca="1" si="165"/>
        <v xml:space="preserve"> </v>
      </c>
      <c r="K63" s="37">
        <f t="shared" ca="1" si="166"/>
        <v>6.0691068866403048</v>
      </c>
      <c r="L63" s="71">
        <f t="shared" si="219"/>
        <v>222</v>
      </c>
      <c r="N63" s="14" t="s">
        <v>144</v>
      </c>
      <c r="O63" s="43">
        <f t="shared" ca="1" si="213"/>
        <v>14.960442512361336</v>
      </c>
      <c r="P63" s="43">
        <f t="shared" ca="1" si="167"/>
        <v>16.276639700010634</v>
      </c>
      <c r="Q63" s="43">
        <f t="shared" ca="1" si="168"/>
        <v>17.218841609346313</v>
      </c>
      <c r="R63" s="43">
        <f t="shared" ca="1" si="169"/>
        <v>18.358089762242145</v>
      </c>
      <c r="S63" s="43">
        <f t="shared" ca="1" si="170"/>
        <v>19.964489272837994</v>
      </c>
      <c r="T63" s="43">
        <f t="shared" ca="1" si="171"/>
        <v>19.702994419530071</v>
      </c>
      <c r="U63" s="43">
        <f t="shared" ca="1" si="172"/>
        <v>18.002677047302793</v>
      </c>
      <c r="V63" s="43" t="str">
        <f t="shared" ca="1" si="173"/>
        <v xml:space="preserve"> </v>
      </c>
      <c r="W63" s="43" t="str">
        <f t="shared" ca="1" si="174"/>
        <v xml:space="preserve"> </v>
      </c>
      <c r="X63" s="37">
        <f t="shared" ca="1" si="175"/>
        <v>18.296090317860017</v>
      </c>
      <c r="Y63" s="71"/>
      <c r="AA63" s="14" t="s">
        <v>144</v>
      </c>
      <c r="AB63" s="43">
        <f t="shared" ca="1" si="214"/>
        <v>38.951827989609939</v>
      </c>
      <c r="AC63" s="43">
        <f t="shared" ca="1" si="176"/>
        <v>34.64476307442466</v>
      </c>
      <c r="AD63" s="43">
        <f t="shared" ca="1" si="177"/>
        <v>30.652414340624496</v>
      </c>
      <c r="AE63" s="43">
        <f t="shared" ca="1" si="178"/>
        <v>33.725521329464087</v>
      </c>
      <c r="AF63" s="43">
        <f t="shared" ca="1" si="179"/>
        <v>37.613137903868903</v>
      </c>
      <c r="AG63" s="43">
        <f t="shared" ca="1" si="180"/>
        <v>43.04548770511181</v>
      </c>
      <c r="AH63" s="43">
        <f t="shared" ca="1" si="181"/>
        <v>34.088014281982538</v>
      </c>
      <c r="AI63" s="43" t="str">
        <f t="shared" ca="1" si="182"/>
        <v xml:space="preserve"> </v>
      </c>
      <c r="AJ63" s="43" t="str">
        <f t="shared" ca="1" si="183"/>
        <v xml:space="preserve"> </v>
      </c>
      <c r="AK63" s="37">
        <f t="shared" ca="1" si="184"/>
        <v>36.308741519623069</v>
      </c>
      <c r="AL63" s="71"/>
      <c r="AN63" s="14" t="s">
        <v>144</v>
      </c>
      <c r="AO63" s="43">
        <f t="shared" ca="1" si="215"/>
        <v>78.597278500211885</v>
      </c>
      <c r="AP63" s="43">
        <f t="shared" ca="1" si="185"/>
        <v>64.666500103571678</v>
      </c>
      <c r="AQ63" s="43">
        <f t="shared" ca="1" si="186"/>
        <v>63.354115099623364</v>
      </c>
      <c r="AR63" s="43">
        <f t="shared" ca="1" si="187"/>
        <v>71.596686089150566</v>
      </c>
      <c r="AS63" s="43">
        <f t="shared" ca="1" si="188"/>
        <v>82.424076942087254</v>
      </c>
      <c r="AT63" s="43">
        <f t="shared" ca="1" si="189"/>
        <v>79.830714370753441</v>
      </c>
      <c r="AU63" s="43">
        <f t="shared" ca="1" si="190"/>
        <v>86.712481723506727</v>
      </c>
      <c r="AV63" s="43" t="str">
        <f t="shared" ca="1" si="191"/>
        <v xml:space="preserve"> </v>
      </c>
      <c r="AW63" s="43" t="str">
        <f t="shared" ca="1" si="192"/>
        <v xml:space="preserve"> </v>
      </c>
      <c r="AX63" s="37">
        <f t="shared" ca="1" si="193"/>
        <v>74.652769450683337</v>
      </c>
      <c r="BA63" s="14" t="s">
        <v>144</v>
      </c>
      <c r="BB63" s="43">
        <f t="shared" ca="1" si="216"/>
        <v>86.672499168997604</v>
      </c>
      <c r="BC63" s="43">
        <f t="shared" ca="1" si="194"/>
        <v>74.437772790029172</v>
      </c>
      <c r="BD63" s="43">
        <f t="shared" ca="1" si="195"/>
        <v>68.27538588108024</v>
      </c>
      <c r="BE63" s="43">
        <f t="shared" ca="1" si="196"/>
        <v>78.674735749759606</v>
      </c>
      <c r="BF63" s="43">
        <f t="shared" ca="1" si="197"/>
        <v>96.385717852133695</v>
      </c>
      <c r="BG63" s="43">
        <f t="shared" ca="1" si="198"/>
        <v>99.382959394358949</v>
      </c>
      <c r="BH63" s="43">
        <f t="shared" ca="1" si="199"/>
        <v>97.603856188631738</v>
      </c>
      <c r="BI63" s="43" t="str">
        <f t="shared" ca="1" si="200"/>
        <v xml:space="preserve"> </v>
      </c>
      <c r="BJ63" s="43" t="str">
        <f t="shared" ca="1" si="201"/>
        <v xml:space="preserve"> </v>
      </c>
      <c r="BK63" s="37">
        <f t="shared" ca="1" si="202"/>
        <v>86.000259534397514</v>
      </c>
      <c r="BN63" s="14" t="s">
        <v>144</v>
      </c>
      <c r="BO63" s="43">
        <f t="shared" ca="1" si="217"/>
        <v>15.360738525099805</v>
      </c>
      <c r="BP63" s="43">
        <f t="shared" ca="1" si="203"/>
        <v>15.859231955296138</v>
      </c>
      <c r="BQ63" s="43">
        <f t="shared" ca="1" si="204"/>
        <v>20.431280718508731</v>
      </c>
      <c r="BR63" s="43">
        <f t="shared" ca="1" si="205"/>
        <v>22.674131195924986</v>
      </c>
      <c r="BS63" s="43">
        <f t="shared" ca="1" si="206"/>
        <v>20.577735519617136</v>
      </c>
      <c r="BT63" s="43">
        <f t="shared" ca="1" si="207"/>
        <v>16.124792444085045</v>
      </c>
      <c r="BU63" s="43">
        <f t="shared" ca="1" si="208"/>
        <v>15.06879838935464</v>
      </c>
      <c r="BV63" s="43" t="str">
        <f t="shared" ca="1" si="209"/>
        <v xml:space="preserve"> </v>
      </c>
      <c r="BW63" s="43" t="str">
        <f t="shared" ca="1" si="210"/>
        <v xml:space="preserve"> </v>
      </c>
      <c r="BX63" s="37">
        <f t="shared" ca="1" si="211"/>
        <v>18.952122938515942</v>
      </c>
      <c r="CA63" s="14" t="s">
        <v>144</v>
      </c>
      <c r="CB63" s="43">
        <f t="shared" ref="CB63:CK63" ca="1" si="223">IF(INDIRECT($CB$4&amp;"!"&amp;CB$31&amp;$CL14)=" "," ",INDIRECT($CB$4&amp;"!"&amp;CB$56&amp;$CL63))</f>
        <v>0</v>
      </c>
      <c r="CC63" s="43">
        <f t="shared" ca="1" si="223"/>
        <v>0</v>
      </c>
      <c r="CD63" s="43">
        <f t="shared" ca="1" si="223"/>
        <v>0</v>
      </c>
      <c r="CE63" s="43">
        <f t="shared" ca="1" si="223"/>
        <v>0</v>
      </c>
      <c r="CF63" s="43">
        <f t="shared" ca="1" si="223"/>
        <v>0</v>
      </c>
      <c r="CG63" s="43">
        <f t="shared" ca="1" si="223"/>
        <v>0</v>
      </c>
      <c r="CH63" s="43">
        <f t="shared" ca="1" si="223"/>
        <v>0</v>
      </c>
      <c r="CI63" s="43" t="str">
        <f t="shared" ca="1" si="223"/>
        <v xml:space="preserve"> </v>
      </c>
      <c r="CJ63" s="43" t="str">
        <f t="shared" ca="1" si="223"/>
        <v xml:space="preserve"> </v>
      </c>
      <c r="CK63" s="37">
        <f t="shared" ca="1" si="223"/>
        <v>0</v>
      </c>
      <c r="CL63" s="71">
        <f t="shared" si="221"/>
        <v>222</v>
      </c>
    </row>
    <row r="64" spans="1:90" x14ac:dyDescent="0.3">
      <c r="A64" s="16" t="s">
        <v>145</v>
      </c>
      <c r="B64" s="44">
        <f t="shared" ca="1" si="157"/>
        <v>26.367595041627059</v>
      </c>
      <c r="C64" s="44">
        <f t="shared" ca="1" si="158"/>
        <v>48.95206872054915</v>
      </c>
      <c r="D64" s="44">
        <f t="shared" ca="1" si="159"/>
        <v>51.142093019093359</v>
      </c>
      <c r="E64" s="44">
        <f t="shared" ca="1" si="160"/>
        <v>54.728056094709153</v>
      </c>
      <c r="F64" s="44" t="str">
        <f t="shared" ca="1" si="161"/>
        <v xml:space="preserve"> </v>
      </c>
      <c r="G64" s="44" t="str">
        <f t="shared" ca="1" si="162"/>
        <v xml:space="preserve"> </v>
      </c>
      <c r="H64" s="44" t="str">
        <f t="shared" ca="1" si="163"/>
        <v xml:space="preserve"> </v>
      </c>
      <c r="I64" s="44" t="str">
        <f t="shared" ca="1" si="164"/>
        <v xml:space="preserve"> </v>
      </c>
      <c r="J64" s="44" t="str">
        <f t="shared" ca="1" si="165"/>
        <v xml:space="preserve"> </v>
      </c>
      <c r="K64" s="39">
        <f t="shared" ca="1" si="166"/>
        <v>48.677156049875251</v>
      </c>
      <c r="L64" s="71">
        <f t="shared" si="219"/>
        <v>223</v>
      </c>
      <c r="N64" s="16" t="s">
        <v>145</v>
      </c>
      <c r="O64" s="44">
        <f t="shared" ca="1" si="213"/>
        <v>14.973746969564655</v>
      </c>
      <c r="P64" s="44">
        <f t="shared" ca="1" si="167"/>
        <v>16.288862976153638</v>
      </c>
      <c r="Q64" s="44">
        <f t="shared" ca="1" si="168"/>
        <v>17.246404189492615</v>
      </c>
      <c r="R64" s="44">
        <f t="shared" ca="1" si="169"/>
        <v>18.385626462367092</v>
      </c>
      <c r="S64" s="44" t="str">
        <f t="shared" ca="1" si="170"/>
        <v xml:space="preserve"> </v>
      </c>
      <c r="T64" s="44" t="str">
        <f t="shared" ca="1" si="171"/>
        <v xml:space="preserve"> </v>
      </c>
      <c r="U64" s="44" t="str">
        <f t="shared" ca="1" si="172"/>
        <v xml:space="preserve"> </v>
      </c>
      <c r="V64" s="44" t="str">
        <f t="shared" ca="1" si="173"/>
        <v xml:space="preserve"> </v>
      </c>
      <c r="W64" s="44" t="str">
        <f t="shared" ca="1" si="174"/>
        <v xml:space="preserve"> </v>
      </c>
      <c r="X64" s="39">
        <f t="shared" ca="1" si="175"/>
        <v>17.006019609232126</v>
      </c>
      <c r="Y64" s="71"/>
      <c r="AA64" s="16" t="s">
        <v>145</v>
      </c>
      <c r="AB64" s="44">
        <f t="shared" ca="1" si="214"/>
        <v>53.410131488200861</v>
      </c>
      <c r="AC64" s="44">
        <f t="shared" ca="1" si="176"/>
        <v>46.302618139261682</v>
      </c>
      <c r="AD64" s="44">
        <f t="shared" ca="1" si="177"/>
        <v>43.420818162387988</v>
      </c>
      <c r="AE64" s="44">
        <f t="shared" ca="1" si="178"/>
        <v>47.269682941487702</v>
      </c>
      <c r="AF64" s="44" t="str">
        <f t="shared" ca="1" si="179"/>
        <v xml:space="preserve"> </v>
      </c>
      <c r="AG64" s="44" t="str">
        <f t="shared" ca="1" si="180"/>
        <v xml:space="preserve"> </v>
      </c>
      <c r="AH64" s="44" t="str">
        <f t="shared" ca="1" si="181"/>
        <v xml:space="preserve"> </v>
      </c>
      <c r="AI64" s="44" t="str">
        <f t="shared" ca="1" si="182"/>
        <v xml:space="preserve"> </v>
      </c>
      <c r="AJ64" s="44" t="str">
        <f t="shared" ca="1" si="183"/>
        <v xml:space="preserve"> </v>
      </c>
      <c r="AK64" s="39">
        <f t="shared" ca="1" si="184"/>
        <v>46.585422412337024</v>
      </c>
      <c r="AL64" s="71"/>
      <c r="AN64" s="16" t="s">
        <v>145</v>
      </c>
      <c r="AO64" s="44">
        <f t="shared" ca="1" si="215"/>
        <v>113.76771673203609</v>
      </c>
      <c r="AP64" s="44">
        <f t="shared" ca="1" si="185"/>
        <v>75.227326405467963</v>
      </c>
      <c r="AQ64" s="44">
        <f t="shared" ca="1" si="186"/>
        <v>69.806569480178268</v>
      </c>
      <c r="AR64" s="44">
        <f t="shared" ca="1" si="187"/>
        <v>80.164427661215072</v>
      </c>
      <c r="AS64" s="44" t="str">
        <f t="shared" ca="1" si="188"/>
        <v xml:space="preserve"> </v>
      </c>
      <c r="AT64" s="44" t="str">
        <f t="shared" ca="1" si="189"/>
        <v xml:space="preserve"> </v>
      </c>
      <c r="AU64" s="44" t="str">
        <f t="shared" ca="1" si="190"/>
        <v xml:space="preserve"> </v>
      </c>
      <c r="AV64" s="44" t="str">
        <f t="shared" ca="1" si="191"/>
        <v xml:space="preserve"> </v>
      </c>
      <c r="AW64" s="44" t="str">
        <f t="shared" ca="1" si="192"/>
        <v xml:space="preserve"> </v>
      </c>
      <c r="AX64" s="39">
        <f t="shared" ca="1" si="193"/>
        <v>79.973540572802889</v>
      </c>
      <c r="BA64" s="16" t="s">
        <v>145</v>
      </c>
      <c r="BB64" s="44">
        <f t="shared" ca="1" si="216"/>
        <v>96.451291142928852</v>
      </c>
      <c r="BC64" s="44">
        <f t="shared" ca="1" si="194"/>
        <v>82.474272540727924</v>
      </c>
      <c r="BD64" s="44">
        <f t="shared" ca="1" si="195"/>
        <v>77.290952180201913</v>
      </c>
      <c r="BE64" s="44">
        <f t="shared" ca="1" si="196"/>
        <v>88.525850354148531</v>
      </c>
      <c r="BF64" s="44" t="str">
        <f t="shared" ca="1" si="197"/>
        <v xml:space="preserve"> </v>
      </c>
      <c r="BG64" s="44" t="str">
        <f t="shared" ca="1" si="198"/>
        <v xml:space="preserve"> </v>
      </c>
      <c r="BH64" s="44" t="str">
        <f t="shared" ca="1" si="199"/>
        <v xml:space="preserve"> </v>
      </c>
      <c r="BI64" s="44" t="str">
        <f t="shared" ca="1" si="200"/>
        <v xml:space="preserve"> </v>
      </c>
      <c r="BJ64" s="44" t="str">
        <f t="shared" ca="1" si="201"/>
        <v xml:space="preserve"> </v>
      </c>
      <c r="BK64" s="39">
        <f t="shared" ca="1" si="202"/>
        <v>85.306436579914418</v>
      </c>
      <c r="BN64" s="16" t="s">
        <v>145</v>
      </c>
      <c r="BO64" s="44">
        <f t="shared" ca="1" si="217"/>
        <v>5.2980335089102368</v>
      </c>
      <c r="BP64" s="44">
        <f t="shared" ca="1" si="203"/>
        <v>6.0111763712424136</v>
      </c>
      <c r="BQ64" s="44">
        <f t="shared" ca="1" si="204"/>
        <v>7.6238372234593044</v>
      </c>
      <c r="BR64" s="44">
        <f t="shared" ca="1" si="205"/>
        <v>8.8632024449540268</v>
      </c>
      <c r="BS64" s="44" t="str">
        <f t="shared" ca="1" si="206"/>
        <v xml:space="preserve"> </v>
      </c>
      <c r="BT64" s="44" t="str">
        <f t="shared" ca="1" si="207"/>
        <v xml:space="preserve"> </v>
      </c>
      <c r="BU64" s="44" t="str">
        <f t="shared" ca="1" si="208"/>
        <v xml:space="preserve"> </v>
      </c>
      <c r="BV64" s="44" t="str">
        <f t="shared" ca="1" si="209"/>
        <v xml:space="preserve"> </v>
      </c>
      <c r="BW64" s="44" t="str">
        <f t="shared" ca="1" si="210"/>
        <v xml:space="preserve"> </v>
      </c>
      <c r="BX64" s="39">
        <f t="shared" ca="1" si="211"/>
        <v>7.2839287122279188</v>
      </c>
      <c r="CA64" s="16" t="s">
        <v>145</v>
      </c>
      <c r="CB64" s="44">
        <f t="shared" ref="CB64:CK64" ca="1" si="224">IF(INDIRECT($CB$4&amp;"!"&amp;CB$31&amp;$CL15)=" "," ",INDIRECT($CB$4&amp;"!"&amp;CB$56&amp;$CL64))</f>
        <v>0</v>
      </c>
      <c r="CC64" s="44">
        <f t="shared" ca="1" si="224"/>
        <v>0</v>
      </c>
      <c r="CD64" s="44">
        <f t="shared" ca="1" si="224"/>
        <v>0</v>
      </c>
      <c r="CE64" s="44">
        <f t="shared" ca="1" si="224"/>
        <v>0</v>
      </c>
      <c r="CF64" s="44" t="str">
        <f t="shared" ca="1" si="224"/>
        <v xml:space="preserve"> </v>
      </c>
      <c r="CG64" s="44" t="str">
        <f t="shared" ca="1" si="224"/>
        <v xml:space="preserve"> </v>
      </c>
      <c r="CH64" s="44" t="str">
        <f t="shared" ca="1" si="224"/>
        <v xml:space="preserve"> </v>
      </c>
      <c r="CI64" s="44" t="str">
        <f t="shared" ca="1" si="224"/>
        <v xml:space="preserve"> </v>
      </c>
      <c r="CJ64" s="44" t="str">
        <f t="shared" ca="1" si="224"/>
        <v xml:space="preserve"> </v>
      </c>
      <c r="CK64" s="39">
        <f t="shared" ca="1" si="224"/>
        <v>0</v>
      </c>
      <c r="CL64" s="71">
        <f t="shared" si="221"/>
        <v>223</v>
      </c>
    </row>
    <row r="65" spans="1:90" x14ac:dyDescent="0.3">
      <c r="A65" s="14" t="s">
        <v>146</v>
      </c>
      <c r="B65" s="43">
        <f t="shared" ca="1" si="157"/>
        <v>0.25271304149256119</v>
      </c>
      <c r="C65" s="43">
        <f t="shared" ca="1" si="158"/>
        <v>0.92384173175630346</v>
      </c>
      <c r="D65" s="43">
        <f t="shared" ca="1" si="159"/>
        <v>0.63303158480193256</v>
      </c>
      <c r="E65" s="43">
        <f t="shared" ca="1" si="160"/>
        <v>5.1493352967958765</v>
      </c>
      <c r="F65" s="43">
        <f t="shared" ca="1" si="161"/>
        <v>0.19683636574216393</v>
      </c>
      <c r="G65" s="43">
        <f t="shared" ca="1" si="162"/>
        <v>2.320185332454943E-2</v>
      </c>
      <c r="H65" s="43">
        <f t="shared" ca="1" si="163"/>
        <v>2.419389854319325E-3</v>
      </c>
      <c r="I65" s="43">
        <f t="shared" ca="1" si="164"/>
        <v>0</v>
      </c>
      <c r="J65" s="43">
        <f t="shared" ca="1" si="165"/>
        <v>0</v>
      </c>
      <c r="K65" s="37">
        <f t="shared" ca="1" si="166"/>
        <v>9.0808387682129565E-2</v>
      </c>
      <c r="L65" s="71">
        <f t="shared" si="219"/>
        <v>224</v>
      </c>
      <c r="N65" s="14" t="s">
        <v>146</v>
      </c>
      <c r="O65" s="43">
        <f t="shared" ca="1" si="213"/>
        <v>15.937211637138033</v>
      </c>
      <c r="P65" s="43">
        <f t="shared" ca="1" si="167"/>
        <v>15.764235770602168</v>
      </c>
      <c r="Q65" s="43">
        <f t="shared" ca="1" si="168"/>
        <v>16.679110733134504</v>
      </c>
      <c r="R65" s="43">
        <f t="shared" ca="1" si="169"/>
        <v>18.363444314923207</v>
      </c>
      <c r="S65" s="43">
        <f t="shared" ca="1" si="170"/>
        <v>20.204752514304097</v>
      </c>
      <c r="T65" s="43">
        <f t="shared" ca="1" si="171"/>
        <v>21.111284902337665</v>
      </c>
      <c r="U65" s="43">
        <f t="shared" ca="1" si="172"/>
        <v>16.695607600347554</v>
      </c>
      <c r="V65" s="43">
        <f t="shared" ca="1" si="173"/>
        <v>19.561024627041228</v>
      </c>
      <c r="W65" s="43">
        <f t="shared" ca="1" si="174"/>
        <v>19.465809276618661</v>
      </c>
      <c r="X65" s="37">
        <f t="shared" ca="1" si="175"/>
        <v>18.132187948558911</v>
      </c>
      <c r="Y65" s="71"/>
      <c r="AA65" s="14" t="s">
        <v>146</v>
      </c>
      <c r="AB65" s="43">
        <f t="shared" ca="1" si="214"/>
        <v>15.088706625805454</v>
      </c>
      <c r="AC65" s="43">
        <f t="shared" ca="1" si="176"/>
        <v>14.942578026030407</v>
      </c>
      <c r="AD65" s="43">
        <f t="shared" ca="1" si="177"/>
        <v>11.842369169649874</v>
      </c>
      <c r="AE65" s="43">
        <f t="shared" ca="1" si="178"/>
        <v>7.7817342605097224</v>
      </c>
      <c r="AF65" s="43">
        <f t="shared" ca="1" si="179"/>
        <v>11.256287988403439</v>
      </c>
      <c r="AG65" s="43">
        <f t="shared" ca="1" si="180"/>
        <v>22.213782560328141</v>
      </c>
      <c r="AH65" s="43">
        <f t="shared" ca="1" si="181"/>
        <v>7.5699362477051757</v>
      </c>
      <c r="AI65" s="43">
        <f t="shared" ca="1" si="182"/>
        <v>0.80404487770536193</v>
      </c>
      <c r="AJ65" s="43">
        <f t="shared" ca="1" si="183"/>
        <v>0.60895815397931585</v>
      </c>
      <c r="AK65" s="37">
        <f t="shared" ca="1" si="184"/>
        <v>7.1890165871833318</v>
      </c>
      <c r="AL65" s="71"/>
      <c r="AN65" s="14" t="s">
        <v>146</v>
      </c>
      <c r="AO65" s="43">
        <f t="shared" ca="1" si="215"/>
        <v>53.016787245475626</v>
      </c>
      <c r="AP65" s="43">
        <f t="shared" ca="1" si="185"/>
        <v>48.836862383030656</v>
      </c>
      <c r="AQ65" s="43">
        <f t="shared" ca="1" si="186"/>
        <v>49.683926552669497</v>
      </c>
      <c r="AR65" s="43">
        <f t="shared" ca="1" si="187"/>
        <v>53.094325138000599</v>
      </c>
      <c r="AS65" s="43">
        <f t="shared" ca="1" si="188"/>
        <v>53.906396646430622</v>
      </c>
      <c r="AT65" s="43">
        <f t="shared" ca="1" si="189"/>
        <v>53.887613485543575</v>
      </c>
      <c r="AU65" s="43">
        <f t="shared" ca="1" si="190"/>
        <v>89.280600143724314</v>
      </c>
      <c r="AV65" s="43">
        <f t="shared" ca="1" si="191"/>
        <v>50.413499006552541</v>
      </c>
      <c r="AW65" s="43">
        <f t="shared" ca="1" si="192"/>
        <v>15.885317297958803</v>
      </c>
      <c r="AX65" s="37">
        <f t="shared" ca="1" si="193"/>
        <v>65.776255508872552</v>
      </c>
      <c r="BA65" s="14" t="s">
        <v>146</v>
      </c>
      <c r="BB65" s="43">
        <f t="shared" ca="1" si="216"/>
        <v>54.310930907002572</v>
      </c>
      <c r="BC65" s="43">
        <f t="shared" ca="1" si="194"/>
        <v>50.158781627317595</v>
      </c>
      <c r="BD65" s="43">
        <f t="shared" ca="1" si="195"/>
        <v>47.699484229548148</v>
      </c>
      <c r="BE65" s="43">
        <f t="shared" ca="1" si="196"/>
        <v>48.432353986633743</v>
      </c>
      <c r="BF65" s="43">
        <f t="shared" ca="1" si="197"/>
        <v>54.111965430778625</v>
      </c>
      <c r="BG65" s="43">
        <f t="shared" ca="1" si="198"/>
        <v>65.047569400288268</v>
      </c>
      <c r="BH65" s="43">
        <f t="shared" ca="1" si="199"/>
        <v>78.206781270468923</v>
      </c>
      <c r="BI65" s="43">
        <f t="shared" ca="1" si="200"/>
        <v>41.204404947910447</v>
      </c>
      <c r="BJ65" s="43">
        <f t="shared" ca="1" si="201"/>
        <v>13.259508284940978</v>
      </c>
      <c r="BK65" s="37">
        <f t="shared" ca="1" si="202"/>
        <v>59.223888558099702</v>
      </c>
      <c r="BN65" s="14" t="s">
        <v>146</v>
      </c>
      <c r="BO65" s="43">
        <f t="shared" ca="1" si="217"/>
        <v>31.080828246660047</v>
      </c>
      <c r="BP65" s="43">
        <f t="shared" ca="1" si="203"/>
        <v>38.273010615774183</v>
      </c>
      <c r="BQ65" s="43">
        <f t="shared" ca="1" si="204"/>
        <v>41.489677837059631</v>
      </c>
      <c r="BR65" s="43">
        <f t="shared" ca="1" si="205"/>
        <v>72.833353392059081</v>
      </c>
      <c r="BS65" s="43">
        <f t="shared" ca="1" si="206"/>
        <v>38.108100493076989</v>
      </c>
      <c r="BT65" s="43">
        <f t="shared" ca="1" si="207"/>
        <v>25.143872855489434</v>
      </c>
      <c r="BU65" s="43">
        <f t="shared" ca="1" si="208"/>
        <v>18.016727077331637</v>
      </c>
      <c r="BV65" s="43">
        <f t="shared" ca="1" si="209"/>
        <v>100.72380994814577</v>
      </c>
      <c r="BW65" s="43">
        <f t="shared" ca="1" si="210"/>
        <v>104.98311228490951</v>
      </c>
      <c r="BX65" s="37">
        <f t="shared" ca="1" si="211"/>
        <v>46.69190837713569</v>
      </c>
      <c r="CA65" s="14" t="s">
        <v>146</v>
      </c>
      <c r="CB65" s="43">
        <f t="shared" ref="CB65:CK65" ca="1" si="225">IF(INDIRECT($CB$4&amp;"!"&amp;CB$31&amp;$CL16)=" "," ",INDIRECT($CB$4&amp;"!"&amp;CB$56&amp;$CL65))</f>
        <v>0</v>
      </c>
      <c r="CC65" s="43">
        <f t="shared" ca="1" si="225"/>
        <v>0</v>
      </c>
      <c r="CD65" s="43">
        <f t="shared" ca="1" si="225"/>
        <v>0</v>
      </c>
      <c r="CE65" s="43">
        <f t="shared" ca="1" si="225"/>
        <v>0</v>
      </c>
      <c r="CF65" s="43">
        <f t="shared" ca="1" si="225"/>
        <v>0</v>
      </c>
      <c r="CG65" s="43">
        <f t="shared" ca="1" si="225"/>
        <v>0</v>
      </c>
      <c r="CH65" s="43">
        <f t="shared" ca="1" si="225"/>
        <v>0</v>
      </c>
      <c r="CI65" s="43">
        <f t="shared" ca="1" si="225"/>
        <v>0</v>
      </c>
      <c r="CJ65" s="43">
        <f t="shared" ca="1" si="225"/>
        <v>0</v>
      </c>
      <c r="CK65" s="37">
        <f t="shared" ca="1" si="225"/>
        <v>0</v>
      </c>
      <c r="CL65" s="71">
        <f t="shared" si="221"/>
        <v>224</v>
      </c>
    </row>
    <row r="66" spans="1:90" x14ac:dyDescent="0.3">
      <c r="A66" s="14" t="s">
        <v>147</v>
      </c>
      <c r="B66" s="43">
        <f t="shared" ca="1" si="157"/>
        <v>3.1860883067077701</v>
      </c>
      <c r="C66" s="43">
        <f t="shared" ca="1" si="158"/>
        <v>4.9308010137009193</v>
      </c>
      <c r="D66" s="43">
        <f t="shared" ca="1" si="159"/>
        <v>3.8686547763040595</v>
      </c>
      <c r="E66" s="43">
        <f t="shared" ca="1" si="160"/>
        <v>5.5808571137167196</v>
      </c>
      <c r="F66" s="43">
        <f t="shared" ca="1" si="161"/>
        <v>2.9656211618252528</v>
      </c>
      <c r="G66" s="43">
        <f t="shared" ca="1" si="162"/>
        <v>1.2680455570763833</v>
      </c>
      <c r="H66" s="43" t="str">
        <f t="shared" ca="1" si="163"/>
        <v xml:space="preserve"> </v>
      </c>
      <c r="I66" s="43" t="str">
        <f t="shared" ca="1" si="164"/>
        <v xml:space="preserve"> </v>
      </c>
      <c r="J66" s="43" t="str">
        <f t="shared" ca="1" si="165"/>
        <v xml:space="preserve"> </v>
      </c>
      <c r="K66" s="37">
        <f t="shared" ca="1" si="166"/>
        <v>3.2755113279073487</v>
      </c>
      <c r="L66" s="71">
        <f t="shared" si="219"/>
        <v>225</v>
      </c>
      <c r="N66" s="14" t="s">
        <v>147</v>
      </c>
      <c r="O66" s="43">
        <f t="shared" ca="1" si="213"/>
        <v>15.917545077691106</v>
      </c>
      <c r="P66" s="43">
        <f t="shared" ca="1" si="167"/>
        <v>15.809751869040031</v>
      </c>
      <c r="Q66" s="43">
        <f t="shared" ca="1" si="168"/>
        <v>16.922000815410332</v>
      </c>
      <c r="R66" s="43">
        <f t="shared" ca="1" si="169"/>
        <v>18.753955672373365</v>
      </c>
      <c r="S66" s="43">
        <f t="shared" ca="1" si="170"/>
        <v>20.208034801224958</v>
      </c>
      <c r="T66" s="43">
        <f t="shared" ca="1" si="171"/>
        <v>21.092597324650107</v>
      </c>
      <c r="U66" s="43" t="str">
        <f t="shared" ca="1" si="172"/>
        <v xml:space="preserve"> </v>
      </c>
      <c r="V66" s="43" t="str">
        <f t="shared" ca="1" si="173"/>
        <v xml:space="preserve"> </v>
      </c>
      <c r="W66" s="43" t="str">
        <f t="shared" ca="1" si="174"/>
        <v xml:space="preserve"> </v>
      </c>
      <c r="X66" s="37">
        <f t="shared" ca="1" si="175"/>
        <v>18.761420473250443</v>
      </c>
      <c r="Y66" s="71"/>
      <c r="AA66" s="14" t="s">
        <v>147</v>
      </c>
      <c r="AB66" s="43">
        <f t="shared" ca="1" si="214"/>
        <v>31.638230275394584</v>
      </c>
      <c r="AC66" s="43">
        <f t="shared" ca="1" si="176"/>
        <v>31.179033208738467</v>
      </c>
      <c r="AD66" s="43">
        <f t="shared" ca="1" si="177"/>
        <v>23.813525253984729</v>
      </c>
      <c r="AE66" s="43">
        <f t="shared" ca="1" si="178"/>
        <v>22.945395838814061</v>
      </c>
      <c r="AF66" s="43">
        <f t="shared" ca="1" si="179"/>
        <v>28.480037306230901</v>
      </c>
      <c r="AG66" s="43">
        <f t="shared" ca="1" si="180"/>
        <v>33.121952003757841</v>
      </c>
      <c r="AH66" s="43" t="str">
        <f t="shared" ca="1" si="181"/>
        <v xml:space="preserve"> </v>
      </c>
      <c r="AI66" s="43" t="str">
        <f t="shared" ca="1" si="182"/>
        <v xml:space="preserve"> </v>
      </c>
      <c r="AJ66" s="43" t="str">
        <f t="shared" ca="1" si="183"/>
        <v xml:space="preserve"> </v>
      </c>
      <c r="AK66" s="37">
        <f t="shared" ca="1" si="184"/>
        <v>28.334787506006855</v>
      </c>
      <c r="AL66" s="71"/>
      <c r="AN66" s="14" t="s">
        <v>147</v>
      </c>
      <c r="AO66" s="43">
        <f t="shared" ca="1" si="215"/>
        <v>67.212759549804758</v>
      </c>
      <c r="AP66" s="43">
        <f t="shared" ca="1" si="185"/>
        <v>62.995542652821698</v>
      </c>
      <c r="AQ66" s="43">
        <f t="shared" ca="1" si="186"/>
        <v>65.645867885474544</v>
      </c>
      <c r="AR66" s="43">
        <f t="shared" ca="1" si="187"/>
        <v>83.206948272519739</v>
      </c>
      <c r="AS66" s="43">
        <f t="shared" ca="1" si="188"/>
        <v>72.888071362671667</v>
      </c>
      <c r="AT66" s="43">
        <f t="shared" ca="1" si="189"/>
        <v>67.243251214609245</v>
      </c>
      <c r="AU66" s="43" t="str">
        <f t="shared" ca="1" si="190"/>
        <v xml:space="preserve"> </v>
      </c>
      <c r="AV66" s="43" t="str">
        <f t="shared" ca="1" si="191"/>
        <v xml:space="preserve"> </v>
      </c>
      <c r="AW66" s="43" t="str">
        <f t="shared" ca="1" si="192"/>
        <v xml:space="preserve"> </v>
      </c>
      <c r="AX66" s="37">
        <f t="shared" ca="1" si="193"/>
        <v>71.567624007558408</v>
      </c>
      <c r="BA66" s="14" t="s">
        <v>147</v>
      </c>
      <c r="BB66" s="43">
        <f t="shared" ca="1" si="216"/>
        <v>68.941935074078202</v>
      </c>
      <c r="BC66" s="43">
        <f t="shared" ca="1" si="194"/>
        <v>67.328794250958225</v>
      </c>
      <c r="BD66" s="43">
        <f t="shared" ca="1" si="195"/>
        <v>61.240123414335088</v>
      </c>
      <c r="BE66" s="43">
        <f t="shared" ca="1" si="196"/>
        <v>77.690707606256439</v>
      </c>
      <c r="BF66" s="43">
        <f t="shared" ca="1" si="197"/>
        <v>85.081359422471024</v>
      </c>
      <c r="BG66" s="43">
        <f t="shared" ca="1" si="198"/>
        <v>79.514375683707868</v>
      </c>
      <c r="BH66" s="43" t="str">
        <f t="shared" ca="1" si="199"/>
        <v xml:space="preserve"> </v>
      </c>
      <c r="BI66" s="43" t="str">
        <f t="shared" ca="1" si="200"/>
        <v xml:space="preserve"> </v>
      </c>
      <c r="BJ66" s="43" t="str">
        <f t="shared" ca="1" si="201"/>
        <v xml:space="preserve"> </v>
      </c>
      <c r="BK66" s="37">
        <f t="shared" ca="1" si="202"/>
        <v>76.937258844165385</v>
      </c>
      <c r="BN66" s="14" t="s">
        <v>147</v>
      </c>
      <c r="BO66" s="43">
        <f t="shared" ca="1" si="217"/>
        <v>14.688242709434974</v>
      </c>
      <c r="BP66" s="43">
        <f t="shared" ca="1" si="203"/>
        <v>12.525621513727941</v>
      </c>
      <c r="BQ66" s="43">
        <f t="shared" ca="1" si="204"/>
        <v>25.565154647016442</v>
      </c>
      <c r="BR66" s="43">
        <f t="shared" ca="1" si="205"/>
        <v>20.189760246495183</v>
      </c>
      <c r="BS66" s="43">
        <f t="shared" ca="1" si="206"/>
        <v>18.811367878493371</v>
      </c>
      <c r="BT66" s="43">
        <f t="shared" ca="1" si="207"/>
        <v>18.543370641019749</v>
      </c>
      <c r="BU66" s="43" t="str">
        <f t="shared" ca="1" si="208"/>
        <v xml:space="preserve"> </v>
      </c>
      <c r="BV66" s="43" t="str">
        <f t="shared" ca="1" si="209"/>
        <v xml:space="preserve"> </v>
      </c>
      <c r="BW66" s="43" t="str">
        <f t="shared" ca="1" si="210"/>
        <v xml:space="preserve"> </v>
      </c>
      <c r="BX66" s="37">
        <f t="shared" ca="1" si="211"/>
        <v>18.257778634807039</v>
      </c>
      <c r="CA66" s="14" t="s">
        <v>147</v>
      </c>
      <c r="CB66" s="43">
        <f t="shared" ref="CB66:CK66" ca="1" si="226">IF(INDIRECT($CB$4&amp;"!"&amp;CB$31&amp;$CL17)=" "," ",INDIRECT($CB$4&amp;"!"&amp;CB$56&amp;$CL66))</f>
        <v>0</v>
      </c>
      <c r="CC66" s="43">
        <f t="shared" ca="1" si="226"/>
        <v>0</v>
      </c>
      <c r="CD66" s="43">
        <f t="shared" ca="1" si="226"/>
        <v>0</v>
      </c>
      <c r="CE66" s="43">
        <f t="shared" ca="1" si="226"/>
        <v>0</v>
      </c>
      <c r="CF66" s="43">
        <f t="shared" ca="1" si="226"/>
        <v>0</v>
      </c>
      <c r="CG66" s="43">
        <f t="shared" ca="1" si="226"/>
        <v>0</v>
      </c>
      <c r="CH66" s="43" t="str">
        <f t="shared" ca="1" si="226"/>
        <v xml:space="preserve"> </v>
      </c>
      <c r="CI66" s="43" t="str">
        <f t="shared" ca="1" si="226"/>
        <v xml:space="preserve"> </v>
      </c>
      <c r="CJ66" s="43" t="str">
        <f t="shared" ca="1" si="226"/>
        <v xml:space="preserve"> </v>
      </c>
      <c r="CK66" s="37">
        <f t="shared" ca="1" si="226"/>
        <v>0</v>
      </c>
      <c r="CL66" s="71">
        <f t="shared" si="221"/>
        <v>225</v>
      </c>
    </row>
    <row r="67" spans="1:90" x14ac:dyDescent="0.3">
      <c r="A67" s="16" t="s">
        <v>148</v>
      </c>
      <c r="B67" s="44">
        <f t="shared" ca="1" si="157"/>
        <v>11.513883621820213</v>
      </c>
      <c r="C67" s="44">
        <f t="shared" ca="1" si="158"/>
        <v>23.454880447086662</v>
      </c>
      <c r="D67" s="44">
        <f t="shared" ca="1" si="159"/>
        <v>28.002436778673598</v>
      </c>
      <c r="E67" s="44">
        <f t="shared" ca="1" si="160"/>
        <v>29.24935513094967</v>
      </c>
      <c r="F67" s="44">
        <f t="shared" ca="1" si="161"/>
        <v>24.113301689134051</v>
      </c>
      <c r="G67" s="44" t="str">
        <f t="shared" ca="1" si="162"/>
        <v xml:space="preserve"> </v>
      </c>
      <c r="H67" s="44" t="str">
        <f t="shared" ca="1" si="163"/>
        <v xml:space="preserve"> </v>
      </c>
      <c r="I67" s="44" t="str">
        <f t="shared" ca="1" si="164"/>
        <v xml:space="preserve"> </v>
      </c>
      <c r="J67" s="44" t="str">
        <f t="shared" ca="1" si="165"/>
        <v xml:space="preserve"> </v>
      </c>
      <c r="K67" s="39">
        <f t="shared" ca="1" si="166"/>
        <v>22.344028552118864</v>
      </c>
      <c r="L67" s="71">
        <f t="shared" si="219"/>
        <v>226</v>
      </c>
      <c r="N67" s="16" t="s">
        <v>148</v>
      </c>
      <c r="O67" s="44">
        <f t="shared" ca="1" si="213"/>
        <v>15.957405664235555</v>
      </c>
      <c r="P67" s="44">
        <f t="shared" ca="1" si="167"/>
        <v>15.796034852662576</v>
      </c>
      <c r="Q67" s="44">
        <f t="shared" ca="1" si="168"/>
        <v>16.878560285643431</v>
      </c>
      <c r="R67" s="44">
        <f t="shared" ca="1" si="169"/>
        <v>18.86224225922702</v>
      </c>
      <c r="S67" s="44">
        <f t="shared" ca="1" si="170"/>
        <v>20.294829255078906</v>
      </c>
      <c r="T67" s="44" t="str">
        <f t="shared" ca="1" si="171"/>
        <v xml:space="preserve"> </v>
      </c>
      <c r="U67" s="44" t="str">
        <f t="shared" ca="1" si="172"/>
        <v xml:space="preserve"> </v>
      </c>
      <c r="V67" s="44" t="str">
        <f t="shared" ca="1" si="173"/>
        <v xml:space="preserve"> </v>
      </c>
      <c r="W67" s="44" t="str">
        <f t="shared" ca="1" si="174"/>
        <v xml:space="preserve"> </v>
      </c>
      <c r="X67" s="39">
        <f t="shared" ca="1" si="175"/>
        <v>17.397436405794764</v>
      </c>
      <c r="Y67" s="71"/>
      <c r="AA67" s="16" t="s">
        <v>148</v>
      </c>
      <c r="AB67" s="44">
        <f t="shared" ca="1" si="214"/>
        <v>40.836292095656702</v>
      </c>
      <c r="AC67" s="44">
        <f t="shared" ca="1" si="176"/>
        <v>40.428778554885653</v>
      </c>
      <c r="AD67" s="44">
        <f t="shared" ca="1" si="177"/>
        <v>32.009435936599601</v>
      </c>
      <c r="AE67" s="44">
        <f t="shared" ca="1" si="178"/>
        <v>40.048125669306451</v>
      </c>
      <c r="AF67" s="44">
        <f t="shared" ca="1" si="179"/>
        <v>27.37306078434375</v>
      </c>
      <c r="AG67" s="44" t="str">
        <f t="shared" ca="1" si="180"/>
        <v xml:space="preserve"> </v>
      </c>
      <c r="AH67" s="44" t="str">
        <f t="shared" ca="1" si="181"/>
        <v xml:space="preserve"> </v>
      </c>
      <c r="AI67" s="44" t="str">
        <f t="shared" ca="1" si="182"/>
        <v xml:space="preserve"> </v>
      </c>
      <c r="AJ67" s="44" t="str">
        <f t="shared" ca="1" si="183"/>
        <v xml:space="preserve"> </v>
      </c>
      <c r="AK67" s="39">
        <f t="shared" ca="1" si="184"/>
        <v>35.783139677249046</v>
      </c>
      <c r="AL67" s="71"/>
      <c r="AN67" s="16" t="s">
        <v>148</v>
      </c>
      <c r="AO67" s="44">
        <f t="shared" ca="1" si="215"/>
        <v>89.438937016039276</v>
      </c>
      <c r="AP67" s="44">
        <f t="shared" ca="1" si="185"/>
        <v>78.87847317676993</v>
      </c>
      <c r="AQ67" s="44">
        <f t="shared" ca="1" si="186"/>
        <v>78.682412687144136</v>
      </c>
      <c r="AR67" s="44">
        <f t="shared" ca="1" si="187"/>
        <v>78.634254023013753</v>
      </c>
      <c r="AS67" s="44">
        <f t="shared" ca="1" si="188"/>
        <v>89.888772760552285</v>
      </c>
      <c r="AT67" s="44" t="str">
        <f t="shared" ca="1" si="189"/>
        <v xml:space="preserve"> </v>
      </c>
      <c r="AU67" s="44" t="str">
        <f t="shared" ca="1" si="190"/>
        <v xml:space="preserve"> </v>
      </c>
      <c r="AV67" s="44" t="str">
        <f t="shared" ca="1" si="191"/>
        <v xml:space="preserve"> </v>
      </c>
      <c r="AW67" s="44" t="str">
        <f t="shared" ca="1" si="192"/>
        <v xml:space="preserve"> </v>
      </c>
      <c r="AX67" s="39">
        <f t="shared" ca="1" si="193"/>
        <v>81.032447749677246</v>
      </c>
      <c r="BA67" s="16" t="s">
        <v>148</v>
      </c>
      <c r="BB67" s="44">
        <f t="shared" ca="1" si="216"/>
        <v>77.042643134060569</v>
      </c>
      <c r="BC67" s="44">
        <f t="shared" ca="1" si="194"/>
        <v>73.514169866492438</v>
      </c>
      <c r="BD67" s="44">
        <f t="shared" ca="1" si="195"/>
        <v>70.263466905096635</v>
      </c>
      <c r="BE67" s="44">
        <f t="shared" ca="1" si="196"/>
        <v>85.13716167834329</v>
      </c>
      <c r="BF67" s="44">
        <f t="shared" ca="1" si="197"/>
        <v>96.906177796537321</v>
      </c>
      <c r="BG67" s="44" t="str">
        <f t="shared" ca="1" si="198"/>
        <v xml:space="preserve"> </v>
      </c>
      <c r="BH67" s="44" t="str">
        <f t="shared" ca="1" si="199"/>
        <v xml:space="preserve"> </v>
      </c>
      <c r="BI67" s="44" t="str">
        <f t="shared" ca="1" si="200"/>
        <v xml:space="preserve"> </v>
      </c>
      <c r="BJ67" s="44" t="str">
        <f t="shared" ca="1" si="201"/>
        <v xml:space="preserve"> </v>
      </c>
      <c r="BK67" s="39">
        <f t="shared" ca="1" si="202"/>
        <v>78.543245569123854</v>
      </c>
      <c r="BN67" s="16" t="s">
        <v>148</v>
      </c>
      <c r="BO67" s="44">
        <f t="shared" ca="1" si="217"/>
        <v>5.2871381541885683</v>
      </c>
      <c r="BP67" s="44">
        <f t="shared" ca="1" si="203"/>
        <v>5.249889321641831</v>
      </c>
      <c r="BQ67" s="44">
        <f t="shared" ca="1" si="204"/>
        <v>6.4822873483409182</v>
      </c>
      <c r="BR67" s="44">
        <f t="shared" ca="1" si="205"/>
        <v>8.8611137788739995</v>
      </c>
      <c r="BS67" s="44">
        <f t="shared" ca="1" si="206"/>
        <v>5.1591539576772902</v>
      </c>
      <c r="BT67" s="44" t="str">
        <f t="shared" ca="1" si="207"/>
        <v xml:space="preserve"> </v>
      </c>
      <c r="BU67" s="44" t="str">
        <f t="shared" ca="1" si="208"/>
        <v xml:space="preserve"> </v>
      </c>
      <c r="BV67" s="44" t="str">
        <f t="shared" ca="1" si="209"/>
        <v xml:space="preserve"> </v>
      </c>
      <c r="BW67" s="44" t="str">
        <f t="shared" ca="1" si="210"/>
        <v xml:space="preserve"> </v>
      </c>
      <c r="BX67" s="39">
        <f t="shared" ca="1" si="211"/>
        <v>6.1536148274120421</v>
      </c>
      <c r="CA67" s="16" t="s">
        <v>148</v>
      </c>
      <c r="CB67" s="44">
        <f t="shared" ref="CB67:CK67" ca="1" si="227">IF(INDIRECT($CB$4&amp;"!"&amp;CB$31&amp;$CL18)=" "," ",INDIRECT($CB$4&amp;"!"&amp;CB$56&amp;$CL67))</f>
        <v>0</v>
      </c>
      <c r="CC67" s="44">
        <f t="shared" ca="1" si="227"/>
        <v>0</v>
      </c>
      <c r="CD67" s="44">
        <f t="shared" ca="1" si="227"/>
        <v>0</v>
      </c>
      <c r="CE67" s="44">
        <f t="shared" ca="1" si="227"/>
        <v>0</v>
      </c>
      <c r="CF67" s="44">
        <f t="shared" ca="1" si="227"/>
        <v>0</v>
      </c>
      <c r="CG67" s="44" t="str">
        <f t="shared" ca="1" si="227"/>
        <v xml:space="preserve"> </v>
      </c>
      <c r="CH67" s="44" t="str">
        <f t="shared" ca="1" si="227"/>
        <v xml:space="preserve"> </v>
      </c>
      <c r="CI67" s="44" t="str">
        <f t="shared" ca="1" si="227"/>
        <v xml:space="preserve"> </v>
      </c>
      <c r="CJ67" s="44" t="str">
        <f t="shared" ca="1" si="227"/>
        <v xml:space="preserve"> </v>
      </c>
      <c r="CK67" s="39">
        <f t="shared" ca="1" si="227"/>
        <v>0</v>
      </c>
      <c r="CL67" s="71">
        <f t="shared" si="221"/>
        <v>226</v>
      </c>
    </row>
    <row r="68" spans="1:90" x14ac:dyDescent="0.3">
      <c r="A68" s="14" t="s">
        <v>149</v>
      </c>
      <c r="B68" s="43">
        <f t="shared" ca="1" si="157"/>
        <v>2.8060757666056188E-2</v>
      </c>
      <c r="C68" s="43" t="str">
        <f t="shared" ca="1" si="158"/>
        <v xml:space="preserve"> </v>
      </c>
      <c r="D68" s="43" t="str">
        <f t="shared" ca="1" si="159"/>
        <v xml:space="preserve"> </v>
      </c>
      <c r="E68" s="43">
        <f t="shared" ca="1" si="160"/>
        <v>0.3460677921071576</v>
      </c>
      <c r="F68" s="43">
        <f t="shared" ca="1" si="161"/>
        <v>0.76081762537745679</v>
      </c>
      <c r="G68" s="43">
        <f t="shared" ca="1" si="162"/>
        <v>2.50820555088801E-4</v>
      </c>
      <c r="H68" s="43">
        <f t="shared" ca="1" si="163"/>
        <v>9.7373748181743703E-3</v>
      </c>
      <c r="I68" s="43">
        <f t="shared" ca="1" si="164"/>
        <v>2.6058898733886672E-4</v>
      </c>
      <c r="J68" s="43">
        <f t="shared" ca="1" si="165"/>
        <v>0</v>
      </c>
      <c r="K68" s="37">
        <f t="shared" ca="1" si="166"/>
        <v>0.21894727816574461</v>
      </c>
      <c r="L68" s="71">
        <f t="shared" si="219"/>
        <v>227</v>
      </c>
      <c r="N68" s="14" t="s">
        <v>149</v>
      </c>
      <c r="O68" s="43">
        <f t="shared" ca="1" si="213"/>
        <v>16.408111469543396</v>
      </c>
      <c r="P68" s="43" t="str">
        <f t="shared" ca="1" si="167"/>
        <v xml:space="preserve"> </v>
      </c>
      <c r="Q68" s="43" t="str">
        <f t="shared" ca="1" si="168"/>
        <v xml:space="preserve"> </v>
      </c>
      <c r="R68" s="43">
        <f t="shared" ca="1" si="169"/>
        <v>17.405802796512333</v>
      </c>
      <c r="S68" s="43">
        <f t="shared" ca="1" si="170"/>
        <v>18.467296615009914</v>
      </c>
      <c r="T68" s="43">
        <f t="shared" ca="1" si="171"/>
        <v>18.096018335058584</v>
      </c>
      <c r="U68" s="43">
        <f t="shared" ca="1" si="172"/>
        <v>15.258347719937758</v>
      </c>
      <c r="V68" s="43">
        <f t="shared" ca="1" si="173"/>
        <v>21.004632640477915</v>
      </c>
      <c r="W68" s="43">
        <f t="shared" ca="1" si="174"/>
        <v>21.665217342147653</v>
      </c>
      <c r="X68" s="37">
        <f t="shared" ca="1" si="175"/>
        <v>18.281651062461918</v>
      </c>
      <c r="Y68" s="71"/>
      <c r="AA68" s="14" t="s">
        <v>149</v>
      </c>
      <c r="AB68" s="43">
        <f t="shared" ca="1" si="214"/>
        <v>3.5154918470493577</v>
      </c>
      <c r="AC68" s="43" t="str">
        <f t="shared" ca="1" si="176"/>
        <v xml:space="preserve"> </v>
      </c>
      <c r="AD68" s="43" t="str">
        <f t="shared" ca="1" si="177"/>
        <v xml:space="preserve"> </v>
      </c>
      <c r="AE68" s="43">
        <f t="shared" ca="1" si="178"/>
        <v>5.4039645025315544</v>
      </c>
      <c r="AF68" s="43">
        <f t="shared" ca="1" si="179"/>
        <v>3.9565137078017827</v>
      </c>
      <c r="AG68" s="43">
        <f t="shared" ca="1" si="180"/>
        <v>4.2664396253762895</v>
      </c>
      <c r="AH68" s="43">
        <f t="shared" ca="1" si="181"/>
        <v>3.2738856434117913</v>
      </c>
      <c r="AI68" s="43">
        <f t="shared" ca="1" si="182"/>
        <v>0.3949019602525432</v>
      </c>
      <c r="AJ68" s="43">
        <f t="shared" ca="1" si="183"/>
        <v>0.50402306454142121</v>
      </c>
      <c r="AK68" s="37">
        <f t="shared" ca="1" si="184"/>
        <v>2.6488955151265792</v>
      </c>
      <c r="AL68" s="71"/>
      <c r="AN68" s="14" t="s">
        <v>149</v>
      </c>
      <c r="AO68" s="43">
        <f t="shared" ca="1" si="215"/>
        <v>21.8871963303523</v>
      </c>
      <c r="AP68" s="43" t="str">
        <f t="shared" ca="1" si="185"/>
        <v xml:space="preserve"> </v>
      </c>
      <c r="AQ68" s="43" t="str">
        <f t="shared" ca="1" si="186"/>
        <v xml:space="preserve"> </v>
      </c>
      <c r="AR68" s="43">
        <f t="shared" ca="1" si="187"/>
        <v>26.386714934315474</v>
      </c>
      <c r="AS68" s="43">
        <f t="shared" ca="1" si="188"/>
        <v>20.387936697344017</v>
      </c>
      <c r="AT68" s="43">
        <f t="shared" ca="1" si="189"/>
        <v>19.883842754380126</v>
      </c>
      <c r="AU68" s="43">
        <f t="shared" ca="1" si="190"/>
        <v>40.750485409955886</v>
      </c>
      <c r="AV68" s="43">
        <f t="shared" ca="1" si="191"/>
        <v>15.128449617935534</v>
      </c>
      <c r="AW68" s="43">
        <f t="shared" ca="1" si="192"/>
        <v>7.2703822071401376</v>
      </c>
      <c r="AX68" s="37">
        <f t="shared" ca="1" si="193"/>
        <v>23.672171781183803</v>
      </c>
      <c r="BA68" s="14" t="s">
        <v>149</v>
      </c>
      <c r="BB68" s="43">
        <f t="shared" ca="1" si="216"/>
        <v>20.053214445929747</v>
      </c>
      <c r="BC68" s="43" t="str">
        <f t="shared" ca="1" si="194"/>
        <v xml:space="preserve"> </v>
      </c>
      <c r="BD68" s="43" t="str">
        <f t="shared" ca="1" si="195"/>
        <v xml:space="preserve"> </v>
      </c>
      <c r="BE68" s="43">
        <f t="shared" ca="1" si="196"/>
        <v>24.401323432395849</v>
      </c>
      <c r="BF68" s="43">
        <f t="shared" ca="1" si="197"/>
        <v>19.17618216508837</v>
      </c>
      <c r="BG68" s="43">
        <f t="shared" ca="1" si="198"/>
        <v>19.167408551150963</v>
      </c>
      <c r="BH68" s="43">
        <f t="shared" ca="1" si="199"/>
        <v>35.656748858586766</v>
      </c>
      <c r="BI68" s="43">
        <f t="shared" ca="1" si="200"/>
        <v>12.969919581058463</v>
      </c>
      <c r="BJ68" s="43">
        <f t="shared" ca="1" si="201"/>
        <v>6.8497566849495222</v>
      </c>
      <c r="BK68" s="37">
        <f t="shared" ca="1" si="202"/>
        <v>21.170190672404424</v>
      </c>
      <c r="BN68" s="14" t="s">
        <v>149</v>
      </c>
      <c r="BO68" s="43">
        <f t="shared" ca="1" si="217"/>
        <v>14.19775827526356</v>
      </c>
      <c r="BP68" s="43" t="str">
        <f t="shared" ca="1" si="203"/>
        <v xml:space="preserve"> </v>
      </c>
      <c r="BQ68" s="43" t="str">
        <f t="shared" ca="1" si="204"/>
        <v xml:space="preserve"> </v>
      </c>
      <c r="BR68" s="43">
        <f t="shared" ca="1" si="205"/>
        <v>19.831944549180193</v>
      </c>
      <c r="BS68" s="43">
        <f t="shared" ca="1" si="206"/>
        <v>23.99358429509968</v>
      </c>
      <c r="BT68" s="43">
        <f t="shared" ca="1" si="207"/>
        <v>24.054547749369071</v>
      </c>
      <c r="BU68" s="43">
        <f t="shared" ca="1" si="208"/>
        <v>14.081005071860361</v>
      </c>
      <c r="BV68" s="43">
        <f t="shared" ca="1" si="209"/>
        <v>42.727761421944045</v>
      </c>
      <c r="BW68" s="43">
        <f t="shared" ca="1" si="210"/>
        <v>27.874891972038064</v>
      </c>
      <c r="BX68" s="37">
        <f t="shared" ca="1" si="211"/>
        <v>24.146378877686672</v>
      </c>
      <c r="CA68" s="14" t="s">
        <v>149</v>
      </c>
      <c r="CB68" s="43">
        <f t="shared" ref="CB68:CK68" ca="1" si="228">IF(INDIRECT($CB$4&amp;"!"&amp;CB$31&amp;$CL19)=" "," ",INDIRECT($CB$4&amp;"!"&amp;CB$56&amp;$CL68))</f>
        <v>0</v>
      </c>
      <c r="CC68" s="43" t="str">
        <f t="shared" ca="1" si="228"/>
        <v xml:space="preserve"> </v>
      </c>
      <c r="CD68" s="43" t="str">
        <f t="shared" ca="1" si="228"/>
        <v xml:space="preserve"> </v>
      </c>
      <c r="CE68" s="43">
        <f t="shared" ca="1" si="228"/>
        <v>0</v>
      </c>
      <c r="CF68" s="43">
        <f t="shared" ca="1" si="228"/>
        <v>0</v>
      </c>
      <c r="CG68" s="43">
        <f t="shared" ca="1" si="228"/>
        <v>0</v>
      </c>
      <c r="CH68" s="43">
        <f t="shared" ca="1" si="228"/>
        <v>0</v>
      </c>
      <c r="CI68" s="43">
        <f t="shared" ca="1" si="228"/>
        <v>0</v>
      </c>
      <c r="CJ68" s="43">
        <f t="shared" ca="1" si="228"/>
        <v>0</v>
      </c>
      <c r="CK68" s="37">
        <f t="shared" ca="1" si="228"/>
        <v>0</v>
      </c>
      <c r="CL68" s="71">
        <f t="shared" si="221"/>
        <v>227</v>
      </c>
    </row>
    <row r="69" spans="1:90" x14ac:dyDescent="0.3">
      <c r="A69" s="14" t="s">
        <v>150</v>
      </c>
      <c r="B69" s="43">
        <f t="shared" ca="1" si="157"/>
        <v>0.83090973823053305</v>
      </c>
      <c r="C69" s="43">
        <f t="shared" ca="1" si="158"/>
        <v>1.6937546561800207</v>
      </c>
      <c r="D69" s="43">
        <f t="shared" ca="1" si="159"/>
        <v>1.5828790287814947</v>
      </c>
      <c r="E69" s="43">
        <f t="shared" ca="1" si="160"/>
        <v>6.5162518558891493</v>
      </c>
      <c r="F69" s="43">
        <f t="shared" ca="1" si="161"/>
        <v>2.8261891836902966</v>
      </c>
      <c r="G69" s="43">
        <f t="shared" ca="1" si="162"/>
        <v>0.65172640863874998</v>
      </c>
      <c r="H69" s="43">
        <f t="shared" ca="1" si="163"/>
        <v>0.43032327099113959</v>
      </c>
      <c r="I69" s="43" t="str">
        <f t="shared" ca="1" si="164"/>
        <v xml:space="preserve"> </v>
      </c>
      <c r="J69" s="43" t="str">
        <f t="shared" ca="1" si="165"/>
        <v xml:space="preserve"> </v>
      </c>
      <c r="K69" s="37">
        <f t="shared" ca="1" si="166"/>
        <v>2.3393547449596133</v>
      </c>
      <c r="L69" s="71">
        <f t="shared" si="219"/>
        <v>228</v>
      </c>
      <c r="N69" s="14" t="s">
        <v>150</v>
      </c>
      <c r="O69" s="43">
        <f t="shared" ca="1" si="213"/>
        <v>16.388963596646182</v>
      </c>
      <c r="P69" s="43">
        <f t="shared" ca="1" si="167"/>
        <v>16.20248211849345</v>
      </c>
      <c r="Q69" s="43">
        <f t="shared" ca="1" si="168"/>
        <v>15.920529514319288</v>
      </c>
      <c r="R69" s="43">
        <f t="shared" ca="1" si="169"/>
        <v>17.258083994716412</v>
      </c>
      <c r="S69" s="43">
        <f t="shared" ca="1" si="170"/>
        <v>18.877022980354901</v>
      </c>
      <c r="T69" s="43">
        <f t="shared" ca="1" si="171"/>
        <v>18.388648875034011</v>
      </c>
      <c r="U69" s="43">
        <f t="shared" ca="1" si="172"/>
        <v>15.202063739391241</v>
      </c>
      <c r="V69" s="43" t="str">
        <f t="shared" ca="1" si="173"/>
        <v xml:space="preserve"> </v>
      </c>
      <c r="W69" s="43" t="str">
        <f t="shared" ca="1" si="174"/>
        <v xml:space="preserve"> </v>
      </c>
      <c r="X69" s="37">
        <f t="shared" ca="1" si="175"/>
        <v>17.475977795989781</v>
      </c>
      <c r="Y69" s="71"/>
      <c r="AA69" s="14" t="s">
        <v>150</v>
      </c>
      <c r="AB69" s="43">
        <f t="shared" ca="1" si="214"/>
        <v>9.4547608897357094</v>
      </c>
      <c r="AC69" s="43">
        <f t="shared" ca="1" si="176"/>
        <v>11.553583682158308</v>
      </c>
      <c r="AD69" s="43">
        <f t="shared" ca="1" si="177"/>
        <v>12.430737734648844</v>
      </c>
      <c r="AE69" s="43">
        <f t="shared" ca="1" si="178"/>
        <v>8.0369286980359078</v>
      </c>
      <c r="AF69" s="43">
        <f t="shared" ca="1" si="179"/>
        <v>9.1122227722147393</v>
      </c>
      <c r="AG69" s="43">
        <f t="shared" ca="1" si="180"/>
        <v>10.082784321886741</v>
      </c>
      <c r="AH69" s="43">
        <f t="shared" ca="1" si="181"/>
        <v>11.419743090908046</v>
      </c>
      <c r="AI69" s="43" t="str">
        <f t="shared" ca="1" si="182"/>
        <v xml:space="preserve"> </v>
      </c>
      <c r="AJ69" s="43" t="str">
        <f t="shared" ca="1" si="183"/>
        <v xml:space="preserve"> </v>
      </c>
      <c r="AK69" s="37">
        <f t="shared" ca="1" si="184"/>
        <v>10.001048664186769</v>
      </c>
      <c r="AL69" s="71"/>
      <c r="AN69" s="14" t="s">
        <v>150</v>
      </c>
      <c r="AO69" s="43">
        <f t="shared" ca="1" si="215"/>
        <v>25.017170277127178</v>
      </c>
      <c r="AP69" s="43">
        <f t="shared" ca="1" si="185"/>
        <v>25.053370515300461</v>
      </c>
      <c r="AQ69" s="43">
        <f t="shared" ca="1" si="186"/>
        <v>23.376816486610402</v>
      </c>
      <c r="AR69" s="43">
        <f t="shared" ca="1" si="187"/>
        <v>27.26964269980828</v>
      </c>
      <c r="AS69" s="43">
        <f t="shared" ca="1" si="188"/>
        <v>26.097556095274928</v>
      </c>
      <c r="AT69" s="43">
        <f t="shared" ca="1" si="189"/>
        <v>29.258445264292664</v>
      </c>
      <c r="AU69" s="43">
        <f t="shared" ca="1" si="190"/>
        <v>40.742528723592031</v>
      </c>
      <c r="AV69" s="43" t="str">
        <f t="shared" ca="1" si="191"/>
        <v xml:space="preserve"> </v>
      </c>
      <c r="AW69" s="43" t="str">
        <f t="shared" ca="1" si="192"/>
        <v xml:space="preserve"> </v>
      </c>
      <c r="AX69" s="37">
        <f t="shared" ca="1" si="193"/>
        <v>26.720903992598448</v>
      </c>
      <c r="BA69" s="14" t="s">
        <v>150</v>
      </c>
      <c r="BB69" s="43">
        <f t="shared" ca="1" si="216"/>
        <v>25.501559891293915</v>
      </c>
      <c r="BC69" s="43">
        <f t="shared" ca="1" si="194"/>
        <v>27.110937372107266</v>
      </c>
      <c r="BD69" s="43">
        <f t="shared" ca="1" si="195"/>
        <v>26.452044675984112</v>
      </c>
      <c r="BE69" s="43">
        <f t="shared" ca="1" si="196"/>
        <v>26.139269800544653</v>
      </c>
      <c r="BF69" s="43">
        <f t="shared" ca="1" si="197"/>
        <v>26.574674512470757</v>
      </c>
      <c r="BG69" s="43">
        <f t="shared" ca="1" si="198"/>
        <v>30.296178512850062</v>
      </c>
      <c r="BH69" s="43">
        <f t="shared" ca="1" si="199"/>
        <v>41.093517240800381</v>
      </c>
      <c r="BI69" s="43" t="str">
        <f t="shared" ca="1" si="200"/>
        <v xml:space="preserve"> </v>
      </c>
      <c r="BJ69" s="43" t="str">
        <f t="shared" ca="1" si="201"/>
        <v xml:space="preserve"> </v>
      </c>
      <c r="BK69" s="37">
        <f t="shared" ca="1" si="202"/>
        <v>27.621038045054085</v>
      </c>
      <c r="BN69" s="14" t="s">
        <v>150</v>
      </c>
      <c r="BO69" s="43">
        <f t="shared" ca="1" si="217"/>
        <v>6.4313461612858163</v>
      </c>
      <c r="BP69" s="43">
        <f t="shared" ca="1" si="203"/>
        <v>6.6030558283981691</v>
      </c>
      <c r="BQ69" s="43">
        <f t="shared" ca="1" si="204"/>
        <v>11.345058062411354</v>
      </c>
      <c r="BR69" s="43">
        <f t="shared" ca="1" si="205"/>
        <v>14.296903669328287</v>
      </c>
      <c r="BS69" s="43">
        <f t="shared" ca="1" si="206"/>
        <v>13.423055599849619</v>
      </c>
      <c r="BT69" s="43">
        <f t="shared" ca="1" si="207"/>
        <v>11.365728783048226</v>
      </c>
      <c r="BU69" s="43">
        <f t="shared" ca="1" si="208"/>
        <v>6.5809616279766345</v>
      </c>
      <c r="BV69" s="43" t="str">
        <f t="shared" ca="1" si="209"/>
        <v xml:space="preserve"> </v>
      </c>
      <c r="BW69" s="43" t="str">
        <f t="shared" ca="1" si="210"/>
        <v xml:space="preserve"> </v>
      </c>
      <c r="BX69" s="37">
        <f t="shared" ca="1" si="211"/>
        <v>11.129216151904572</v>
      </c>
      <c r="CA69" s="14" t="s">
        <v>150</v>
      </c>
      <c r="CB69" s="43">
        <f t="shared" ref="CB69:CK69" ca="1" si="229">IF(INDIRECT($CB$4&amp;"!"&amp;CB$31&amp;$CL20)=" "," ",INDIRECT($CB$4&amp;"!"&amp;CB$56&amp;$CL69))</f>
        <v>0</v>
      </c>
      <c r="CC69" s="43">
        <f t="shared" ca="1" si="229"/>
        <v>0</v>
      </c>
      <c r="CD69" s="43">
        <f t="shared" ca="1" si="229"/>
        <v>0</v>
      </c>
      <c r="CE69" s="43">
        <f t="shared" ca="1" si="229"/>
        <v>0</v>
      </c>
      <c r="CF69" s="43">
        <f t="shared" ca="1" si="229"/>
        <v>0</v>
      </c>
      <c r="CG69" s="43">
        <f t="shared" ca="1" si="229"/>
        <v>0</v>
      </c>
      <c r="CH69" s="43">
        <f t="shared" ca="1" si="229"/>
        <v>0</v>
      </c>
      <c r="CI69" s="43" t="str">
        <f t="shared" ca="1" si="229"/>
        <v xml:space="preserve"> </v>
      </c>
      <c r="CJ69" s="43" t="str">
        <f t="shared" ca="1" si="229"/>
        <v xml:space="preserve"> </v>
      </c>
      <c r="CK69" s="37">
        <f t="shared" ca="1" si="229"/>
        <v>0</v>
      </c>
      <c r="CL69" s="71">
        <f t="shared" si="221"/>
        <v>228</v>
      </c>
    </row>
    <row r="70" spans="1:90" x14ac:dyDescent="0.3">
      <c r="A70" s="16" t="s">
        <v>151</v>
      </c>
      <c r="B70" s="44">
        <f t="shared" ca="1" si="157"/>
        <v>4.6920643226966812</v>
      </c>
      <c r="C70" s="44">
        <f t="shared" ca="1" si="158"/>
        <v>10.723437765099892</v>
      </c>
      <c r="D70" s="44">
        <f t="shared" ca="1" si="159"/>
        <v>16.676094474954198</v>
      </c>
      <c r="E70" s="44">
        <f t="shared" ca="1" si="160"/>
        <v>25.743604359408486</v>
      </c>
      <c r="F70" s="44">
        <f t="shared" ca="1" si="161"/>
        <v>19.370815180084076</v>
      </c>
      <c r="G70" s="44">
        <f t="shared" ca="1" si="162"/>
        <v>6.916353205372503</v>
      </c>
      <c r="H70" s="44" t="str">
        <f t="shared" ca="1" si="163"/>
        <v xml:space="preserve"> </v>
      </c>
      <c r="I70" s="44" t="str">
        <f t="shared" ca="1" si="164"/>
        <v xml:space="preserve"> </v>
      </c>
      <c r="J70" s="44" t="str">
        <f t="shared" ca="1" si="165"/>
        <v xml:space="preserve"> </v>
      </c>
      <c r="K70" s="39">
        <f t="shared" ca="1" si="166"/>
        <v>14.39381136643809</v>
      </c>
      <c r="L70" s="71">
        <f t="shared" si="219"/>
        <v>229</v>
      </c>
      <c r="N70" s="16" t="s">
        <v>151</v>
      </c>
      <c r="O70" s="44">
        <f t="shared" ca="1" si="213"/>
        <v>16.409079103135454</v>
      </c>
      <c r="P70" s="44">
        <f t="shared" ca="1" si="167"/>
        <v>16.211003840229186</v>
      </c>
      <c r="Q70" s="44">
        <f t="shared" ca="1" si="168"/>
        <v>15.950162933790928</v>
      </c>
      <c r="R70" s="44">
        <f t="shared" ca="1" si="169"/>
        <v>17.355556789797788</v>
      </c>
      <c r="S70" s="44">
        <f t="shared" ca="1" si="170"/>
        <v>18.804809453519876</v>
      </c>
      <c r="T70" s="44">
        <f t="shared" ca="1" si="171"/>
        <v>18.782247027752273</v>
      </c>
      <c r="U70" s="44" t="str">
        <f t="shared" ca="1" si="172"/>
        <v xml:space="preserve"> </v>
      </c>
      <c r="V70" s="44" t="str">
        <f t="shared" ca="1" si="173"/>
        <v xml:space="preserve"> </v>
      </c>
      <c r="W70" s="44" t="str">
        <f t="shared" ca="1" si="174"/>
        <v xml:space="preserve"> </v>
      </c>
      <c r="X70" s="39">
        <f t="shared" ca="1" si="175"/>
        <v>16.547384723499842</v>
      </c>
      <c r="Y70" s="71"/>
      <c r="AA70" s="16" t="s">
        <v>151</v>
      </c>
      <c r="AB70" s="44">
        <f t="shared" ca="1" si="214"/>
        <v>15.003257806880555</v>
      </c>
      <c r="AC70" s="44">
        <f t="shared" ca="1" si="176"/>
        <v>15.808963083143034</v>
      </c>
      <c r="AD70" s="44">
        <f t="shared" ca="1" si="177"/>
        <v>14.806492409551431</v>
      </c>
      <c r="AE70" s="44">
        <f t="shared" ca="1" si="178"/>
        <v>10.563930124209868</v>
      </c>
      <c r="AF70" s="44">
        <f t="shared" ca="1" si="179"/>
        <v>11.04216234545045</v>
      </c>
      <c r="AG70" s="44">
        <f t="shared" ca="1" si="180"/>
        <v>11.837129887374434</v>
      </c>
      <c r="AH70" s="44" t="str">
        <f t="shared" ca="1" si="181"/>
        <v xml:space="preserve"> </v>
      </c>
      <c r="AI70" s="44" t="str">
        <f t="shared" ca="1" si="182"/>
        <v xml:space="preserve"> </v>
      </c>
      <c r="AJ70" s="44" t="str">
        <f t="shared" ca="1" si="183"/>
        <v xml:space="preserve"> </v>
      </c>
      <c r="AK70" s="39">
        <f t="shared" ca="1" si="184"/>
        <v>14.325916604651866</v>
      </c>
      <c r="AL70" s="71"/>
      <c r="AN70" s="16" t="s">
        <v>151</v>
      </c>
      <c r="AO70" s="44">
        <f t="shared" ca="1" si="215"/>
        <v>26.814295164496265</v>
      </c>
      <c r="AP70" s="44">
        <f t="shared" ca="1" si="185"/>
        <v>27.673832076523055</v>
      </c>
      <c r="AQ70" s="44">
        <f t="shared" ca="1" si="186"/>
        <v>30.86661244244884</v>
      </c>
      <c r="AR70" s="44">
        <f t="shared" ca="1" si="187"/>
        <v>32.059661399385163</v>
      </c>
      <c r="AS70" s="44">
        <f t="shared" ca="1" si="188"/>
        <v>36.819575397075347</v>
      </c>
      <c r="AT70" s="44">
        <f t="shared" ca="1" si="189"/>
        <v>45.843782904187222</v>
      </c>
      <c r="AU70" s="44" t="str">
        <f t="shared" ca="1" si="190"/>
        <v xml:space="preserve"> </v>
      </c>
      <c r="AV70" s="44" t="str">
        <f t="shared" ca="1" si="191"/>
        <v xml:space="preserve"> </v>
      </c>
      <c r="AW70" s="44" t="str">
        <f t="shared" ca="1" si="192"/>
        <v xml:space="preserve"> </v>
      </c>
      <c r="AX70" s="39">
        <f t="shared" ca="1" si="193"/>
        <v>30.065123194687885</v>
      </c>
      <c r="BA70" s="16" t="s">
        <v>151</v>
      </c>
      <c r="BB70" s="44">
        <f t="shared" ca="1" si="216"/>
        <v>27.984803173307789</v>
      </c>
      <c r="BC70" s="44">
        <f t="shared" ca="1" si="194"/>
        <v>28.942977459150029</v>
      </c>
      <c r="BD70" s="44">
        <f t="shared" ca="1" si="195"/>
        <v>29.374559429456511</v>
      </c>
      <c r="BE70" s="44">
        <f t="shared" ca="1" si="196"/>
        <v>29.385421529794257</v>
      </c>
      <c r="BF70" s="44">
        <f t="shared" ca="1" si="197"/>
        <v>30.590382790668272</v>
      </c>
      <c r="BG70" s="44">
        <f t="shared" ca="1" si="198"/>
        <v>32.094656031219401</v>
      </c>
      <c r="BH70" s="44" t="str">
        <f t="shared" ca="1" si="199"/>
        <v xml:space="preserve"> </v>
      </c>
      <c r="BI70" s="44" t="str">
        <f t="shared" ca="1" si="200"/>
        <v xml:space="preserve"> </v>
      </c>
      <c r="BJ70" s="44" t="str">
        <f t="shared" ca="1" si="201"/>
        <v xml:space="preserve"> </v>
      </c>
      <c r="BK70" s="39">
        <f t="shared" ca="1" si="202"/>
        <v>29.201562417243579</v>
      </c>
      <c r="BN70" s="16" t="s">
        <v>151</v>
      </c>
      <c r="BO70" s="44">
        <f t="shared" ca="1" si="217"/>
        <v>2.8415813109034218</v>
      </c>
      <c r="BP70" s="44">
        <f t="shared" ca="1" si="203"/>
        <v>3.8895564493737851</v>
      </c>
      <c r="BQ70" s="44">
        <f t="shared" ca="1" si="204"/>
        <v>5.6398008973084615</v>
      </c>
      <c r="BR70" s="44">
        <f t="shared" ca="1" si="205"/>
        <v>9.7633459346506157</v>
      </c>
      <c r="BS70" s="44">
        <f t="shared" ca="1" si="206"/>
        <v>6.6216092772272788</v>
      </c>
      <c r="BT70" s="44">
        <f t="shared" ca="1" si="207"/>
        <v>6.3405609031538432</v>
      </c>
      <c r="BU70" s="44" t="str">
        <f t="shared" ca="1" si="208"/>
        <v xml:space="preserve"> </v>
      </c>
      <c r="BV70" s="44" t="str">
        <f t="shared" ca="1" si="209"/>
        <v xml:space="preserve"> </v>
      </c>
      <c r="BW70" s="44" t="str">
        <f t="shared" ca="1" si="210"/>
        <v xml:space="preserve"> </v>
      </c>
      <c r="BX70" s="39">
        <f t="shared" ca="1" si="211"/>
        <v>5.2744967986828186</v>
      </c>
      <c r="CA70" s="16" t="s">
        <v>151</v>
      </c>
      <c r="CB70" s="44">
        <f t="shared" ref="CB70:CK70" ca="1" si="230">IF(INDIRECT($CB$4&amp;"!"&amp;CB$31&amp;$CL21)=" "," ",INDIRECT($CB$4&amp;"!"&amp;CB$56&amp;$CL70))</f>
        <v>0</v>
      </c>
      <c r="CC70" s="44">
        <f t="shared" ca="1" si="230"/>
        <v>0</v>
      </c>
      <c r="CD70" s="44">
        <f t="shared" ca="1" si="230"/>
        <v>0</v>
      </c>
      <c r="CE70" s="44">
        <f t="shared" ca="1" si="230"/>
        <v>0</v>
      </c>
      <c r="CF70" s="44">
        <f t="shared" ca="1" si="230"/>
        <v>0</v>
      </c>
      <c r="CG70" s="44">
        <f t="shared" ca="1" si="230"/>
        <v>0</v>
      </c>
      <c r="CH70" s="44" t="str">
        <f t="shared" ca="1" si="230"/>
        <v xml:space="preserve"> </v>
      </c>
      <c r="CI70" s="44" t="str">
        <f t="shared" ca="1" si="230"/>
        <v xml:space="preserve"> </v>
      </c>
      <c r="CJ70" s="44" t="str">
        <f t="shared" ca="1" si="230"/>
        <v xml:space="preserve"> </v>
      </c>
      <c r="CK70" s="39">
        <f t="shared" ca="1" si="230"/>
        <v>0</v>
      </c>
      <c r="CL70" s="71">
        <f t="shared" si="221"/>
        <v>229</v>
      </c>
    </row>
    <row r="71" spans="1:90" x14ac:dyDescent="0.3">
      <c r="A71" s="14" t="s">
        <v>152</v>
      </c>
      <c r="B71" s="43">
        <f t="shared" ca="1" si="157"/>
        <v>4.1557340682109409E-2</v>
      </c>
      <c r="C71" s="43">
        <f t="shared" ca="1" si="158"/>
        <v>0.11467276980739849</v>
      </c>
      <c r="D71" s="43">
        <f t="shared" ca="1" si="159"/>
        <v>1.6068910578808993</v>
      </c>
      <c r="E71" s="43">
        <f t="shared" ca="1" si="160"/>
        <v>8.6818801457609701E-2</v>
      </c>
      <c r="F71" s="43">
        <f t="shared" ca="1" si="161"/>
        <v>0.85504822813589021</v>
      </c>
      <c r="G71" s="43">
        <f t="shared" ca="1" si="162"/>
        <v>3.8783786119264321E-2</v>
      </c>
      <c r="H71" s="43">
        <f t="shared" ca="1" si="163"/>
        <v>7.2956420434891192E-3</v>
      </c>
      <c r="I71" s="43">
        <f t="shared" ca="1" si="164"/>
        <v>1.8941664550253738E-3</v>
      </c>
      <c r="J71" s="43">
        <f t="shared" ca="1" si="165"/>
        <v>0</v>
      </c>
      <c r="K71" s="37">
        <f t="shared" ca="1" si="166"/>
        <v>0.12271589420098925</v>
      </c>
      <c r="L71" s="71">
        <f t="shared" si="219"/>
        <v>230</v>
      </c>
      <c r="N71" s="14" t="s">
        <v>152</v>
      </c>
      <c r="O71" s="43">
        <f t="shared" ca="1" si="213"/>
        <v>13.895388200144426</v>
      </c>
      <c r="P71" s="43">
        <f t="shared" ca="1" si="167"/>
        <v>13.608523174977753</v>
      </c>
      <c r="Q71" s="43">
        <f t="shared" ca="1" si="168"/>
        <v>14.76608205130214</v>
      </c>
      <c r="R71" s="43">
        <f t="shared" ca="1" si="169"/>
        <v>14.642898299975906</v>
      </c>
      <c r="S71" s="43">
        <f t="shared" ca="1" si="170"/>
        <v>13.777732973091656</v>
      </c>
      <c r="T71" s="43">
        <f t="shared" ca="1" si="171"/>
        <v>12.288569586428679</v>
      </c>
      <c r="U71" s="43">
        <f t="shared" ca="1" si="172"/>
        <v>13.17348812201897</v>
      </c>
      <c r="V71" s="43">
        <f t="shared" ca="1" si="173"/>
        <v>17.156728428544564</v>
      </c>
      <c r="W71" s="43">
        <f t="shared" ca="1" si="174"/>
        <v>16.631281713249006</v>
      </c>
      <c r="X71" s="37">
        <f t="shared" ca="1" si="175"/>
        <v>14.767130160812499</v>
      </c>
      <c r="Y71" s="71"/>
      <c r="AA71" s="14" t="s">
        <v>152</v>
      </c>
      <c r="AB71" s="43">
        <f t="shared" ca="1" si="214"/>
        <v>6.4835528246455532</v>
      </c>
      <c r="AC71" s="43">
        <f t="shared" ca="1" si="176"/>
        <v>5.4374986418530664</v>
      </c>
      <c r="AD71" s="43">
        <f t="shared" ca="1" si="177"/>
        <v>5.1471202893801689</v>
      </c>
      <c r="AE71" s="43">
        <f t="shared" ca="1" si="178"/>
        <v>4.6884176192476144</v>
      </c>
      <c r="AF71" s="43">
        <f t="shared" ca="1" si="179"/>
        <v>8.0616294507707433</v>
      </c>
      <c r="AG71" s="43">
        <f t="shared" ca="1" si="180"/>
        <v>10.97525554617059</v>
      </c>
      <c r="AH71" s="43">
        <f t="shared" ca="1" si="181"/>
        <v>4.6352594086626002</v>
      </c>
      <c r="AI71" s="43">
        <f t="shared" ca="1" si="182"/>
        <v>2.7693278696083858</v>
      </c>
      <c r="AJ71" s="43">
        <f t="shared" ca="1" si="183"/>
        <v>1.1990812300444276</v>
      </c>
      <c r="AK71" s="37">
        <f t="shared" ca="1" si="184"/>
        <v>4.3350015940908477</v>
      </c>
      <c r="AL71" s="71"/>
      <c r="AN71" s="14" t="s">
        <v>152</v>
      </c>
      <c r="AO71" s="43">
        <f t="shared" ca="1" si="215"/>
        <v>29.831382171063961</v>
      </c>
      <c r="AP71" s="43">
        <f t="shared" ca="1" si="185"/>
        <v>30.547604445790054</v>
      </c>
      <c r="AQ71" s="43">
        <f t="shared" ca="1" si="186"/>
        <v>31.684340426598073</v>
      </c>
      <c r="AR71" s="43">
        <f t="shared" ca="1" si="187"/>
        <v>40.396604931187902</v>
      </c>
      <c r="AS71" s="43">
        <f t="shared" ca="1" si="188"/>
        <v>37.230635966464959</v>
      </c>
      <c r="AT71" s="43">
        <f t="shared" ca="1" si="189"/>
        <v>40.564388525750388</v>
      </c>
      <c r="AU71" s="43">
        <f t="shared" ca="1" si="190"/>
        <v>35.424010270413021</v>
      </c>
      <c r="AV71" s="43">
        <f t="shared" ca="1" si="191"/>
        <v>18.50037870416741</v>
      </c>
      <c r="AW71" s="43">
        <f t="shared" ca="1" si="192"/>
        <v>18.295655153383652</v>
      </c>
      <c r="AX71" s="37">
        <f t="shared" ca="1" si="193"/>
        <v>28.746658509534097</v>
      </c>
      <c r="BA71" s="14" t="s">
        <v>152</v>
      </c>
      <c r="BB71" s="43">
        <f t="shared" ca="1" si="216"/>
        <v>29.17580622971937</v>
      </c>
      <c r="BC71" s="43">
        <f t="shared" ca="1" si="194"/>
        <v>27.737426854574139</v>
      </c>
      <c r="BD71" s="43">
        <f t="shared" ca="1" si="195"/>
        <v>33.856813497472537</v>
      </c>
      <c r="BE71" s="43">
        <f t="shared" ca="1" si="196"/>
        <v>35.283799094208774</v>
      </c>
      <c r="BF71" s="43">
        <f t="shared" ca="1" si="197"/>
        <v>47.518784645347587</v>
      </c>
      <c r="BG71" s="43">
        <f t="shared" ca="1" si="198"/>
        <v>54.492777481503722</v>
      </c>
      <c r="BH71" s="43">
        <f t="shared" ca="1" si="199"/>
        <v>39.645575976920838</v>
      </c>
      <c r="BI71" s="43">
        <f t="shared" ca="1" si="200"/>
        <v>22.633241243870302</v>
      </c>
      <c r="BJ71" s="43">
        <f t="shared" ca="1" si="201"/>
        <v>21.428127889082845</v>
      </c>
      <c r="BK71" s="37">
        <f t="shared" ca="1" si="202"/>
        <v>33.540283223730341</v>
      </c>
      <c r="BN71" s="14" t="s">
        <v>152</v>
      </c>
      <c r="BO71" s="43">
        <f t="shared" ca="1" si="217"/>
        <v>10.369181049330294</v>
      </c>
      <c r="BP71" s="43">
        <f t="shared" ca="1" si="203"/>
        <v>19.428066701214405</v>
      </c>
      <c r="BQ71" s="43">
        <f t="shared" ca="1" si="204"/>
        <v>16.840868836556183</v>
      </c>
      <c r="BR71" s="43">
        <f t="shared" ca="1" si="205"/>
        <v>15.963352235339983</v>
      </c>
      <c r="BS71" s="43">
        <f t="shared" ca="1" si="206"/>
        <v>23.1237185750403</v>
      </c>
      <c r="BT71" s="43">
        <f t="shared" ca="1" si="207"/>
        <v>19.832894315936883</v>
      </c>
      <c r="BU71" s="43">
        <f t="shared" ca="1" si="208"/>
        <v>26.708885238578461</v>
      </c>
      <c r="BV71" s="43">
        <f t="shared" ca="1" si="209"/>
        <v>29.234268288702218</v>
      </c>
      <c r="BW71" s="43">
        <f t="shared" ca="1" si="210"/>
        <v>32.00690986100085</v>
      </c>
      <c r="BX71" s="37">
        <f t="shared" ca="1" si="211"/>
        <v>26.823078792817896</v>
      </c>
      <c r="CA71" s="14" t="s">
        <v>152</v>
      </c>
      <c r="CB71" s="43">
        <f t="shared" ref="CB71:CK71" ca="1" si="231">IF(INDIRECT($CB$4&amp;"!"&amp;CB$31&amp;$CL22)=" "," ",INDIRECT($CB$4&amp;"!"&amp;CB$56&amp;$CL71))</f>
        <v>0</v>
      </c>
      <c r="CC71" s="43">
        <f t="shared" ca="1" si="231"/>
        <v>0</v>
      </c>
      <c r="CD71" s="43">
        <f t="shared" ca="1" si="231"/>
        <v>0</v>
      </c>
      <c r="CE71" s="43">
        <f t="shared" ca="1" si="231"/>
        <v>0</v>
      </c>
      <c r="CF71" s="43">
        <f t="shared" ca="1" si="231"/>
        <v>0</v>
      </c>
      <c r="CG71" s="43">
        <f t="shared" ca="1" si="231"/>
        <v>0</v>
      </c>
      <c r="CH71" s="43">
        <f t="shared" ca="1" si="231"/>
        <v>0</v>
      </c>
      <c r="CI71" s="43">
        <f t="shared" ca="1" si="231"/>
        <v>0</v>
      </c>
      <c r="CJ71" s="43">
        <f t="shared" ca="1" si="231"/>
        <v>0</v>
      </c>
      <c r="CK71" s="37">
        <f t="shared" ca="1" si="231"/>
        <v>0</v>
      </c>
      <c r="CL71" s="71">
        <f t="shared" si="221"/>
        <v>230</v>
      </c>
    </row>
    <row r="72" spans="1:90" x14ac:dyDescent="0.3">
      <c r="A72" s="14" t="s">
        <v>153</v>
      </c>
      <c r="B72" s="43">
        <f t="shared" ca="1" si="157"/>
        <v>1.8320444267282163</v>
      </c>
      <c r="C72" s="43">
        <f t="shared" ca="1" si="158"/>
        <v>2.7533588825097248</v>
      </c>
      <c r="D72" s="43">
        <f t="shared" ca="1" si="159"/>
        <v>4.0122910679812183</v>
      </c>
      <c r="E72" s="43">
        <f t="shared" ca="1" si="160"/>
        <v>6.083239894934394</v>
      </c>
      <c r="F72" s="43">
        <f t="shared" ca="1" si="161"/>
        <v>3.3499298161057096</v>
      </c>
      <c r="G72" s="43">
        <f t="shared" ca="1" si="162"/>
        <v>0.93653658942723739</v>
      </c>
      <c r="H72" s="43">
        <f t="shared" ca="1" si="163"/>
        <v>0.18641529598448955</v>
      </c>
      <c r="I72" s="43">
        <f t="shared" ca="1" si="164"/>
        <v>4.9891414366730849E-2</v>
      </c>
      <c r="J72" s="43" t="str">
        <f t="shared" ca="1" si="165"/>
        <v xml:space="preserve"> </v>
      </c>
      <c r="K72" s="37">
        <f t="shared" ca="1" si="166"/>
        <v>2.4398223331821791</v>
      </c>
      <c r="L72" s="71">
        <f t="shared" si="219"/>
        <v>231</v>
      </c>
      <c r="N72" s="14" t="s">
        <v>153</v>
      </c>
      <c r="O72" s="43">
        <f t="shared" ca="1" si="213"/>
        <v>13.893006128462233</v>
      </c>
      <c r="P72" s="43">
        <f t="shared" ca="1" si="167"/>
        <v>13.689937937608819</v>
      </c>
      <c r="Q72" s="43">
        <f t="shared" ca="1" si="168"/>
        <v>14.407657649572281</v>
      </c>
      <c r="R72" s="43">
        <f t="shared" ca="1" si="169"/>
        <v>15.192375198273893</v>
      </c>
      <c r="S72" s="43">
        <f t="shared" ca="1" si="170"/>
        <v>13.731570824131328</v>
      </c>
      <c r="T72" s="43">
        <f t="shared" ca="1" si="171"/>
        <v>12.237388926470329</v>
      </c>
      <c r="U72" s="43">
        <f t="shared" ca="1" si="172"/>
        <v>13.247728592480694</v>
      </c>
      <c r="V72" s="43">
        <f t="shared" ca="1" si="173"/>
        <v>17.307293198715037</v>
      </c>
      <c r="W72" s="43" t="str">
        <f t="shared" ca="1" si="174"/>
        <v xml:space="preserve"> </v>
      </c>
      <c r="X72" s="37">
        <f t="shared" ca="1" si="175"/>
        <v>13.714383794410519</v>
      </c>
      <c r="Y72" s="71"/>
      <c r="AA72" s="14" t="s">
        <v>153</v>
      </c>
      <c r="AB72" s="43">
        <f t="shared" ca="1" si="214"/>
        <v>10.981742392366957</v>
      </c>
      <c r="AC72" s="43">
        <f t="shared" ca="1" si="176"/>
        <v>11.723999477452374</v>
      </c>
      <c r="AD72" s="43">
        <f t="shared" ca="1" si="177"/>
        <v>12.005185937052563</v>
      </c>
      <c r="AE72" s="43">
        <f t="shared" ca="1" si="178"/>
        <v>15.197967059336492</v>
      </c>
      <c r="AF72" s="43">
        <f t="shared" ca="1" si="179"/>
        <v>14.608015159977363</v>
      </c>
      <c r="AG72" s="43">
        <f t="shared" ca="1" si="180"/>
        <v>19.487943632499857</v>
      </c>
      <c r="AH72" s="43">
        <f t="shared" ca="1" si="181"/>
        <v>11.446479444074935</v>
      </c>
      <c r="AI72" s="43">
        <f t="shared" ca="1" si="182"/>
        <v>6.1150007234031349</v>
      </c>
      <c r="AJ72" s="43" t="str">
        <f t="shared" ca="1" si="183"/>
        <v xml:space="preserve"> </v>
      </c>
      <c r="AK72" s="37">
        <f t="shared" ca="1" si="184"/>
        <v>13.964548369122873</v>
      </c>
      <c r="AL72" s="71"/>
      <c r="AN72" s="14" t="s">
        <v>153</v>
      </c>
      <c r="AO72" s="43">
        <f t="shared" ca="1" si="215"/>
        <v>37.273635984487839</v>
      </c>
      <c r="AP72" s="43">
        <f t="shared" ca="1" si="185"/>
        <v>35.872768602531266</v>
      </c>
      <c r="AQ72" s="43">
        <f t="shared" ca="1" si="186"/>
        <v>37.328665414698769</v>
      </c>
      <c r="AR72" s="43">
        <f t="shared" ca="1" si="187"/>
        <v>38.577280392011588</v>
      </c>
      <c r="AS72" s="43">
        <f t="shared" ca="1" si="188"/>
        <v>45.897022217157478</v>
      </c>
      <c r="AT72" s="43">
        <f t="shared" ca="1" si="189"/>
        <v>51.582901197807011</v>
      </c>
      <c r="AU72" s="43">
        <f t="shared" ca="1" si="190"/>
        <v>46.188045348915772</v>
      </c>
      <c r="AV72" s="43">
        <f t="shared" ca="1" si="191"/>
        <v>36.539916982037468</v>
      </c>
      <c r="AW72" s="43" t="str">
        <f t="shared" ca="1" si="192"/>
        <v xml:space="preserve"> </v>
      </c>
      <c r="AX72" s="37">
        <f t="shared" ca="1" si="193"/>
        <v>43.487827491029108</v>
      </c>
      <c r="BA72" s="14" t="s">
        <v>153</v>
      </c>
      <c r="BB72" s="43">
        <f t="shared" ca="1" si="216"/>
        <v>37.680868208003218</v>
      </c>
      <c r="BC72" s="43">
        <f t="shared" ca="1" si="194"/>
        <v>37.287821120771767</v>
      </c>
      <c r="BD72" s="43">
        <f t="shared" ca="1" si="195"/>
        <v>41.460994646400152</v>
      </c>
      <c r="BE72" s="43">
        <f t="shared" ca="1" si="196"/>
        <v>46.862523993743451</v>
      </c>
      <c r="BF72" s="43">
        <f t="shared" ca="1" si="197"/>
        <v>60.946307439063162</v>
      </c>
      <c r="BG72" s="43">
        <f t="shared" ca="1" si="198"/>
        <v>73.781861746415103</v>
      </c>
      <c r="BH72" s="43">
        <f t="shared" ca="1" si="199"/>
        <v>56.89960731494898</v>
      </c>
      <c r="BI72" s="43">
        <f t="shared" ca="1" si="200"/>
        <v>45.995292075336693</v>
      </c>
      <c r="BJ72" s="43" t="str">
        <f t="shared" ca="1" si="201"/>
        <v xml:space="preserve"> </v>
      </c>
      <c r="BK72" s="37">
        <f t="shared" ca="1" si="202"/>
        <v>54.983559169503366</v>
      </c>
      <c r="BN72" s="14" t="s">
        <v>153</v>
      </c>
      <c r="BO72" s="43">
        <f t="shared" ca="1" si="217"/>
        <v>9.1812933583168501</v>
      </c>
      <c r="BP72" s="43">
        <f t="shared" ca="1" si="203"/>
        <v>10.141729661241442</v>
      </c>
      <c r="BQ72" s="43">
        <f t="shared" ca="1" si="204"/>
        <v>9.2100407343259008</v>
      </c>
      <c r="BR72" s="43">
        <f t="shared" ca="1" si="205"/>
        <v>9.9660122107692075</v>
      </c>
      <c r="BS72" s="43">
        <f t="shared" ca="1" si="206"/>
        <v>10.227391696508334</v>
      </c>
      <c r="BT72" s="43">
        <f t="shared" ca="1" si="207"/>
        <v>8.1293917279691641</v>
      </c>
      <c r="BU72" s="43">
        <f t="shared" ca="1" si="208"/>
        <v>9.6271352433464443</v>
      </c>
      <c r="BV72" s="43">
        <f t="shared" ca="1" si="209"/>
        <v>16.818716935568034</v>
      </c>
      <c r="BW72" s="43" t="str">
        <f t="shared" ca="1" si="210"/>
        <v xml:space="preserve"> </v>
      </c>
      <c r="BX72" s="37">
        <f t="shared" ca="1" si="211"/>
        <v>10.041683746791733</v>
      </c>
      <c r="CA72" s="14" t="s">
        <v>153</v>
      </c>
      <c r="CB72" s="43">
        <f t="shared" ref="CB72:CK72" ca="1" si="232">IF(INDIRECT($CB$4&amp;"!"&amp;CB$31&amp;$CL23)=" "," ",INDIRECT($CB$4&amp;"!"&amp;CB$56&amp;$CL72))</f>
        <v>0</v>
      </c>
      <c r="CC72" s="43">
        <f t="shared" ca="1" si="232"/>
        <v>0</v>
      </c>
      <c r="CD72" s="43">
        <f t="shared" ca="1" si="232"/>
        <v>0</v>
      </c>
      <c r="CE72" s="43">
        <f t="shared" ca="1" si="232"/>
        <v>0</v>
      </c>
      <c r="CF72" s="43">
        <f t="shared" ca="1" si="232"/>
        <v>0</v>
      </c>
      <c r="CG72" s="43">
        <f t="shared" ca="1" si="232"/>
        <v>0</v>
      </c>
      <c r="CH72" s="43">
        <f t="shared" ca="1" si="232"/>
        <v>0</v>
      </c>
      <c r="CI72" s="43">
        <f t="shared" ca="1" si="232"/>
        <v>0</v>
      </c>
      <c r="CJ72" s="43" t="str">
        <f t="shared" ca="1" si="232"/>
        <v xml:space="preserve"> </v>
      </c>
      <c r="CK72" s="37">
        <f t="shared" ca="1" si="232"/>
        <v>0</v>
      </c>
      <c r="CL72" s="71">
        <f t="shared" si="221"/>
        <v>231</v>
      </c>
    </row>
    <row r="73" spans="1:90" x14ac:dyDescent="0.3">
      <c r="A73" s="16" t="s">
        <v>154</v>
      </c>
      <c r="B73" s="44">
        <f t="shared" ca="1" si="157"/>
        <v>5.5643061564147311</v>
      </c>
      <c r="C73" s="44">
        <f t="shared" ca="1" si="158"/>
        <v>12.017913181427973</v>
      </c>
      <c r="D73" s="44">
        <f t="shared" ca="1" si="159"/>
        <v>16.972135266036485</v>
      </c>
      <c r="E73" s="44">
        <f t="shared" ca="1" si="160"/>
        <v>17.339442410192813</v>
      </c>
      <c r="F73" s="44">
        <f t="shared" ca="1" si="161"/>
        <v>10.122639644711885</v>
      </c>
      <c r="G73" s="44" t="str">
        <f t="shared" ca="1" si="162"/>
        <v xml:space="preserve"> </v>
      </c>
      <c r="H73" s="44" t="str">
        <f t="shared" ca="1" si="163"/>
        <v xml:space="preserve"> </v>
      </c>
      <c r="I73" s="44" t="str">
        <f t="shared" ca="1" si="164"/>
        <v xml:space="preserve"> </v>
      </c>
      <c r="J73" s="44" t="str">
        <f t="shared" ca="1" si="165"/>
        <v xml:space="preserve"> </v>
      </c>
      <c r="K73" s="39">
        <f t="shared" ca="1" si="166"/>
        <v>11.083125227113271</v>
      </c>
      <c r="L73" s="71">
        <f t="shared" si="219"/>
        <v>232</v>
      </c>
      <c r="N73" s="16" t="s">
        <v>154</v>
      </c>
      <c r="O73" s="44">
        <f t="shared" ca="1" si="213"/>
        <v>13.898296942390338</v>
      </c>
      <c r="P73" s="44">
        <f t="shared" ca="1" si="167"/>
        <v>13.737911744996518</v>
      </c>
      <c r="Q73" s="44">
        <f t="shared" ca="1" si="168"/>
        <v>14.735061701189483</v>
      </c>
      <c r="R73" s="44">
        <f t="shared" ca="1" si="169"/>
        <v>15.373997418097748</v>
      </c>
      <c r="S73" s="44">
        <f t="shared" ca="1" si="170"/>
        <v>13.548605434118546</v>
      </c>
      <c r="T73" s="44" t="str">
        <f t="shared" ca="1" si="171"/>
        <v xml:space="preserve"> </v>
      </c>
      <c r="U73" s="44" t="str">
        <f t="shared" ca="1" si="172"/>
        <v xml:space="preserve"> </v>
      </c>
      <c r="V73" s="44" t="str">
        <f t="shared" ca="1" si="173"/>
        <v xml:space="preserve"> </v>
      </c>
      <c r="W73" s="44" t="str">
        <f t="shared" ca="1" si="174"/>
        <v xml:space="preserve"> </v>
      </c>
      <c r="X73" s="39">
        <f t="shared" ca="1" si="175"/>
        <v>14.134853750504469</v>
      </c>
      <c r="Y73" s="71"/>
      <c r="AA73" s="16" t="s">
        <v>154</v>
      </c>
      <c r="AB73" s="44">
        <f t="shared" ca="1" si="214"/>
        <v>17.621937625304646</v>
      </c>
      <c r="AC73" s="44">
        <f t="shared" ca="1" si="176"/>
        <v>18.282284753327811</v>
      </c>
      <c r="AD73" s="44">
        <f t="shared" ca="1" si="177"/>
        <v>17.50864291846441</v>
      </c>
      <c r="AE73" s="44">
        <f t="shared" ca="1" si="178"/>
        <v>18.348932560268956</v>
      </c>
      <c r="AF73" s="44">
        <f t="shared" ca="1" si="179"/>
        <v>16.266764504224916</v>
      </c>
      <c r="AG73" s="44" t="str">
        <f t="shared" ca="1" si="180"/>
        <v xml:space="preserve"> </v>
      </c>
      <c r="AH73" s="44" t="str">
        <f t="shared" ca="1" si="181"/>
        <v xml:space="preserve"> </v>
      </c>
      <c r="AI73" s="44" t="str">
        <f t="shared" ca="1" si="182"/>
        <v xml:space="preserve"> </v>
      </c>
      <c r="AJ73" s="44" t="str">
        <f t="shared" ca="1" si="183"/>
        <v xml:space="preserve"> </v>
      </c>
      <c r="AK73" s="39">
        <f t="shared" ca="1" si="184"/>
        <v>17.051528617384548</v>
      </c>
      <c r="AL73" s="71"/>
      <c r="AN73" s="16" t="s">
        <v>154</v>
      </c>
      <c r="AO73" s="44">
        <f t="shared" ca="1" si="215"/>
        <v>42.343288655417041</v>
      </c>
      <c r="AP73" s="44">
        <f t="shared" ca="1" si="185"/>
        <v>39.407865292517009</v>
      </c>
      <c r="AQ73" s="44">
        <f t="shared" ca="1" si="186"/>
        <v>45.847620223937447</v>
      </c>
      <c r="AR73" s="44">
        <f t="shared" ca="1" si="187"/>
        <v>46.466511705865805</v>
      </c>
      <c r="AS73" s="44">
        <f t="shared" ca="1" si="188"/>
        <v>51.954930844446153</v>
      </c>
      <c r="AT73" s="44" t="str">
        <f t="shared" ca="1" si="189"/>
        <v xml:space="preserve"> </v>
      </c>
      <c r="AU73" s="44" t="str">
        <f t="shared" ca="1" si="190"/>
        <v xml:space="preserve"> </v>
      </c>
      <c r="AV73" s="44" t="str">
        <f t="shared" ca="1" si="191"/>
        <v xml:space="preserve"> </v>
      </c>
      <c r="AW73" s="44" t="str">
        <f t="shared" ca="1" si="192"/>
        <v xml:space="preserve"> </v>
      </c>
      <c r="AX73" s="39">
        <f t="shared" ca="1" si="193"/>
        <v>43.574786798453552</v>
      </c>
      <c r="BA73" s="16" t="s">
        <v>154</v>
      </c>
      <c r="BB73" s="44">
        <f t="shared" ca="1" si="216"/>
        <v>41.620542050142603</v>
      </c>
      <c r="BC73" s="44">
        <f t="shared" ca="1" si="194"/>
        <v>41.494878786217427</v>
      </c>
      <c r="BD73" s="44">
        <f t="shared" ca="1" si="195"/>
        <v>45.263460065323457</v>
      </c>
      <c r="BE73" s="44">
        <f t="shared" ca="1" si="196"/>
        <v>50.60875152990333</v>
      </c>
      <c r="BF73" s="44">
        <f t="shared" ca="1" si="197"/>
        <v>61.487525849663982</v>
      </c>
      <c r="BG73" s="44" t="str">
        <f t="shared" ca="1" si="198"/>
        <v xml:space="preserve"> </v>
      </c>
      <c r="BH73" s="44" t="str">
        <f t="shared" ca="1" si="199"/>
        <v xml:space="preserve"> </v>
      </c>
      <c r="BI73" s="44" t="str">
        <f t="shared" ca="1" si="200"/>
        <v xml:space="preserve"> </v>
      </c>
      <c r="BJ73" s="44" t="str">
        <f t="shared" ca="1" si="201"/>
        <v xml:space="preserve"> </v>
      </c>
      <c r="BK73" s="39">
        <f t="shared" ca="1" si="202"/>
        <v>46.646903110375405</v>
      </c>
      <c r="BN73" s="16" t="s">
        <v>154</v>
      </c>
      <c r="BO73" s="44">
        <f t="shared" ca="1" si="217"/>
        <v>6.2295160858488572</v>
      </c>
      <c r="BP73" s="44">
        <f t="shared" ca="1" si="203"/>
        <v>4.4183766366409571</v>
      </c>
      <c r="BQ73" s="44">
        <f t="shared" ca="1" si="204"/>
        <v>4.3193986782348759</v>
      </c>
      <c r="BR73" s="44">
        <f t="shared" ca="1" si="205"/>
        <v>7.3170499498392303</v>
      </c>
      <c r="BS73" s="44">
        <f t="shared" ca="1" si="206"/>
        <v>7.4480539950222351</v>
      </c>
      <c r="BT73" s="44" t="str">
        <f t="shared" ca="1" si="207"/>
        <v xml:space="preserve"> </v>
      </c>
      <c r="BU73" s="44" t="str">
        <f t="shared" ca="1" si="208"/>
        <v xml:space="preserve"> </v>
      </c>
      <c r="BV73" s="44" t="str">
        <f t="shared" ca="1" si="209"/>
        <v xml:space="preserve"> </v>
      </c>
      <c r="BW73" s="44" t="str">
        <f t="shared" ca="1" si="210"/>
        <v xml:space="preserve"> </v>
      </c>
      <c r="BX73" s="39">
        <f t="shared" ca="1" si="211"/>
        <v>5.700471169390795</v>
      </c>
      <c r="CA73" s="16" t="s">
        <v>154</v>
      </c>
      <c r="CB73" s="44">
        <f t="shared" ref="CB73:CK73" ca="1" si="233">IF(INDIRECT($CB$4&amp;"!"&amp;CB$31&amp;$CL24)=" "," ",INDIRECT($CB$4&amp;"!"&amp;CB$56&amp;$CL73))</f>
        <v>0</v>
      </c>
      <c r="CC73" s="44">
        <f t="shared" ca="1" si="233"/>
        <v>0</v>
      </c>
      <c r="CD73" s="44">
        <f t="shared" ca="1" si="233"/>
        <v>0</v>
      </c>
      <c r="CE73" s="44">
        <f t="shared" ca="1" si="233"/>
        <v>0</v>
      </c>
      <c r="CF73" s="44">
        <f t="shared" ca="1" si="233"/>
        <v>0</v>
      </c>
      <c r="CG73" s="44" t="str">
        <f t="shared" ca="1" si="233"/>
        <v xml:space="preserve"> </v>
      </c>
      <c r="CH73" s="44" t="str">
        <f t="shared" ca="1" si="233"/>
        <v xml:space="preserve"> </v>
      </c>
      <c r="CI73" s="44" t="str">
        <f t="shared" ca="1" si="233"/>
        <v xml:space="preserve"> </v>
      </c>
      <c r="CJ73" s="44" t="str">
        <f t="shared" ca="1" si="233"/>
        <v xml:space="preserve"> </v>
      </c>
      <c r="CK73" s="39">
        <f t="shared" ca="1" si="233"/>
        <v>0</v>
      </c>
      <c r="CL73" s="71">
        <f t="shared" si="221"/>
        <v>232</v>
      </c>
    </row>
    <row r="74" spans="1:90" x14ac:dyDescent="0.3">
      <c r="A74" s="14" t="s">
        <v>155</v>
      </c>
      <c r="B74" s="43">
        <f t="shared" ca="1" si="157"/>
        <v>0.51363537208696131</v>
      </c>
      <c r="C74" s="43">
        <f t="shared" ca="1" si="158"/>
        <v>0.44240428649827457</v>
      </c>
      <c r="D74" s="43">
        <f t="shared" ca="1" si="159"/>
        <v>3.1214313217376968</v>
      </c>
      <c r="E74" s="43">
        <f t="shared" ca="1" si="160"/>
        <v>0.71525376124817031</v>
      </c>
      <c r="F74" s="43">
        <f t="shared" ca="1" si="161"/>
        <v>0.16097709546376673</v>
      </c>
      <c r="G74" s="43">
        <f t="shared" ca="1" si="162"/>
        <v>0.22007589442051587</v>
      </c>
      <c r="H74" s="43">
        <f t="shared" ca="1" si="163"/>
        <v>3.826896792618268E-2</v>
      </c>
      <c r="I74" s="43">
        <f t="shared" ca="1" si="164"/>
        <v>7.4644153776306042E-3</v>
      </c>
      <c r="J74" s="43">
        <f t="shared" ca="1" si="165"/>
        <v>5.2143796265487147E-3</v>
      </c>
      <c r="K74" s="37">
        <f t="shared" ca="1" si="166"/>
        <v>0.1931728556644694</v>
      </c>
      <c r="L74" s="71">
        <f t="shared" si="219"/>
        <v>233</v>
      </c>
      <c r="N74" s="14" t="s">
        <v>155</v>
      </c>
      <c r="O74" s="43">
        <f t="shared" ca="1" si="213"/>
        <v>13.21189948507655</v>
      </c>
      <c r="P74" s="43">
        <f t="shared" ca="1" si="167"/>
        <v>14.022388784460063</v>
      </c>
      <c r="Q74" s="43">
        <f t="shared" ca="1" si="168"/>
        <v>14.999492512412958</v>
      </c>
      <c r="R74" s="43">
        <f t="shared" ca="1" si="169"/>
        <v>15.774038295682924</v>
      </c>
      <c r="S74" s="43">
        <f t="shared" ca="1" si="170"/>
        <v>16.640918394236827</v>
      </c>
      <c r="T74" s="43">
        <f t="shared" ca="1" si="171"/>
        <v>15.405298321021512</v>
      </c>
      <c r="U74" s="43">
        <f t="shared" ca="1" si="172"/>
        <v>15.143043611925062</v>
      </c>
      <c r="V74" s="43">
        <f t="shared" ca="1" si="173"/>
        <v>20.524875441336615</v>
      </c>
      <c r="W74" s="43">
        <f t="shared" ca="1" si="174"/>
        <v>18.667210662814664</v>
      </c>
      <c r="X74" s="37">
        <f t="shared" ca="1" si="175"/>
        <v>16.60078108202212</v>
      </c>
      <c r="Y74" s="71"/>
      <c r="AA74" s="14" t="s">
        <v>155</v>
      </c>
      <c r="AB74" s="43">
        <f t="shared" ca="1" si="214"/>
        <v>8.3449597073119559</v>
      </c>
      <c r="AC74" s="43">
        <f t="shared" ca="1" si="176"/>
        <v>10.153869952503605</v>
      </c>
      <c r="AD74" s="43">
        <f t="shared" ca="1" si="177"/>
        <v>11.172738081449328</v>
      </c>
      <c r="AE74" s="43">
        <f t="shared" ca="1" si="178"/>
        <v>10.042080225623735</v>
      </c>
      <c r="AF74" s="43">
        <f t="shared" ca="1" si="179"/>
        <v>10.725563458599549</v>
      </c>
      <c r="AG74" s="43">
        <f t="shared" ca="1" si="180"/>
        <v>10.403493813851567</v>
      </c>
      <c r="AH74" s="43">
        <f t="shared" ca="1" si="181"/>
        <v>5.5967506419058495</v>
      </c>
      <c r="AI74" s="43">
        <f t="shared" ca="1" si="182"/>
        <v>1.1275616667403874</v>
      </c>
      <c r="AJ74" s="43">
        <f t="shared" ca="1" si="183"/>
        <v>0.27064739298030815</v>
      </c>
      <c r="AK74" s="37">
        <f t="shared" ca="1" si="184"/>
        <v>6.0734356963863441</v>
      </c>
      <c r="AL74" s="71"/>
      <c r="AN74" s="14" t="s">
        <v>155</v>
      </c>
      <c r="AO74" s="43">
        <f t="shared" ca="1" si="215"/>
        <v>44.314124945523588</v>
      </c>
      <c r="AP74" s="43">
        <f t="shared" ca="1" si="185"/>
        <v>40.967888604054359</v>
      </c>
      <c r="AQ74" s="43">
        <f t="shared" ca="1" si="186"/>
        <v>40.477540721866717</v>
      </c>
      <c r="AR74" s="43">
        <f t="shared" ca="1" si="187"/>
        <v>41.116980976867197</v>
      </c>
      <c r="AS74" s="43">
        <f t="shared" ca="1" si="188"/>
        <v>43.281527045946213</v>
      </c>
      <c r="AT74" s="43">
        <f t="shared" ca="1" si="189"/>
        <v>34.154381469678782</v>
      </c>
      <c r="AU74" s="43">
        <f t="shared" ca="1" si="190"/>
        <v>53.350491196878025</v>
      </c>
      <c r="AV74" s="43">
        <f t="shared" ca="1" si="191"/>
        <v>26.387537831272194</v>
      </c>
      <c r="AW74" s="43">
        <f t="shared" ca="1" si="192"/>
        <v>8.6299439016880513</v>
      </c>
      <c r="AX74" s="37">
        <f t="shared" ca="1" si="193"/>
        <v>38.264094150883878</v>
      </c>
      <c r="BA74" s="14" t="s">
        <v>155</v>
      </c>
      <c r="BB74" s="43">
        <f t="shared" ca="1" si="216"/>
        <v>37.494233315490234</v>
      </c>
      <c r="BC74" s="43">
        <f t="shared" ca="1" si="194"/>
        <v>38.724124069600606</v>
      </c>
      <c r="BD74" s="43">
        <f t="shared" ca="1" si="195"/>
        <v>42.381649879727703</v>
      </c>
      <c r="BE74" s="43">
        <f t="shared" ca="1" si="196"/>
        <v>42.167331382988067</v>
      </c>
      <c r="BF74" s="43">
        <f t="shared" ca="1" si="197"/>
        <v>48.466544625791926</v>
      </c>
      <c r="BG74" s="43">
        <f t="shared" ca="1" si="198"/>
        <v>41.774293215486395</v>
      </c>
      <c r="BH74" s="43">
        <f t="shared" ca="1" si="199"/>
        <v>52.245689288769981</v>
      </c>
      <c r="BI74" s="43">
        <f t="shared" ca="1" si="200"/>
        <v>24.62972067514071</v>
      </c>
      <c r="BJ74" s="43">
        <f t="shared" ca="1" si="201"/>
        <v>8.8158728110892923</v>
      </c>
      <c r="BK74" s="37">
        <f t="shared" ca="1" si="202"/>
        <v>39.308028727184386</v>
      </c>
      <c r="BN74" s="14" t="s">
        <v>155</v>
      </c>
      <c r="BO74" s="43">
        <f t="shared" ca="1" si="217"/>
        <v>12.816500640651753</v>
      </c>
      <c r="BP74" s="43">
        <f t="shared" ca="1" si="203"/>
        <v>23.558849405010534</v>
      </c>
      <c r="BQ74" s="43">
        <f t="shared" ca="1" si="204"/>
        <v>31.662758208753402</v>
      </c>
      <c r="BR74" s="43">
        <f t="shared" ca="1" si="205"/>
        <v>50.785305150962117</v>
      </c>
      <c r="BS74" s="43">
        <f t="shared" ca="1" si="206"/>
        <v>40.648921477433234</v>
      </c>
      <c r="BT74" s="43">
        <f t="shared" ca="1" si="207"/>
        <v>44.488012742413915</v>
      </c>
      <c r="BU74" s="43">
        <f t="shared" ca="1" si="208"/>
        <v>38.258464358992512</v>
      </c>
      <c r="BV74" s="43">
        <f t="shared" ca="1" si="209"/>
        <v>55.185930161200886</v>
      </c>
      <c r="BW74" s="43">
        <f t="shared" ca="1" si="210"/>
        <v>47.446541978709782</v>
      </c>
      <c r="BX74" s="37">
        <f t="shared" ca="1" si="211"/>
        <v>42.48517589061322</v>
      </c>
      <c r="CA74" s="14" t="s">
        <v>155</v>
      </c>
      <c r="CB74" s="43">
        <f t="shared" ref="CB74:CK74" ca="1" si="234">IF(INDIRECT($CB$4&amp;"!"&amp;CB$31&amp;$CL25)=" "," ",INDIRECT($CB$4&amp;"!"&amp;CB$56&amp;$CL74))</f>
        <v>0</v>
      </c>
      <c r="CC74" s="43">
        <f t="shared" ca="1" si="234"/>
        <v>0</v>
      </c>
      <c r="CD74" s="43">
        <f t="shared" ca="1" si="234"/>
        <v>0</v>
      </c>
      <c r="CE74" s="43">
        <f t="shared" ca="1" si="234"/>
        <v>0</v>
      </c>
      <c r="CF74" s="43">
        <f t="shared" ca="1" si="234"/>
        <v>0</v>
      </c>
      <c r="CG74" s="43">
        <f t="shared" ca="1" si="234"/>
        <v>0</v>
      </c>
      <c r="CH74" s="43">
        <f t="shared" ca="1" si="234"/>
        <v>0</v>
      </c>
      <c r="CI74" s="43">
        <f t="shared" ca="1" si="234"/>
        <v>0</v>
      </c>
      <c r="CJ74" s="43">
        <f t="shared" ca="1" si="234"/>
        <v>0</v>
      </c>
      <c r="CK74" s="37">
        <f t="shared" ca="1" si="234"/>
        <v>0</v>
      </c>
      <c r="CL74" s="71">
        <f t="shared" si="221"/>
        <v>233</v>
      </c>
    </row>
    <row r="75" spans="1:90" x14ac:dyDescent="0.3">
      <c r="A75" s="14" t="s">
        <v>156</v>
      </c>
      <c r="B75" s="43">
        <f t="shared" ca="1" si="157"/>
        <v>1.7242318195799571</v>
      </c>
      <c r="C75" s="43">
        <f t="shared" ca="1" si="158"/>
        <v>3.4474177491266662</v>
      </c>
      <c r="D75" s="43">
        <f t="shared" ca="1" si="159"/>
        <v>4.9558431583502065</v>
      </c>
      <c r="E75" s="43">
        <f t="shared" ca="1" si="160"/>
        <v>8.0573098063998572</v>
      </c>
      <c r="F75" s="43">
        <f t="shared" ca="1" si="161"/>
        <v>3.7516879026833037</v>
      </c>
      <c r="G75" s="43">
        <f t="shared" ca="1" si="162"/>
        <v>0.61224047801584103</v>
      </c>
      <c r="H75" s="43">
        <f t="shared" ca="1" si="163"/>
        <v>0.43423455896138774</v>
      </c>
      <c r="I75" s="43" t="str">
        <f t="shared" ca="1" si="164"/>
        <v xml:space="preserve"> </v>
      </c>
      <c r="J75" s="43" t="str">
        <f t="shared" ca="1" si="165"/>
        <v xml:space="preserve"> </v>
      </c>
      <c r="K75" s="37">
        <f t="shared" ca="1" si="166"/>
        <v>3.7324573111544965</v>
      </c>
      <c r="L75" s="71">
        <f t="shared" si="219"/>
        <v>234</v>
      </c>
      <c r="N75" s="14" t="s">
        <v>156</v>
      </c>
      <c r="O75" s="43">
        <f t="shared" ca="1" si="213"/>
        <v>13.21189948507655</v>
      </c>
      <c r="P75" s="43">
        <f t="shared" ca="1" si="167"/>
        <v>14.037571520635785</v>
      </c>
      <c r="Q75" s="43">
        <f t="shared" ca="1" si="168"/>
        <v>15.056074592088756</v>
      </c>
      <c r="R75" s="43">
        <f t="shared" ca="1" si="169"/>
        <v>15.863855887385736</v>
      </c>
      <c r="S75" s="43">
        <f t="shared" ca="1" si="170"/>
        <v>16.701333467137317</v>
      </c>
      <c r="T75" s="43">
        <f t="shared" ca="1" si="171"/>
        <v>15.554243924745037</v>
      </c>
      <c r="U75" s="43">
        <f t="shared" ca="1" si="172"/>
        <v>15.306148694299269</v>
      </c>
      <c r="V75" s="43" t="str">
        <f t="shared" ca="1" si="173"/>
        <v xml:space="preserve"> </v>
      </c>
      <c r="W75" s="43" t="str">
        <f t="shared" ca="1" si="174"/>
        <v xml:space="preserve"> </v>
      </c>
      <c r="X75" s="37">
        <f t="shared" ca="1" si="175"/>
        <v>15.591511219934288</v>
      </c>
      <c r="Y75" s="71"/>
      <c r="AA75" s="14" t="s">
        <v>156</v>
      </c>
      <c r="AB75" s="43">
        <f t="shared" ca="1" si="214"/>
        <v>15.253079497597815</v>
      </c>
      <c r="AC75" s="43">
        <f t="shared" ca="1" si="176"/>
        <v>17.422771974704681</v>
      </c>
      <c r="AD75" s="43">
        <f t="shared" ca="1" si="177"/>
        <v>15.343122428710032</v>
      </c>
      <c r="AE75" s="43">
        <f t="shared" ca="1" si="178"/>
        <v>20.323294893024435</v>
      </c>
      <c r="AF75" s="43">
        <f t="shared" ca="1" si="179"/>
        <v>20.423172389326009</v>
      </c>
      <c r="AG75" s="43">
        <f t="shared" ca="1" si="180"/>
        <v>19.779717177262668</v>
      </c>
      <c r="AH75" s="43">
        <f t="shared" ca="1" si="181"/>
        <v>17.544777876268586</v>
      </c>
      <c r="AI75" s="43" t="str">
        <f t="shared" ca="1" si="182"/>
        <v xml:space="preserve"> </v>
      </c>
      <c r="AJ75" s="43" t="str">
        <f t="shared" ca="1" si="183"/>
        <v xml:space="preserve"> </v>
      </c>
      <c r="AK75" s="37">
        <f t="shared" ca="1" si="184"/>
        <v>18.778523923653257</v>
      </c>
      <c r="AL75" s="71"/>
      <c r="AN75" s="14" t="s">
        <v>156</v>
      </c>
      <c r="AO75" s="43">
        <f t="shared" ca="1" si="215"/>
        <v>51.042749100415591</v>
      </c>
      <c r="AP75" s="43">
        <f t="shared" ca="1" si="185"/>
        <v>45.062095880824664</v>
      </c>
      <c r="AQ75" s="43">
        <f t="shared" ca="1" si="186"/>
        <v>48.391379955962599</v>
      </c>
      <c r="AR75" s="43">
        <f t="shared" ca="1" si="187"/>
        <v>57.499712647292803</v>
      </c>
      <c r="AS75" s="43">
        <f t="shared" ca="1" si="188"/>
        <v>56.041252689932534</v>
      </c>
      <c r="AT75" s="43">
        <f t="shared" ca="1" si="189"/>
        <v>55.617434816104982</v>
      </c>
      <c r="AU75" s="43">
        <f t="shared" ca="1" si="190"/>
        <v>67.427096925807348</v>
      </c>
      <c r="AV75" s="43" t="str">
        <f t="shared" ca="1" si="191"/>
        <v xml:space="preserve"> </v>
      </c>
      <c r="AW75" s="43" t="str">
        <f t="shared" ca="1" si="192"/>
        <v xml:space="preserve"> </v>
      </c>
      <c r="AX75" s="37">
        <f t="shared" ca="1" si="193"/>
        <v>53.940292905645585</v>
      </c>
      <c r="BA75" s="14" t="s">
        <v>156</v>
      </c>
      <c r="BB75" s="43">
        <f t="shared" ca="1" si="216"/>
        <v>49.308580685646675</v>
      </c>
      <c r="BC75" s="43">
        <f t="shared" ca="1" si="194"/>
        <v>46.594605876902463</v>
      </c>
      <c r="BD75" s="43">
        <f t="shared" ca="1" si="195"/>
        <v>50.369473429220037</v>
      </c>
      <c r="BE75" s="43">
        <f t="shared" ca="1" si="196"/>
        <v>64.487098534904945</v>
      </c>
      <c r="BF75" s="43">
        <f t="shared" ca="1" si="197"/>
        <v>68.002437264717372</v>
      </c>
      <c r="BG75" s="43">
        <f t="shared" ca="1" si="198"/>
        <v>74.063577182868457</v>
      </c>
      <c r="BH75" s="43">
        <f t="shared" ca="1" si="199"/>
        <v>75.60101121770991</v>
      </c>
      <c r="BI75" s="43" t="str">
        <f t="shared" ca="1" si="200"/>
        <v xml:space="preserve"> </v>
      </c>
      <c r="BJ75" s="43" t="str">
        <f t="shared" ca="1" si="201"/>
        <v xml:space="preserve"> </v>
      </c>
      <c r="BK75" s="37">
        <f t="shared" ca="1" si="202"/>
        <v>62.242965833831789</v>
      </c>
      <c r="BN75" s="14" t="s">
        <v>156</v>
      </c>
      <c r="BO75" s="43">
        <f t="shared" ca="1" si="217"/>
        <v>9.8104495746241014</v>
      </c>
      <c r="BP75" s="43">
        <f t="shared" ca="1" si="203"/>
        <v>13.229440939553484</v>
      </c>
      <c r="BQ75" s="43">
        <f t="shared" ca="1" si="204"/>
        <v>20.965782214329465</v>
      </c>
      <c r="BR75" s="43">
        <f t="shared" ca="1" si="205"/>
        <v>22.789265340000014</v>
      </c>
      <c r="BS75" s="43">
        <f t="shared" ca="1" si="206"/>
        <v>14.631157697327382</v>
      </c>
      <c r="BT75" s="43">
        <f t="shared" ca="1" si="207"/>
        <v>13.977537807627215</v>
      </c>
      <c r="BU75" s="43">
        <f t="shared" ca="1" si="208"/>
        <v>14.072947970638324</v>
      </c>
      <c r="BV75" s="43" t="str">
        <f t="shared" ca="1" si="209"/>
        <v xml:space="preserve"> </v>
      </c>
      <c r="BW75" s="43" t="str">
        <f t="shared" ca="1" si="210"/>
        <v xml:space="preserve"> </v>
      </c>
      <c r="BX75" s="37">
        <f t="shared" ca="1" si="211"/>
        <v>16.073588894649106</v>
      </c>
      <c r="CA75" s="14" t="s">
        <v>156</v>
      </c>
      <c r="CB75" s="43">
        <f t="shared" ref="CB75:CK75" ca="1" si="235">IF(INDIRECT($CB$4&amp;"!"&amp;CB$31&amp;$CL26)=" "," ",INDIRECT($CB$4&amp;"!"&amp;CB$56&amp;$CL75))</f>
        <v>0</v>
      </c>
      <c r="CC75" s="43">
        <f t="shared" ca="1" si="235"/>
        <v>0</v>
      </c>
      <c r="CD75" s="43">
        <f t="shared" ca="1" si="235"/>
        <v>0</v>
      </c>
      <c r="CE75" s="43">
        <f t="shared" ca="1" si="235"/>
        <v>0</v>
      </c>
      <c r="CF75" s="43">
        <f t="shared" ca="1" si="235"/>
        <v>0</v>
      </c>
      <c r="CG75" s="43">
        <f t="shared" ca="1" si="235"/>
        <v>0</v>
      </c>
      <c r="CH75" s="43">
        <f t="shared" ca="1" si="235"/>
        <v>0</v>
      </c>
      <c r="CI75" s="43" t="str">
        <f t="shared" ca="1" si="235"/>
        <v xml:space="preserve"> </v>
      </c>
      <c r="CJ75" s="43" t="str">
        <f t="shared" ca="1" si="235"/>
        <v xml:space="preserve"> </v>
      </c>
      <c r="CK75" s="37">
        <f t="shared" ca="1" si="235"/>
        <v>0</v>
      </c>
      <c r="CL75" s="71">
        <f t="shared" si="221"/>
        <v>234</v>
      </c>
    </row>
    <row r="76" spans="1:90" x14ac:dyDescent="0.3">
      <c r="A76" s="16" t="s">
        <v>157</v>
      </c>
      <c r="B76" s="44">
        <f t="shared" ca="1" si="157"/>
        <v>10.955340385119825</v>
      </c>
      <c r="C76" s="44">
        <f t="shared" ca="1" si="158"/>
        <v>11.815841734394196</v>
      </c>
      <c r="D76" s="44">
        <f t="shared" ca="1" si="159"/>
        <v>23.334855416799059</v>
      </c>
      <c r="E76" s="44">
        <f t="shared" ca="1" si="160"/>
        <v>37.033597749474254</v>
      </c>
      <c r="F76" s="44">
        <f t="shared" ca="1" si="161"/>
        <v>14.513191660034289</v>
      </c>
      <c r="G76" s="44" t="str">
        <f t="shared" ca="1" si="162"/>
        <v xml:space="preserve"> </v>
      </c>
      <c r="H76" s="44" t="str">
        <f t="shared" ca="1" si="163"/>
        <v xml:space="preserve"> </v>
      </c>
      <c r="I76" s="44" t="str">
        <f t="shared" ca="1" si="164"/>
        <v xml:space="preserve"> </v>
      </c>
      <c r="J76" s="44" t="str">
        <f t="shared" ca="1" si="165"/>
        <v xml:space="preserve"> </v>
      </c>
      <c r="K76" s="39">
        <f t="shared" ca="1" si="166"/>
        <v>16.179939436192733</v>
      </c>
      <c r="L76" s="71">
        <f t="shared" si="219"/>
        <v>235</v>
      </c>
      <c r="N76" s="16" t="s">
        <v>157</v>
      </c>
      <c r="O76" s="44">
        <f t="shared" ca="1" si="213"/>
        <v>13.207159030527102</v>
      </c>
      <c r="P76" s="44">
        <f t="shared" ca="1" si="167"/>
        <v>14.0355072774066</v>
      </c>
      <c r="Q76" s="44">
        <f t="shared" ca="1" si="168"/>
        <v>14.691921937921087</v>
      </c>
      <c r="R76" s="44">
        <f t="shared" ca="1" si="169"/>
        <v>15.799579425823048</v>
      </c>
      <c r="S76" s="44">
        <f t="shared" ca="1" si="170"/>
        <v>16.740586177914643</v>
      </c>
      <c r="T76" s="44" t="str">
        <f t="shared" ca="1" si="171"/>
        <v xml:space="preserve"> </v>
      </c>
      <c r="U76" s="44" t="str">
        <f t="shared" ca="1" si="172"/>
        <v xml:space="preserve"> </v>
      </c>
      <c r="V76" s="44" t="str">
        <f t="shared" ca="1" si="173"/>
        <v xml:space="preserve"> </v>
      </c>
      <c r="W76" s="44" t="str">
        <f t="shared" ca="1" si="174"/>
        <v xml:space="preserve"> </v>
      </c>
      <c r="X76" s="39">
        <f t="shared" ca="1" si="175"/>
        <v>14.584239924183162</v>
      </c>
      <c r="Y76" s="71"/>
      <c r="AA76" s="16" t="s">
        <v>157</v>
      </c>
      <c r="AB76" s="44">
        <f t="shared" ca="1" si="214"/>
        <v>24.447234405079193</v>
      </c>
      <c r="AC76" s="44">
        <f t="shared" ca="1" si="176"/>
        <v>22.596040236418379</v>
      </c>
      <c r="AD76" s="44">
        <f t="shared" ca="1" si="177"/>
        <v>22.918893990954388</v>
      </c>
      <c r="AE76" s="44">
        <f t="shared" ca="1" si="178"/>
        <v>28.658957126142745</v>
      </c>
      <c r="AF76" s="44">
        <f t="shared" ca="1" si="179"/>
        <v>21.62813982649649</v>
      </c>
      <c r="AG76" s="44" t="str">
        <f t="shared" ca="1" si="180"/>
        <v xml:space="preserve"> </v>
      </c>
      <c r="AH76" s="44" t="str">
        <f t="shared" ca="1" si="181"/>
        <v xml:space="preserve"> </v>
      </c>
      <c r="AI76" s="44" t="str">
        <f t="shared" ca="1" si="182"/>
        <v xml:space="preserve"> </v>
      </c>
      <c r="AJ76" s="44" t="str">
        <f t="shared" ca="1" si="183"/>
        <v xml:space="preserve"> </v>
      </c>
      <c r="AK76" s="39">
        <f t="shared" ca="1" si="184"/>
        <v>23.40637871722328</v>
      </c>
      <c r="AL76" s="71"/>
      <c r="AN76" s="16" t="s">
        <v>157</v>
      </c>
      <c r="AO76" s="44">
        <f t="shared" ca="1" si="215"/>
        <v>46.35167402048144</v>
      </c>
      <c r="AP76" s="44">
        <f t="shared" ca="1" si="185"/>
        <v>48.342750742656868</v>
      </c>
      <c r="AQ76" s="44">
        <f t="shared" ca="1" si="186"/>
        <v>56.110236914314662</v>
      </c>
      <c r="AR76" s="44">
        <f t="shared" ca="1" si="187"/>
        <v>70.167255197774011</v>
      </c>
      <c r="AS76" s="44">
        <f t="shared" ca="1" si="188"/>
        <v>59.332271828405496</v>
      </c>
      <c r="AT76" s="44" t="str">
        <f t="shared" ca="1" si="189"/>
        <v xml:space="preserve"> </v>
      </c>
      <c r="AU76" s="44" t="str">
        <f t="shared" ca="1" si="190"/>
        <v xml:space="preserve"> </v>
      </c>
      <c r="AV76" s="44" t="str">
        <f t="shared" ca="1" si="191"/>
        <v xml:space="preserve"> </v>
      </c>
      <c r="AW76" s="44" t="str">
        <f t="shared" ca="1" si="192"/>
        <v xml:space="preserve"> </v>
      </c>
      <c r="AX76" s="39">
        <f t="shared" ca="1" si="193"/>
        <v>53.170120530353906</v>
      </c>
      <c r="BA76" s="16" t="s">
        <v>157</v>
      </c>
      <c r="BB76" s="44">
        <f t="shared" ca="1" si="216"/>
        <v>51.555183281947095</v>
      </c>
      <c r="BC76" s="44">
        <f t="shared" ca="1" si="194"/>
        <v>52.991898075723014</v>
      </c>
      <c r="BD76" s="44">
        <f t="shared" ca="1" si="195"/>
        <v>60.26188554040192</v>
      </c>
      <c r="BE76" s="44">
        <f t="shared" ca="1" si="196"/>
        <v>74.944004269259949</v>
      </c>
      <c r="BF76" s="44">
        <f t="shared" ca="1" si="197"/>
        <v>68.385480859155621</v>
      </c>
      <c r="BG76" s="44" t="str">
        <f t="shared" ca="1" si="198"/>
        <v xml:space="preserve"> </v>
      </c>
      <c r="BH76" s="44" t="str">
        <f t="shared" ca="1" si="199"/>
        <v xml:space="preserve"> </v>
      </c>
      <c r="BI76" s="44" t="str">
        <f t="shared" ca="1" si="200"/>
        <v xml:space="preserve"> </v>
      </c>
      <c r="BJ76" s="44" t="str">
        <f t="shared" ca="1" si="201"/>
        <v xml:space="preserve"> </v>
      </c>
      <c r="BK76" s="39">
        <f t="shared" ca="1" si="202"/>
        <v>59.043130216551035</v>
      </c>
      <c r="BN76" s="16" t="s">
        <v>157</v>
      </c>
      <c r="BO76" s="44">
        <f t="shared" ca="1" si="217"/>
        <v>11.112750659288793</v>
      </c>
      <c r="BP76" s="44">
        <f t="shared" ca="1" si="203"/>
        <v>7.4275107989522553</v>
      </c>
      <c r="BQ76" s="44">
        <f t="shared" ca="1" si="204"/>
        <v>5.8980832537024241</v>
      </c>
      <c r="BR76" s="44">
        <f t="shared" ca="1" si="205"/>
        <v>10.494114878258188</v>
      </c>
      <c r="BS76" s="44">
        <f t="shared" ca="1" si="206"/>
        <v>12.761212670981166</v>
      </c>
      <c r="BT76" s="44" t="str">
        <f t="shared" ca="1" si="207"/>
        <v xml:space="preserve"> </v>
      </c>
      <c r="BU76" s="44" t="str">
        <f t="shared" ca="1" si="208"/>
        <v xml:space="preserve"> </v>
      </c>
      <c r="BV76" s="44" t="str">
        <f t="shared" ca="1" si="209"/>
        <v xml:space="preserve"> </v>
      </c>
      <c r="BW76" s="44" t="str">
        <f t="shared" ca="1" si="210"/>
        <v xml:space="preserve"> </v>
      </c>
      <c r="BX76" s="39">
        <f t="shared" ca="1" si="211"/>
        <v>9.2441527738031084</v>
      </c>
      <c r="CA76" s="16" t="s">
        <v>157</v>
      </c>
      <c r="CB76" s="44">
        <f t="shared" ref="CB76:CK76" ca="1" si="236">IF(INDIRECT($CB$4&amp;"!"&amp;CB$31&amp;$CL27)=" "," ",INDIRECT($CB$4&amp;"!"&amp;CB$56&amp;$CL76))</f>
        <v>0</v>
      </c>
      <c r="CC76" s="44">
        <f t="shared" ca="1" si="236"/>
        <v>0</v>
      </c>
      <c r="CD76" s="44">
        <f t="shared" ca="1" si="236"/>
        <v>0</v>
      </c>
      <c r="CE76" s="44">
        <f t="shared" ca="1" si="236"/>
        <v>0</v>
      </c>
      <c r="CF76" s="44">
        <f t="shared" ca="1" si="236"/>
        <v>0</v>
      </c>
      <c r="CG76" s="44" t="str">
        <f t="shared" ca="1" si="236"/>
        <v xml:space="preserve"> </v>
      </c>
      <c r="CH76" s="44" t="str">
        <f t="shared" ca="1" si="236"/>
        <v xml:space="preserve"> </v>
      </c>
      <c r="CI76" s="44" t="str">
        <f t="shared" ca="1" si="236"/>
        <v xml:space="preserve"> </v>
      </c>
      <c r="CJ76" s="44" t="str">
        <f t="shared" ca="1" si="236"/>
        <v xml:space="preserve"> </v>
      </c>
      <c r="CK76" s="39">
        <f t="shared" ca="1" si="236"/>
        <v>0</v>
      </c>
      <c r="CL76" s="71">
        <f t="shared" si="221"/>
        <v>235</v>
      </c>
    </row>
    <row r="77" spans="1:90" x14ac:dyDescent="0.3">
      <c r="A77" s="14" t="s">
        <v>158</v>
      </c>
      <c r="B77" s="76">
        <f t="shared" ca="1" si="157"/>
        <v>6.7753012090715679</v>
      </c>
      <c r="C77" s="76">
        <f t="shared" ca="1" si="158"/>
        <v>12.700823464929249</v>
      </c>
      <c r="D77" s="76">
        <f t="shared" ca="1" si="159"/>
        <v>14.865866473563354</v>
      </c>
      <c r="E77" s="76">
        <f t="shared" ca="1" si="160"/>
        <v>14.977267870083429</v>
      </c>
      <c r="F77" s="76">
        <f t="shared" ca="1" si="161"/>
        <v>5.1854660389239431</v>
      </c>
      <c r="G77" s="76">
        <f t="shared" ca="1" si="162"/>
        <v>0.87794738428132091</v>
      </c>
      <c r="H77" s="76">
        <f t="shared" ca="1" si="163"/>
        <v>0.13536025506290345</v>
      </c>
      <c r="I77" s="76">
        <f t="shared" ca="1" si="164"/>
        <v>2.8062886049555584E-2</v>
      </c>
      <c r="J77" s="76">
        <f t="shared" ca="1" si="165"/>
        <v>7.9650725415343904E-3</v>
      </c>
      <c r="K77" s="76">
        <f t="shared" ca="1" si="166"/>
        <v>6.2780235396074762</v>
      </c>
      <c r="L77" s="71">
        <f t="shared" si="219"/>
        <v>236</v>
      </c>
      <c r="N77" s="14" t="s">
        <v>158</v>
      </c>
      <c r="O77" s="76">
        <f t="shared" ca="1" si="213"/>
        <v>14.997881415050212</v>
      </c>
      <c r="P77" s="76">
        <f t="shared" ca="1" si="167"/>
        <v>15.679902376783064</v>
      </c>
      <c r="Q77" s="76">
        <f t="shared" ca="1" si="168"/>
        <v>16.284327916851666</v>
      </c>
      <c r="R77" s="76">
        <f t="shared" ca="1" si="169"/>
        <v>17.354440678292157</v>
      </c>
      <c r="S77" s="76">
        <f t="shared" ca="1" si="170"/>
        <v>18.318699623694521</v>
      </c>
      <c r="T77" s="76">
        <f t="shared" ca="1" si="171"/>
        <v>17.904955530821958</v>
      </c>
      <c r="U77" s="76">
        <f t="shared" ca="1" si="172"/>
        <v>15.658528194673286</v>
      </c>
      <c r="V77" s="76">
        <f t="shared" ca="1" si="173"/>
        <v>19.196082490919949</v>
      </c>
      <c r="W77" s="76">
        <f t="shared" ca="1" si="174"/>
        <v>18.938232591486258</v>
      </c>
      <c r="X77" s="76">
        <f t="shared" ca="1" si="175"/>
        <v>17.014345936052784</v>
      </c>
      <c r="Y77" s="71"/>
      <c r="AA77" s="14" t="s">
        <v>158</v>
      </c>
      <c r="AB77" s="76">
        <f t="shared" ca="1" si="214"/>
        <v>26.146764609894255</v>
      </c>
      <c r="AC77" s="76">
        <f t="shared" ca="1" si="176"/>
        <v>24.846718805322936</v>
      </c>
      <c r="AD77" s="76">
        <f t="shared" ca="1" si="177"/>
        <v>22.762729102052052</v>
      </c>
      <c r="AE77" s="76">
        <f t="shared" ca="1" si="178"/>
        <v>22.697439767357025</v>
      </c>
      <c r="AF77" s="76">
        <f t="shared" ca="1" si="179"/>
        <v>21.870217868409259</v>
      </c>
      <c r="AG77" s="76">
        <f t="shared" ca="1" si="180"/>
        <v>23.972877170213081</v>
      </c>
      <c r="AH77" s="76">
        <f t="shared" ca="1" si="181"/>
        <v>7.677097517626672</v>
      </c>
      <c r="AI77" s="76">
        <f t="shared" ca="1" si="182"/>
        <v>1.616519065560766</v>
      </c>
      <c r="AJ77" s="76">
        <f t="shared" ca="1" si="183"/>
        <v>0.86800233183220499</v>
      </c>
      <c r="AK77" s="76">
        <f t="shared" ca="1" si="184"/>
        <v>18.029611302954521</v>
      </c>
      <c r="AL77" s="71"/>
      <c r="AN77" s="14" t="s">
        <v>158</v>
      </c>
      <c r="AO77" s="76">
        <f t="shared" ca="1" si="215"/>
        <v>61.153617289760604</v>
      </c>
      <c r="AP77" s="76">
        <f t="shared" ca="1" si="185"/>
        <v>49.977769242134563</v>
      </c>
      <c r="AQ77" s="76">
        <f t="shared" ca="1" si="186"/>
        <v>48.485869726273918</v>
      </c>
      <c r="AR77" s="76">
        <f t="shared" ca="1" si="187"/>
        <v>54.917235423367558</v>
      </c>
      <c r="AS77" s="76">
        <f t="shared" ca="1" si="188"/>
        <v>59.740670783248326</v>
      </c>
      <c r="AT77" s="76">
        <f t="shared" ca="1" si="189"/>
        <v>60.516819624024265</v>
      </c>
      <c r="AU77" s="76">
        <f t="shared" ca="1" si="190"/>
        <v>61.796501943498583</v>
      </c>
      <c r="AV77" s="76">
        <f t="shared" ca="1" si="191"/>
        <v>27.402109484641279</v>
      </c>
      <c r="AW77" s="76">
        <f t="shared" ca="1" si="192"/>
        <v>13.225714034835161</v>
      </c>
      <c r="AX77" s="76">
        <f t="shared" ca="1" si="193"/>
        <v>51.808134670382778</v>
      </c>
      <c r="BA77" s="14" t="s">
        <v>158</v>
      </c>
      <c r="BB77" s="76">
        <f t="shared" ca="1" si="216"/>
        <v>61.601392886464282</v>
      </c>
      <c r="BC77" s="76">
        <f t="shared" ca="1" si="194"/>
        <v>54.3807094197673</v>
      </c>
      <c r="BD77" s="76">
        <f t="shared" ca="1" si="195"/>
        <v>50.92748880497706</v>
      </c>
      <c r="BE77" s="76">
        <f t="shared" ca="1" si="196"/>
        <v>58.238337630767845</v>
      </c>
      <c r="BF77" s="76">
        <f t="shared" ca="1" si="197"/>
        <v>67.7714312830322</v>
      </c>
      <c r="BG77" s="76">
        <f t="shared" ca="1" si="198"/>
        <v>71.864996834417298</v>
      </c>
      <c r="BH77" s="76">
        <f t="shared" ca="1" si="199"/>
        <v>58.865724727447358</v>
      </c>
      <c r="BI77" s="76">
        <f t="shared" ca="1" si="200"/>
        <v>25.580448779096223</v>
      </c>
      <c r="BJ77" s="76">
        <f t="shared" ca="1" si="201"/>
        <v>13.64228002797045</v>
      </c>
      <c r="BK77" s="76">
        <f t="shared" ca="1" si="202"/>
        <v>55.24223147743767</v>
      </c>
      <c r="BN77" s="14" t="s">
        <v>158</v>
      </c>
      <c r="BO77" s="76">
        <f t="shared" ca="1" si="217"/>
        <v>15.863879072783988</v>
      </c>
      <c r="BP77" s="76">
        <f t="shared" ca="1" si="203"/>
        <v>12.871295255599847</v>
      </c>
      <c r="BQ77" s="76">
        <f t="shared" ca="1" si="204"/>
        <v>14.047329742550289</v>
      </c>
      <c r="BR77" s="76">
        <f t="shared" ca="1" si="205"/>
        <v>18.965427132809623</v>
      </c>
      <c r="BS77" s="76">
        <f t="shared" ca="1" si="206"/>
        <v>22.923512178074077</v>
      </c>
      <c r="BT77" s="76">
        <f t="shared" ca="1" si="207"/>
        <v>24.101471904450875</v>
      </c>
      <c r="BU77" s="76">
        <f t="shared" ca="1" si="208"/>
        <v>27.344017892728232</v>
      </c>
      <c r="BV77" s="76">
        <f t="shared" ca="1" si="209"/>
        <v>70.554963736746956</v>
      </c>
      <c r="BW77" s="76">
        <f t="shared" ca="1" si="210"/>
        <v>61.770444287855433</v>
      </c>
      <c r="BX77" s="76">
        <f t="shared" ca="1" si="211"/>
        <v>26.239218887957378</v>
      </c>
      <c r="CA77" s="14" t="s">
        <v>158</v>
      </c>
      <c r="CB77" s="76">
        <f t="shared" ref="CB77:CK77" ca="1" si="237">IF(INDIRECT($CB$4&amp;"!"&amp;CB$31&amp;$CL28)=" "," ",INDIRECT($CB$4&amp;"!"&amp;CB$56&amp;$CL77))</f>
        <v>0</v>
      </c>
      <c r="CC77" s="76">
        <f t="shared" ca="1" si="237"/>
        <v>0</v>
      </c>
      <c r="CD77" s="76">
        <f t="shared" ca="1" si="237"/>
        <v>0</v>
      </c>
      <c r="CE77" s="76">
        <f t="shared" ca="1" si="237"/>
        <v>0</v>
      </c>
      <c r="CF77" s="76">
        <f t="shared" ca="1" si="237"/>
        <v>0</v>
      </c>
      <c r="CG77" s="76">
        <f t="shared" ca="1" si="237"/>
        <v>0</v>
      </c>
      <c r="CH77" s="76">
        <f t="shared" ca="1" si="237"/>
        <v>0</v>
      </c>
      <c r="CI77" s="76">
        <f t="shared" ca="1" si="237"/>
        <v>0</v>
      </c>
      <c r="CJ77" s="76">
        <f t="shared" ca="1" si="237"/>
        <v>0</v>
      </c>
      <c r="CK77" s="76">
        <f t="shared" ca="1" si="237"/>
        <v>0</v>
      </c>
      <c r="CL77" s="71">
        <f t="shared" si="221"/>
        <v>236</v>
      </c>
    </row>
    <row r="79" spans="1:90" x14ac:dyDescent="0.3">
      <c r="A79" s="70" t="s">
        <v>217</v>
      </c>
      <c r="B79" s="70" t="s">
        <v>197</v>
      </c>
      <c r="C79" s="70" t="s">
        <v>198</v>
      </c>
      <c r="D79" s="70" t="s">
        <v>199</v>
      </c>
      <c r="E79" s="70" t="s">
        <v>200</v>
      </c>
      <c r="F79" s="70" t="s">
        <v>201</v>
      </c>
      <c r="G79" s="70" t="s">
        <v>202</v>
      </c>
      <c r="H79" s="70" t="s">
        <v>203</v>
      </c>
      <c r="I79" s="70" t="s">
        <v>204</v>
      </c>
      <c r="J79" s="70" t="s">
        <v>205</v>
      </c>
      <c r="K79" s="70" t="s">
        <v>206</v>
      </c>
      <c r="N79" s="70" t="s">
        <v>217</v>
      </c>
      <c r="O79" s="70" t="s">
        <v>197</v>
      </c>
      <c r="P79" s="70" t="s">
        <v>198</v>
      </c>
      <c r="Q79" s="70" t="s">
        <v>199</v>
      </c>
      <c r="R79" s="70" t="s">
        <v>200</v>
      </c>
      <c r="S79" s="70" t="s">
        <v>201</v>
      </c>
      <c r="T79" s="70" t="s">
        <v>202</v>
      </c>
      <c r="U79" s="70" t="s">
        <v>203</v>
      </c>
      <c r="V79" s="70" t="s">
        <v>204</v>
      </c>
      <c r="W79" s="70" t="s">
        <v>205</v>
      </c>
      <c r="X79" s="70" t="s">
        <v>206</v>
      </c>
      <c r="AA79" s="70" t="s">
        <v>217</v>
      </c>
      <c r="AB79" s="70" t="s">
        <v>197</v>
      </c>
      <c r="AC79" s="70" t="s">
        <v>198</v>
      </c>
      <c r="AD79" s="70" t="s">
        <v>199</v>
      </c>
      <c r="AE79" s="70" t="s">
        <v>200</v>
      </c>
      <c r="AF79" s="70" t="s">
        <v>201</v>
      </c>
      <c r="AG79" s="70" t="s">
        <v>202</v>
      </c>
      <c r="AH79" s="70" t="s">
        <v>203</v>
      </c>
      <c r="AI79" s="70" t="s">
        <v>204</v>
      </c>
      <c r="AJ79" s="70" t="s">
        <v>205</v>
      </c>
      <c r="AK79" s="70" t="s">
        <v>206</v>
      </c>
      <c r="AN79" s="70" t="s">
        <v>217</v>
      </c>
      <c r="AO79" s="70" t="s">
        <v>197</v>
      </c>
      <c r="AP79" s="70" t="s">
        <v>198</v>
      </c>
      <c r="AQ79" s="70" t="s">
        <v>199</v>
      </c>
      <c r="AR79" s="70" t="s">
        <v>200</v>
      </c>
      <c r="AS79" s="70" t="s">
        <v>201</v>
      </c>
      <c r="AT79" s="70" t="s">
        <v>202</v>
      </c>
      <c r="AU79" s="70" t="s">
        <v>203</v>
      </c>
      <c r="AV79" s="70" t="s">
        <v>204</v>
      </c>
      <c r="AW79" s="70" t="s">
        <v>205</v>
      </c>
      <c r="AX79" s="70" t="s">
        <v>206</v>
      </c>
      <c r="BA79" s="70" t="s">
        <v>217</v>
      </c>
      <c r="BB79" s="70" t="s">
        <v>197</v>
      </c>
      <c r="BC79" s="70" t="s">
        <v>198</v>
      </c>
      <c r="BD79" s="70" t="s">
        <v>199</v>
      </c>
      <c r="BE79" s="70" t="s">
        <v>200</v>
      </c>
      <c r="BF79" s="70" t="s">
        <v>201</v>
      </c>
      <c r="BG79" s="70" t="s">
        <v>202</v>
      </c>
      <c r="BH79" s="70" t="s">
        <v>203</v>
      </c>
      <c r="BI79" s="70" t="s">
        <v>204</v>
      </c>
      <c r="BJ79" s="70" t="s">
        <v>205</v>
      </c>
      <c r="BK79" s="70" t="s">
        <v>206</v>
      </c>
      <c r="BN79" s="70" t="s">
        <v>217</v>
      </c>
      <c r="BO79" s="70" t="s">
        <v>197</v>
      </c>
      <c r="BP79" s="70" t="s">
        <v>198</v>
      </c>
      <c r="BQ79" s="70" t="s">
        <v>199</v>
      </c>
      <c r="BR79" s="70" t="s">
        <v>200</v>
      </c>
      <c r="BS79" s="70" t="s">
        <v>201</v>
      </c>
      <c r="BT79" s="70" t="s">
        <v>202</v>
      </c>
      <c r="BU79" s="70" t="s">
        <v>203</v>
      </c>
      <c r="BV79" s="70" t="s">
        <v>204</v>
      </c>
      <c r="BW79" s="70" t="s">
        <v>205</v>
      </c>
      <c r="BX79" s="70" t="s">
        <v>206</v>
      </c>
    </row>
    <row r="80" spans="1:90" x14ac:dyDescent="0.3">
      <c r="A80" s="14" t="s">
        <v>164</v>
      </c>
      <c r="B80" s="15" t="s">
        <v>119</v>
      </c>
      <c r="C80" s="15" t="s">
        <v>120</v>
      </c>
      <c r="D80" s="15" t="s">
        <v>121</v>
      </c>
      <c r="E80" s="15" t="s">
        <v>122</v>
      </c>
      <c r="F80" s="15" t="s">
        <v>123</v>
      </c>
      <c r="G80" s="15" t="s">
        <v>124</v>
      </c>
      <c r="H80" s="15" t="s">
        <v>125</v>
      </c>
      <c r="I80" s="15" t="s">
        <v>126</v>
      </c>
      <c r="J80" s="15" t="s">
        <v>127</v>
      </c>
      <c r="K80" s="15" t="s">
        <v>128</v>
      </c>
      <c r="N80" s="14" t="s">
        <v>164</v>
      </c>
      <c r="O80" s="15" t="s">
        <v>119</v>
      </c>
      <c r="P80" s="15" t="s">
        <v>120</v>
      </c>
      <c r="Q80" s="15" t="s">
        <v>121</v>
      </c>
      <c r="R80" s="15" t="s">
        <v>122</v>
      </c>
      <c r="S80" s="15" t="s">
        <v>123</v>
      </c>
      <c r="T80" s="15" t="s">
        <v>124</v>
      </c>
      <c r="U80" s="15" t="s">
        <v>125</v>
      </c>
      <c r="V80" s="15" t="s">
        <v>126</v>
      </c>
      <c r="W80" s="15" t="s">
        <v>127</v>
      </c>
      <c r="X80" s="15" t="s">
        <v>128</v>
      </c>
      <c r="AA80" s="14" t="s">
        <v>164</v>
      </c>
      <c r="AB80" s="15" t="s">
        <v>119</v>
      </c>
      <c r="AC80" s="15" t="s">
        <v>120</v>
      </c>
      <c r="AD80" s="15" t="s">
        <v>121</v>
      </c>
      <c r="AE80" s="15" t="s">
        <v>122</v>
      </c>
      <c r="AF80" s="15" t="s">
        <v>123</v>
      </c>
      <c r="AG80" s="15" t="s">
        <v>124</v>
      </c>
      <c r="AH80" s="15" t="s">
        <v>125</v>
      </c>
      <c r="AI80" s="15" t="s">
        <v>126</v>
      </c>
      <c r="AJ80" s="15" t="s">
        <v>127</v>
      </c>
      <c r="AK80" s="15" t="s">
        <v>128</v>
      </c>
      <c r="AN80" s="14" t="s">
        <v>164</v>
      </c>
      <c r="AO80" s="15" t="s">
        <v>119</v>
      </c>
      <c r="AP80" s="15" t="s">
        <v>120</v>
      </c>
      <c r="AQ80" s="15" t="s">
        <v>121</v>
      </c>
      <c r="AR80" s="15" t="s">
        <v>122</v>
      </c>
      <c r="AS80" s="15" t="s">
        <v>123</v>
      </c>
      <c r="AT80" s="15" t="s">
        <v>124</v>
      </c>
      <c r="AU80" s="15" t="s">
        <v>125</v>
      </c>
      <c r="AV80" s="15" t="s">
        <v>126</v>
      </c>
      <c r="AW80" s="15" t="s">
        <v>127</v>
      </c>
      <c r="AX80" s="15" t="s">
        <v>128</v>
      </c>
      <c r="BA80" s="14" t="s">
        <v>164</v>
      </c>
      <c r="BB80" s="15" t="s">
        <v>119</v>
      </c>
      <c r="BC80" s="15" t="s">
        <v>120</v>
      </c>
      <c r="BD80" s="15" t="s">
        <v>121</v>
      </c>
      <c r="BE80" s="15" t="s">
        <v>122</v>
      </c>
      <c r="BF80" s="15" t="s">
        <v>123</v>
      </c>
      <c r="BG80" s="15" t="s">
        <v>124</v>
      </c>
      <c r="BH80" s="15" t="s">
        <v>125</v>
      </c>
      <c r="BI80" s="15" t="s">
        <v>126</v>
      </c>
      <c r="BJ80" s="15" t="s">
        <v>127</v>
      </c>
      <c r="BK80" s="15" t="s">
        <v>128</v>
      </c>
      <c r="BN80" s="14" t="s">
        <v>164</v>
      </c>
      <c r="BO80" s="15" t="s">
        <v>119</v>
      </c>
      <c r="BP80" s="15" t="s">
        <v>120</v>
      </c>
      <c r="BQ80" s="15" t="s">
        <v>121</v>
      </c>
      <c r="BR80" s="15" t="s">
        <v>122</v>
      </c>
      <c r="BS80" s="15" t="s">
        <v>123</v>
      </c>
      <c r="BT80" s="15" t="s">
        <v>124</v>
      </c>
      <c r="BU80" s="15" t="s">
        <v>125</v>
      </c>
      <c r="BV80" s="15" t="s">
        <v>126</v>
      </c>
      <c r="BW80" s="15" t="s">
        <v>127</v>
      </c>
      <c r="BX80" s="15" t="s">
        <v>128</v>
      </c>
    </row>
    <row r="81" spans="1:76" x14ac:dyDescent="0.3">
      <c r="A81" s="16" t="s">
        <v>162</v>
      </c>
      <c r="B81" s="17" t="s">
        <v>130</v>
      </c>
      <c r="C81" s="18" t="s">
        <v>131</v>
      </c>
      <c r="D81" s="18" t="s">
        <v>132</v>
      </c>
      <c r="E81" s="18" t="s">
        <v>133</v>
      </c>
      <c r="F81" s="18" t="s">
        <v>134</v>
      </c>
      <c r="G81" s="18" t="s">
        <v>135</v>
      </c>
      <c r="H81" s="18" t="s">
        <v>136</v>
      </c>
      <c r="I81" s="18" t="s">
        <v>137</v>
      </c>
      <c r="J81" s="18" t="s">
        <v>138</v>
      </c>
      <c r="K81" s="18" t="s">
        <v>139</v>
      </c>
      <c r="L81" s="70" t="s">
        <v>218</v>
      </c>
      <c r="N81" s="16" t="s">
        <v>162</v>
      </c>
      <c r="O81" s="17" t="s">
        <v>130</v>
      </c>
      <c r="P81" s="18" t="s">
        <v>131</v>
      </c>
      <c r="Q81" s="18" t="s">
        <v>132</v>
      </c>
      <c r="R81" s="18" t="s">
        <v>133</v>
      </c>
      <c r="S81" s="18" t="s">
        <v>134</v>
      </c>
      <c r="T81" s="18" t="s">
        <v>135</v>
      </c>
      <c r="U81" s="18" t="s">
        <v>136</v>
      </c>
      <c r="V81" s="18" t="s">
        <v>137</v>
      </c>
      <c r="W81" s="18" t="s">
        <v>138</v>
      </c>
      <c r="X81" s="18" t="s">
        <v>139</v>
      </c>
      <c r="AA81" s="16" t="s">
        <v>162</v>
      </c>
      <c r="AB81" s="17" t="s">
        <v>130</v>
      </c>
      <c r="AC81" s="18" t="s">
        <v>131</v>
      </c>
      <c r="AD81" s="18" t="s">
        <v>132</v>
      </c>
      <c r="AE81" s="18" t="s">
        <v>133</v>
      </c>
      <c r="AF81" s="18" t="s">
        <v>134</v>
      </c>
      <c r="AG81" s="18" t="s">
        <v>135</v>
      </c>
      <c r="AH81" s="18" t="s">
        <v>136</v>
      </c>
      <c r="AI81" s="18" t="s">
        <v>137</v>
      </c>
      <c r="AJ81" s="18" t="s">
        <v>138</v>
      </c>
      <c r="AK81" s="18" t="s">
        <v>139</v>
      </c>
      <c r="AN81" s="16" t="s">
        <v>162</v>
      </c>
      <c r="AO81" s="17" t="s">
        <v>130</v>
      </c>
      <c r="AP81" s="18" t="s">
        <v>131</v>
      </c>
      <c r="AQ81" s="18" t="s">
        <v>132</v>
      </c>
      <c r="AR81" s="18" t="s">
        <v>133</v>
      </c>
      <c r="AS81" s="18" t="s">
        <v>134</v>
      </c>
      <c r="AT81" s="18" t="s">
        <v>135</v>
      </c>
      <c r="AU81" s="18" t="s">
        <v>136</v>
      </c>
      <c r="AV81" s="18" t="s">
        <v>137</v>
      </c>
      <c r="AW81" s="18" t="s">
        <v>138</v>
      </c>
      <c r="AX81" s="18" t="s">
        <v>139</v>
      </c>
      <c r="BA81" s="16" t="s">
        <v>162</v>
      </c>
      <c r="BB81" s="17" t="s">
        <v>130</v>
      </c>
      <c r="BC81" s="18" t="s">
        <v>131</v>
      </c>
      <c r="BD81" s="18" t="s">
        <v>132</v>
      </c>
      <c r="BE81" s="18" t="s">
        <v>133</v>
      </c>
      <c r="BF81" s="18" t="s">
        <v>134</v>
      </c>
      <c r="BG81" s="18" t="s">
        <v>135</v>
      </c>
      <c r="BH81" s="18" t="s">
        <v>136</v>
      </c>
      <c r="BI81" s="18" t="s">
        <v>137</v>
      </c>
      <c r="BJ81" s="18" t="s">
        <v>138</v>
      </c>
      <c r="BK81" s="18" t="s">
        <v>139</v>
      </c>
      <c r="BN81" s="16" t="s">
        <v>162</v>
      </c>
      <c r="BO81" s="17" t="s">
        <v>130</v>
      </c>
      <c r="BP81" s="18" t="s">
        <v>131</v>
      </c>
      <c r="BQ81" s="18" t="s">
        <v>132</v>
      </c>
      <c r="BR81" s="18" t="s">
        <v>133</v>
      </c>
      <c r="BS81" s="18" t="s">
        <v>134</v>
      </c>
      <c r="BT81" s="18" t="s">
        <v>135</v>
      </c>
      <c r="BU81" s="18" t="s">
        <v>136</v>
      </c>
      <c r="BV81" s="18" t="s">
        <v>137</v>
      </c>
      <c r="BW81" s="18" t="s">
        <v>138</v>
      </c>
      <c r="BX81" s="18" t="s">
        <v>139</v>
      </c>
    </row>
    <row r="82" spans="1:76" x14ac:dyDescent="0.3">
      <c r="A82" s="14" t="s">
        <v>140</v>
      </c>
      <c r="B82" s="32">
        <f t="shared" ref="B82:B100" ca="1" si="238">IF(INDIRECT($CB$4&amp;"!"&amp;CB$31&amp;$CL10)=" "," ",INDIRECT(B$4&amp;"!"&amp;B$79&amp;$L82)-INDIRECT(B$5&amp;"!"&amp;B$79&amp;$L82))</f>
        <v>0.9013936848700822</v>
      </c>
      <c r="C82" s="32">
        <f t="shared" ref="C82:C100" ca="1" si="239">IF(INDIRECT($CB$4&amp;"!"&amp;CC$31&amp;$CL10)=" "," ",INDIRECT(C$4&amp;"!"&amp;C$79&amp;$L82)-INDIRECT(C$5&amp;"!"&amp;C$79&amp;$L82))</f>
        <v>2.0251430919816729</v>
      </c>
      <c r="D82" s="32">
        <f t="shared" ref="D82:D100" ca="1" si="240">IF(INDIRECT($CB$4&amp;"!"&amp;CD$31&amp;$CL10)=" "," ",INDIRECT(D$4&amp;"!"&amp;D$79&amp;$L82)-INDIRECT(D$5&amp;"!"&amp;D$79&amp;$L82))</f>
        <v>0.54722182239834549</v>
      </c>
      <c r="E82" s="32">
        <f t="shared" ref="E82:E100" ca="1" si="241">IF(INDIRECT($CB$4&amp;"!"&amp;CE$31&amp;$CL10)=" "," ",INDIRECT(E$4&amp;"!"&amp;E$79&amp;$L82)-INDIRECT(E$5&amp;"!"&amp;E$79&amp;$L82))</f>
        <v>0.13764575599845069</v>
      </c>
      <c r="F82" s="32">
        <f t="shared" ref="F82:F100" ca="1" si="242">IF(INDIRECT($CB$4&amp;"!"&amp;CF$31&amp;$CL10)=" "," ",INDIRECT(F$4&amp;"!"&amp;F$79&amp;$L82)-INDIRECT(F$5&amp;"!"&amp;F$79&amp;$L82))</f>
        <v>0.24935935387739311</v>
      </c>
      <c r="G82" s="32">
        <f t="shared" ref="G82:G100" ca="1" si="243">IF(INDIRECT($CB$4&amp;"!"&amp;CG$31&amp;$CL10)=" "," ",INDIRECT(G$4&amp;"!"&amp;G$79&amp;$L82)-INDIRECT(G$5&amp;"!"&amp;G$79&amp;$L82))</f>
        <v>0</v>
      </c>
      <c r="H82" s="32">
        <f t="shared" ref="H82:H100" ca="1" si="244">IF(INDIRECT($CB$4&amp;"!"&amp;CH$31&amp;$CL10)=" "," ",INDIRECT(H$4&amp;"!"&amp;H$79&amp;$L82)-INDIRECT(H$5&amp;"!"&amp;H$79&amp;$L82))</f>
        <v>0</v>
      </c>
      <c r="I82" s="32">
        <f t="shared" ref="I82:I100" ca="1" si="245">IF(INDIRECT($CB$4&amp;"!"&amp;CI$31&amp;$CL10)=" "," ",INDIRECT(I$4&amp;"!"&amp;I$79&amp;$L82)-INDIRECT(I$5&amp;"!"&amp;I$79&amp;$L82))</f>
        <v>0.4513176425294172</v>
      </c>
      <c r="J82" s="32">
        <f t="shared" ref="J82:J100" ca="1" si="246">IF(INDIRECT($CB$4&amp;"!"&amp;CJ$31&amp;$CL10)=" "," ",INDIRECT(J$4&amp;"!"&amp;J$79&amp;$L82)-INDIRECT(J$5&amp;"!"&amp;J$79&amp;$L82))</f>
        <v>0</v>
      </c>
      <c r="K82" s="20">
        <f t="shared" ref="K82:K100" ca="1" si="247">IF(INDIRECT($CB$4&amp;"!"&amp;CK$31&amp;$CL10)=" "," ",INDIRECT(K$4&amp;"!"&amp;K$79&amp;$L82)-INDIRECT(K$5&amp;"!"&amp;K$79&amp;$L82))</f>
        <v>4.3120813516553618</v>
      </c>
      <c r="L82" s="71">
        <v>98</v>
      </c>
      <c r="N82" s="14" t="s">
        <v>140</v>
      </c>
      <c r="O82" s="32">
        <f ca="1">IF(B82=" "," ",INDIRECT(O$4&amp;"!"&amp;O$79&amp;$L82)-INDIRECT(O$5&amp;"!"&amp;O$79&amp;$L82))</f>
        <v>28.770740044134602</v>
      </c>
      <c r="P82" s="32">
        <f t="shared" ref="P82:P100" ca="1" si="248">IF(C82=" "," ",INDIRECT(P$4&amp;"!"&amp;P$79&amp;$L82)-INDIRECT(P$5&amp;"!"&amp;P$79&amp;$L82))</f>
        <v>33.70486368278231</v>
      </c>
      <c r="Q82" s="32">
        <f t="shared" ref="Q82:Q100" ca="1" si="249">IF(D82=" "," ",INDIRECT(Q$4&amp;"!"&amp;Q$79&amp;$L82)-INDIRECT(Q$5&amp;"!"&amp;Q$79&amp;$L82))</f>
        <v>7.9406060330595718</v>
      </c>
      <c r="R82" s="32">
        <f t="shared" ref="R82:R100" ca="1" si="250">IF(E82=" "," ",INDIRECT(R$4&amp;"!"&amp;R$79&amp;$L82)-INDIRECT(R$5&amp;"!"&amp;R$79&amp;$L82))</f>
        <v>1.9385433604193067</v>
      </c>
      <c r="S82" s="32">
        <f t="shared" ref="S82:S100" ca="1" si="251">IF(F82=" "," ",INDIRECT(S$4&amp;"!"&amp;S$79&amp;$L82)-INDIRECT(S$5&amp;"!"&amp;S$79&amp;$L82))</f>
        <v>3.889307812974196</v>
      </c>
      <c r="T82" s="32">
        <f t="shared" ref="T82:T100" ca="1" si="252">IF(G82=" "," ",INDIRECT(T$4&amp;"!"&amp;T$79&amp;$L82)-INDIRECT(T$5&amp;"!"&amp;T$79&amp;$L82))</f>
        <v>6.1208810917687337</v>
      </c>
      <c r="U82" s="32">
        <f t="shared" ref="U82:U100" ca="1" si="253">IF(H82=" "," ",INDIRECT(U$4&amp;"!"&amp;U$79&amp;$L82)-INDIRECT(U$5&amp;"!"&amp;U$79&amp;$L82))</f>
        <v>15.074366181993831</v>
      </c>
      <c r="V82" s="32">
        <f t="shared" ref="V82:V100" ca="1" si="254">IF(I82=" "," ",INDIRECT(V$4&amp;"!"&amp;V$79&amp;$L82)-INDIRECT(V$5&amp;"!"&amp;V$79&amp;$L82))</f>
        <v>8.3633636747307012</v>
      </c>
      <c r="W82" s="32">
        <f t="shared" ref="W82:W100" ca="1" si="255">IF(J82=" "," ",INDIRECT(W$4&amp;"!"&amp;W$79&amp;$L82)-INDIRECT(W$5&amp;"!"&amp;W$79&amp;$L82))</f>
        <v>14.962402162432618</v>
      </c>
      <c r="X82" s="20">
        <f t="shared" ref="X82:X100" ca="1" si="256">IF(K82=" "," ",INDIRECT(X$4&amp;"!"&amp;X$79&amp;$L82)-INDIRECT(X$5&amp;"!"&amp;X$79&amp;$L82))</f>
        <v>120.76507404429589</v>
      </c>
      <c r="AA82" s="14" t="s">
        <v>140</v>
      </c>
      <c r="AB82" s="32">
        <f ca="1">IF(O82=" "," ",INDIRECT(AB$4&amp;"!"&amp;AB$79&amp;$L82)-INDIRECT(AB$5&amp;"!"&amp;AB$79&amp;$L82))</f>
        <v>31.333028583019065</v>
      </c>
      <c r="AC82" s="32">
        <f t="shared" ref="AC82:AC100" ca="1" si="257">IF(P82=" "," ",INDIRECT(AC$4&amp;"!"&amp;AC$79&amp;$L82)-INDIRECT(AC$5&amp;"!"&amp;AC$79&amp;$L82))</f>
        <v>33.970397370180855</v>
      </c>
      <c r="AD82" s="32">
        <f t="shared" ref="AD82:AD100" ca="1" si="258">IF(Q82=" "," ",INDIRECT(AD$4&amp;"!"&amp;AD$79&amp;$L82)-INDIRECT(AD$5&amp;"!"&amp;AD$79&amp;$L82))</f>
        <v>7.6099397897812668</v>
      </c>
      <c r="AE82" s="32">
        <f t="shared" ref="AE82:AE100" ca="1" si="259">IF(R82=" "," ",INDIRECT(AE$4&amp;"!"&amp;AE$79&amp;$L82)-INDIRECT(AE$5&amp;"!"&amp;AE$79&amp;$L82))</f>
        <v>1.7941430411655084</v>
      </c>
      <c r="AF82" s="32">
        <f t="shared" ref="AF82:AF100" ca="1" si="260">IF(S82=" "," ",INDIRECT(AF$4&amp;"!"&amp;AF$79&amp;$L82)-INDIRECT(AF$5&amp;"!"&amp;AF$79&amp;$L82))</f>
        <v>4.2614033328750063</v>
      </c>
      <c r="AG82" s="32">
        <f t="shared" ref="AG82:AG100" ca="1" si="261">IF(T82=" "," ",INDIRECT(AG$4&amp;"!"&amp;AG$79&amp;$L82)-INDIRECT(AG$5&amp;"!"&amp;AG$79&amp;$L82))</f>
        <v>8.8837063655164208</v>
      </c>
      <c r="AH82" s="32">
        <f t="shared" ref="AH82:AH100" ca="1" si="262">IF(U82=" "," ",INDIRECT(AH$4&amp;"!"&amp;AH$79&amp;$L82)-INDIRECT(AH$5&amp;"!"&amp;AH$79&amp;$L82))</f>
        <v>8.9932123874082492</v>
      </c>
      <c r="AI82" s="32">
        <f t="shared" ref="AI82:AI100" ca="1" si="263">IF(V82=" "," ",INDIRECT(AI$4&amp;"!"&amp;AI$79&amp;$L82)-INDIRECT(AI$5&amp;"!"&amp;AI$79&amp;$L82))</f>
        <v>1.0703107719555209</v>
      </c>
      <c r="AJ82" s="32">
        <f t="shared" ref="AJ82:AJ100" ca="1" si="264">IF(W82=" "," ",INDIRECT(AJ$4&amp;"!"&amp;AJ$79&amp;$L82)-INDIRECT(AJ$5&amp;"!"&amp;AJ$79&amp;$L82))</f>
        <v>0.98921137425255345</v>
      </c>
      <c r="AK82" s="20">
        <f t="shared" ref="AK82:AK100" ca="1" si="265">IF(X82=" "," ",INDIRECT(AK$4&amp;"!"&amp;AK$79&amp;$L82)-INDIRECT(AK$5&amp;"!"&amp;AK$79&amp;$L82))</f>
        <v>98.905353016154436</v>
      </c>
      <c r="AN82" s="14" t="s">
        <v>140</v>
      </c>
      <c r="AO82" s="32">
        <f ca="1">IF(AB82=" "," ",INDIRECT(AO$4&amp;"!"&amp;AO$79&amp;$L82)-INDIRECT(AO$5&amp;"!"&amp;AO$79&amp;$L82))</f>
        <v>121.30072049265917</v>
      </c>
      <c r="AP82" s="32">
        <f t="shared" ref="AP82:AP100" ca="1" si="266">IF(AC82=" "," ",INDIRECT(AP$4&amp;"!"&amp;AP$79&amp;$L82)-INDIRECT(AP$5&amp;"!"&amp;AP$79&amp;$L82))</f>
        <v>134.27162917504359</v>
      </c>
      <c r="AQ82" s="32">
        <f t="shared" ref="AQ82:AQ100" ca="1" si="267">IF(AD82=" "," ",INDIRECT(AQ$4&amp;"!"&amp;AQ$79&amp;$L82)-INDIRECT(AQ$5&amp;"!"&amp;AQ$79&amp;$L82))</f>
        <v>29.904663782331628</v>
      </c>
      <c r="AR82" s="32">
        <f t="shared" ref="AR82:AR100" ca="1" si="268">IF(AE82=" "," ",INDIRECT(AR$4&amp;"!"&amp;AR$79&amp;$L82)-INDIRECT(AR$5&amp;"!"&amp;AR$79&amp;$L82))</f>
        <v>6.8037638991857721</v>
      </c>
      <c r="AS82" s="32">
        <f t="shared" ref="AS82:AS100" ca="1" si="269">IF(AF82=" "," ",INDIRECT(AS$4&amp;"!"&amp;AS$79&amp;$L82)-INDIRECT(AS$5&amp;"!"&amp;AS$79&amp;$L82))</f>
        <v>14.762578472815139</v>
      </c>
      <c r="AT82" s="32">
        <f t="shared" ref="AT82:AT100" ca="1" si="270">IF(AG82=" "," ",INDIRECT(AT$4&amp;"!"&amp;AT$79&amp;$L82)-INDIRECT(AT$5&amp;"!"&amp;AT$79&amp;$L82))</f>
        <v>20.897803269127436</v>
      </c>
      <c r="AU82" s="32">
        <f t="shared" ref="AU82:AU100" ca="1" si="271">IF(AH82=" "," ",INDIRECT(AU$4&amp;"!"&amp;AU$79&amp;$L82)-INDIRECT(AU$5&amp;"!"&amp;AU$79&amp;$L82))</f>
        <v>71.038384397589311</v>
      </c>
      <c r="AV82" s="32">
        <f t="shared" ref="AV82:AV100" ca="1" si="272">IF(AI82=" "," ",INDIRECT(AV$4&amp;"!"&amp;AV$79&amp;$L82)-INDIRECT(AV$5&amp;"!"&amp;AV$79&amp;$L82))</f>
        <v>19.419338785356942</v>
      </c>
      <c r="AW82" s="32">
        <f t="shared" ref="AW82:AW100" ca="1" si="273">IF(AJ82=" "," ",INDIRECT(AW$4&amp;"!"&amp;AW$79&amp;$L82)-INDIRECT(AW$5&amp;"!"&amp;AW$79&amp;$L82))</f>
        <v>10.516686572333233</v>
      </c>
      <c r="AX82" s="20">
        <f t="shared" ref="AX82:AX100" ca="1" si="274">IF(AK82=" "," ",INDIRECT(AX$4&amp;"!"&amp;AX$79&amp;$L82)-INDIRECT(AX$5&amp;"!"&amp;AX$79&amp;$L82))</f>
        <v>428.91556884644211</v>
      </c>
      <c r="BA82" s="14" t="s">
        <v>140</v>
      </c>
      <c r="BB82" s="32">
        <f ca="1">IF(AO82=" "," ",INDIRECT(BB$4&amp;"!"&amp;BB$79&amp;$L82)-INDIRECT(BB$5&amp;"!"&amp;BB$79&amp;$L82))</f>
        <v>121.08981427611096</v>
      </c>
      <c r="BC82" s="32">
        <f t="shared" ref="BC82:BC100" ca="1" si="275">IF(AP82=" "," ",INDIRECT(BC$4&amp;"!"&amp;BC$79&amp;$L82)-INDIRECT(BC$5&amp;"!"&amp;BC$79&amp;$L82))</f>
        <v>133.70407716670081</v>
      </c>
      <c r="BD82" s="32">
        <f t="shared" ref="BD82:BD100" ca="1" si="276">IF(AQ82=" "," ",INDIRECT(BD$4&amp;"!"&amp;BD$79&amp;$L82)-INDIRECT(BD$5&amp;"!"&amp;BD$79&amp;$L82))</f>
        <v>30.017774639192098</v>
      </c>
      <c r="BE82" s="32">
        <f t="shared" ref="BE82:BE100" ca="1" si="277">IF(AR82=" "," ",INDIRECT(BE$4&amp;"!"&amp;BE$79&amp;$L82)-INDIRECT(BE$5&amp;"!"&amp;BE$79&amp;$L82))</f>
        <v>6.8896614949252353</v>
      </c>
      <c r="BF82" s="32">
        <f t="shared" ref="BF82:BF100" ca="1" si="278">IF(AS82=" "," ",INDIRECT(BF$4&amp;"!"&amp;BF$79&amp;$L82)-INDIRECT(BF$5&amp;"!"&amp;BF$79&amp;$L82))</f>
        <v>15.267154912995185</v>
      </c>
      <c r="BG82" s="32">
        <f t="shared" ref="BG82:BG100" ca="1" si="279">IF(AT82=" "," ",INDIRECT(BG$4&amp;"!"&amp;BG$79&amp;$L82)-INDIRECT(BG$5&amp;"!"&amp;BG$79&amp;$L82))</f>
        <v>24.139011681561428</v>
      </c>
      <c r="BH82" s="32">
        <f t="shared" ref="BH82:BH100" ca="1" si="280">IF(AU82=" "," ",INDIRECT(BH$4&amp;"!"&amp;BH$79&amp;$L82)-INDIRECT(BH$5&amp;"!"&amp;BH$79&amp;$L82))</f>
        <v>64.167331203836213</v>
      </c>
      <c r="BI82" s="32">
        <f t="shared" ref="BI82:BI100" ca="1" si="281">IF(AV82=" "," ",INDIRECT(BI$4&amp;"!"&amp;BI$79&amp;$L82)-INDIRECT(BI$5&amp;"!"&amp;BI$79&amp;$L82))</f>
        <v>16.398286824935663</v>
      </c>
      <c r="BJ82" s="32">
        <f t="shared" ref="BJ82:BJ100" ca="1" si="282">IF(AW82=" "," ",INDIRECT(BJ$4&amp;"!"&amp;BJ$79&amp;$L82)-INDIRECT(BJ$5&amp;"!"&amp;BJ$79&amp;$L82))</f>
        <v>9.089146423688323</v>
      </c>
      <c r="BK82" s="20">
        <f t="shared" ref="BK82:BK100" ca="1" si="283">IF(AX82=" "," ",INDIRECT(BK$4&amp;"!"&amp;BK$79&amp;$L82)-INDIRECT(BK$5&amp;"!"&amp;BK$79&amp;$L82))</f>
        <v>420.76225862394608</v>
      </c>
      <c r="BN82" s="14" t="s">
        <v>140</v>
      </c>
      <c r="BO82" s="32">
        <f ca="1">IF(BB82=" "," ",INDIRECT(BO$4&amp;"!"&amp;BO$79&amp;$L82)-INDIRECT(BO$5&amp;"!"&amp;BO$79&amp;$L82))</f>
        <v>95.541142416972207</v>
      </c>
      <c r="BP82" s="32">
        <f t="shared" ref="BP82:BP100" ca="1" si="284">IF(BC82=" "," ",INDIRECT(BP$4&amp;"!"&amp;BP$79&amp;$L82)-INDIRECT(BP$5&amp;"!"&amp;BP$79&amp;$L82))</f>
        <v>99.714399744274317</v>
      </c>
      <c r="BQ82" s="32">
        <f t="shared" ref="BQ82:BQ100" ca="1" si="285">IF(BD82=" "," ",INDIRECT(BQ$4&amp;"!"&amp;BQ$79&amp;$L82)-INDIRECT(BQ$5&amp;"!"&amp;BQ$79&amp;$L82))</f>
        <v>20.93368229853067</v>
      </c>
      <c r="BR82" s="32">
        <f t="shared" ref="BR82:BR100" ca="1" si="286">IF(BE82=" "," ",INDIRECT(BR$4&amp;"!"&amp;BR$79&amp;$L82)-INDIRECT(BR$5&amp;"!"&amp;BR$79&amp;$L82))</f>
        <v>6.0547476633756148</v>
      </c>
      <c r="BS82" s="32">
        <f t="shared" ref="BS82:BS100" ca="1" si="287">IF(BF82=" "," ",INDIRECT(BS$4&amp;"!"&amp;BS$79&amp;$L82)-INDIRECT(BS$5&amp;"!"&amp;BS$79&amp;$L82))</f>
        <v>11.401312125138681</v>
      </c>
      <c r="BT82" s="32">
        <f t="shared" ref="BT82:BT100" ca="1" si="288">IF(BG82=" "," ",INDIRECT(BT$4&amp;"!"&amp;BT$79&amp;$L82)-INDIRECT(BT$5&amp;"!"&amp;BT$79&amp;$L82))</f>
        <v>12.141294699021813</v>
      </c>
      <c r="BU82" s="32">
        <f t="shared" ref="BU82:BU100" ca="1" si="289">IF(BH82=" "," ",INDIRECT(BU$4&amp;"!"&amp;BU$79&amp;$L82)-INDIRECT(BU$5&amp;"!"&amp;BU$79&amp;$L82))</f>
        <v>23.61644582117637</v>
      </c>
      <c r="BV82" s="32">
        <f t="shared" ref="BV82:BV100" ca="1" si="290">IF(BI82=" "," ",INDIRECT(BV$4&amp;"!"&amp;BV$79&amp;$L82)-INDIRECT(BV$5&amp;"!"&amp;BV$79&amp;$L82))</f>
        <v>38.046412922878908</v>
      </c>
      <c r="BW82" s="32">
        <f t="shared" ref="BW82:BW100" ca="1" si="291">IF(BJ82=" "," ",INDIRECT(BW$4&amp;"!"&amp;BW$79&amp;$L82)-INDIRECT(BW$5&amp;"!"&amp;BW$79&amp;$L82))</f>
        <v>65.504941459605192</v>
      </c>
      <c r="BX82" s="20">
        <f t="shared" ref="BX82:BX100" ca="1" si="292">IF(BK82=" "," ",INDIRECT(BX$4&amp;"!"&amp;BX$79&amp;$L82)-INDIRECT(BX$5&amp;"!"&amp;BX$79&amp;$L82))</f>
        <v>372.95437915097364</v>
      </c>
    </row>
    <row r="83" spans="1:76" x14ac:dyDescent="0.3">
      <c r="A83" s="14" t="s">
        <v>141</v>
      </c>
      <c r="B83" s="32">
        <f t="shared" ca="1" si="238"/>
        <v>24.08512718842648</v>
      </c>
      <c r="C83" s="32">
        <f t="shared" ca="1" si="239"/>
        <v>48.06401219111131</v>
      </c>
      <c r="D83" s="32">
        <f t="shared" ca="1" si="240"/>
        <v>15.114630481096581</v>
      </c>
      <c r="E83" s="32">
        <f t="shared" ca="1" si="241"/>
        <v>3.8936841719607673</v>
      </c>
      <c r="F83" s="32">
        <f t="shared" ca="1" si="242"/>
        <v>4.1031767396250372</v>
      </c>
      <c r="G83" s="32">
        <f t="shared" ca="1" si="243"/>
        <v>0.29010931014668945</v>
      </c>
      <c r="H83" s="32">
        <f t="shared" ca="1" si="244"/>
        <v>0</v>
      </c>
      <c r="I83" s="32" t="str">
        <f t="shared" ca="1" si="245"/>
        <v xml:space="preserve"> </v>
      </c>
      <c r="J83" s="32" t="str">
        <f t="shared" ca="1" si="246"/>
        <v xml:space="preserve"> </v>
      </c>
      <c r="K83" s="20">
        <f t="shared" ca="1" si="247"/>
        <v>95.550740082366872</v>
      </c>
      <c r="L83" s="71">
        <f>1+L82</f>
        <v>99</v>
      </c>
      <c r="N83" s="14" t="s">
        <v>141</v>
      </c>
      <c r="O83" s="32">
        <f t="shared" ref="O83:O100" ca="1" si="293">IF(B83=" "," ",INDIRECT(O$4&amp;"!"&amp;O$79&amp;$L83)-INDIRECT(O$5&amp;"!"&amp;O$79&amp;$L83))</f>
        <v>42.65672547408829</v>
      </c>
      <c r="P83" s="32">
        <f t="shared" ca="1" si="248"/>
        <v>63.780889032685558</v>
      </c>
      <c r="Q83" s="32">
        <f t="shared" ca="1" si="249"/>
        <v>19.685751118762042</v>
      </c>
      <c r="R83" s="32">
        <f t="shared" ca="1" si="250"/>
        <v>6.7377734325416156</v>
      </c>
      <c r="S83" s="32">
        <f t="shared" ca="1" si="251"/>
        <v>9.7219366194638646</v>
      </c>
      <c r="T83" s="32">
        <f t="shared" ca="1" si="252"/>
        <v>5.1564318600453936</v>
      </c>
      <c r="U83" s="32">
        <f t="shared" ca="1" si="253"/>
        <v>1.3261086810481473</v>
      </c>
      <c r="V83" s="32" t="str">
        <f t="shared" ca="1" si="254"/>
        <v xml:space="preserve"> </v>
      </c>
      <c r="W83" s="32" t="str">
        <f t="shared" ca="1" si="255"/>
        <v xml:space="preserve"> </v>
      </c>
      <c r="X83" s="20">
        <f t="shared" ca="1" si="256"/>
        <v>149.3246699617346</v>
      </c>
      <c r="AA83" s="14" t="s">
        <v>141</v>
      </c>
      <c r="AB83" s="32">
        <f t="shared" ref="AB83:AB100" ca="1" si="294">IF(O83=" "," ",INDIRECT(AB$4&amp;"!"&amp;AB$79&amp;$L83)-INDIRECT(AB$5&amp;"!"&amp;AB$79&amp;$L83))</f>
        <v>108.86044013582917</v>
      </c>
      <c r="AC83" s="32">
        <f t="shared" ca="1" si="257"/>
        <v>151.95429714699748</v>
      </c>
      <c r="AD83" s="32">
        <f t="shared" ca="1" si="258"/>
        <v>42.194031194877581</v>
      </c>
      <c r="AE83" s="32">
        <f t="shared" ca="1" si="259"/>
        <v>15.296742299687612</v>
      </c>
      <c r="AF83" s="32">
        <f t="shared" ca="1" si="260"/>
        <v>23.290884208339492</v>
      </c>
      <c r="AG83" s="32">
        <f t="shared" ca="1" si="261"/>
        <v>13.86674965738753</v>
      </c>
      <c r="AH83" s="32">
        <f t="shared" ca="1" si="262"/>
        <v>2.6804340598333525</v>
      </c>
      <c r="AI83" s="32" t="str">
        <f t="shared" ca="1" si="263"/>
        <v xml:space="preserve"> </v>
      </c>
      <c r="AJ83" s="32" t="str">
        <f t="shared" ca="1" si="264"/>
        <v xml:space="preserve"> </v>
      </c>
      <c r="AK83" s="20">
        <f t="shared" ca="1" si="265"/>
        <v>358.34077190153891</v>
      </c>
      <c r="AN83" s="14" t="s">
        <v>141</v>
      </c>
      <c r="AO83" s="32">
        <f t="shared" ref="AO83:AO100" ca="1" si="295">IF(AB83=" "," ",INDIRECT(AO$4&amp;"!"&amp;AO$79&amp;$L83)-INDIRECT(AO$5&amp;"!"&amp;AO$79&amp;$L83))</f>
        <v>227.26480470413119</v>
      </c>
      <c r="AP83" s="32">
        <f t="shared" ca="1" si="266"/>
        <v>286.12977127710985</v>
      </c>
      <c r="AQ83" s="32">
        <f t="shared" ca="1" si="267"/>
        <v>80.88595301928251</v>
      </c>
      <c r="AR83" s="32">
        <f t="shared" ca="1" si="268"/>
        <v>26.587361714791086</v>
      </c>
      <c r="AS83" s="32">
        <f t="shared" ca="1" si="269"/>
        <v>41.487861225369471</v>
      </c>
      <c r="AT83" s="32">
        <f t="shared" ca="1" si="270"/>
        <v>18.786006580263475</v>
      </c>
      <c r="AU83" s="32">
        <f t="shared" ca="1" si="271"/>
        <v>5.8156725843273556</v>
      </c>
      <c r="AV83" s="32" t="str">
        <f t="shared" ca="1" si="272"/>
        <v xml:space="preserve"> </v>
      </c>
      <c r="AW83" s="32" t="str">
        <f t="shared" ca="1" si="273"/>
        <v xml:space="preserve"> </v>
      </c>
      <c r="AX83" s="20">
        <f t="shared" ca="1" si="274"/>
        <v>688.06840749894684</v>
      </c>
      <c r="BA83" s="14" t="s">
        <v>141</v>
      </c>
      <c r="BB83" s="32">
        <f t="shared" ref="BB83:BB100" ca="1" si="296">IF(AO83=" "," ",INDIRECT(BB$4&amp;"!"&amp;BB$79&amp;$L83)-INDIRECT(BB$5&amp;"!"&amp;BB$79&amp;$L83))</f>
        <v>248.08678900754404</v>
      </c>
      <c r="BC83" s="32">
        <f t="shared" ca="1" si="275"/>
        <v>335.8942689667291</v>
      </c>
      <c r="BD83" s="32">
        <f t="shared" ca="1" si="276"/>
        <v>95.868596952949474</v>
      </c>
      <c r="BE83" s="32">
        <f t="shared" ca="1" si="277"/>
        <v>32.372419984816929</v>
      </c>
      <c r="BF83" s="32">
        <f t="shared" ca="1" si="278"/>
        <v>51.343560935624623</v>
      </c>
      <c r="BG83" s="32">
        <f t="shared" ca="1" si="279"/>
        <v>26.457835798877277</v>
      </c>
      <c r="BH83" s="32">
        <f t="shared" ca="1" si="280"/>
        <v>6.8586317293954764</v>
      </c>
      <c r="BI83" s="32" t="str">
        <f t="shared" ca="1" si="281"/>
        <v xml:space="preserve"> </v>
      </c>
      <c r="BJ83" s="32" t="str">
        <f t="shared" ca="1" si="282"/>
        <v xml:space="preserve"> </v>
      </c>
      <c r="BK83" s="20">
        <f t="shared" ca="1" si="283"/>
        <v>797.89479618174573</v>
      </c>
      <c r="BN83" s="14" t="s">
        <v>141</v>
      </c>
      <c r="BO83" s="32">
        <f t="shared" ref="BO83:BO100" ca="1" si="297">IF(BB83=" "," ",INDIRECT(BO$4&amp;"!"&amp;BO$79&amp;$L83)-INDIRECT(BO$5&amp;"!"&amp;BO$79&amp;$L83))</f>
        <v>51.300985267503279</v>
      </c>
      <c r="BP83" s="32">
        <f t="shared" ca="1" si="284"/>
        <v>71.434079816843109</v>
      </c>
      <c r="BQ83" s="32">
        <f t="shared" ca="1" si="285"/>
        <v>21.081918388282475</v>
      </c>
      <c r="BR83" s="32">
        <f t="shared" ca="1" si="286"/>
        <v>8.5758587819699841</v>
      </c>
      <c r="BS83" s="32">
        <f t="shared" ca="1" si="287"/>
        <v>8.0381966395483175</v>
      </c>
      <c r="BT83" s="32">
        <f t="shared" ca="1" si="288"/>
        <v>2.0398542625349023</v>
      </c>
      <c r="BU83" s="32">
        <f t="shared" ca="1" si="289"/>
        <v>0.9380051290394924</v>
      </c>
      <c r="BV83" s="32" t="str">
        <f t="shared" ca="1" si="290"/>
        <v xml:space="preserve"> </v>
      </c>
      <c r="BW83" s="32" t="str">
        <f t="shared" ca="1" si="291"/>
        <v xml:space="preserve"> </v>
      </c>
      <c r="BX83" s="20">
        <f t="shared" ca="1" si="292"/>
        <v>163.55834211546426</v>
      </c>
    </row>
    <row r="84" spans="1:76" x14ac:dyDescent="0.3">
      <c r="A84" s="16" t="s">
        <v>142</v>
      </c>
      <c r="B84" s="34">
        <f t="shared" ca="1" si="238"/>
        <v>47.984953685333529</v>
      </c>
      <c r="C84" s="34">
        <f t="shared" ca="1" si="239"/>
        <v>100.4578496000658</v>
      </c>
      <c r="D84" s="34">
        <f t="shared" ca="1" si="240"/>
        <v>30.372151456306511</v>
      </c>
      <c r="E84" s="34">
        <f t="shared" ca="1" si="241"/>
        <v>11.126567410278421</v>
      </c>
      <c r="F84" s="34">
        <f t="shared" ca="1" si="242"/>
        <v>3.5225957809326203</v>
      </c>
      <c r="G84" s="34" t="str">
        <f t="shared" ca="1" si="243"/>
        <v xml:space="preserve"> </v>
      </c>
      <c r="H84" s="34" t="str">
        <f t="shared" ca="1" si="244"/>
        <v xml:space="preserve"> </v>
      </c>
      <c r="I84" s="34" t="str">
        <f t="shared" ca="1" si="245"/>
        <v xml:space="preserve"> </v>
      </c>
      <c r="J84" s="34" t="str">
        <f t="shared" ca="1" si="246"/>
        <v xml:space="preserve"> </v>
      </c>
      <c r="K84" s="25">
        <f t="shared" ca="1" si="247"/>
        <v>193.66278975522582</v>
      </c>
      <c r="L84" s="71">
        <f t="shared" ref="L84:L100" si="298">1+L83</f>
        <v>100</v>
      </c>
      <c r="N84" s="16" t="s">
        <v>142</v>
      </c>
      <c r="O84" s="34">
        <f t="shared" ca="1" si="293"/>
        <v>26.619890140756148</v>
      </c>
      <c r="P84" s="34">
        <f t="shared" ca="1" si="248"/>
        <v>36.021948145779561</v>
      </c>
      <c r="Q84" s="34">
        <f t="shared" ca="1" si="249"/>
        <v>10.239900393605772</v>
      </c>
      <c r="R84" s="34">
        <f t="shared" ca="1" si="250"/>
        <v>3.4507095936092931</v>
      </c>
      <c r="S84" s="34">
        <f t="shared" ca="1" si="251"/>
        <v>1.0818725019487236</v>
      </c>
      <c r="T84" s="34" t="str">
        <f t="shared" ca="1" si="252"/>
        <v xml:space="preserve"> </v>
      </c>
      <c r="U84" s="34" t="str">
        <f t="shared" ca="1" si="253"/>
        <v xml:space="preserve"> </v>
      </c>
      <c r="V84" s="34" t="str">
        <f t="shared" ca="1" si="254"/>
        <v xml:space="preserve"> </v>
      </c>
      <c r="W84" s="34" t="str">
        <f t="shared" ca="1" si="255"/>
        <v xml:space="preserve"> </v>
      </c>
      <c r="X84" s="25">
        <f t="shared" ca="1" si="256"/>
        <v>77.55745977630275</v>
      </c>
      <c r="AA84" s="16" t="s">
        <v>142</v>
      </c>
      <c r="AB84" s="34">
        <f t="shared" ca="1" si="294"/>
        <v>98.44337614928196</v>
      </c>
      <c r="AC84" s="34">
        <f t="shared" ca="1" si="257"/>
        <v>123.02059583142534</v>
      </c>
      <c r="AD84" s="34">
        <f t="shared" ca="1" si="258"/>
        <v>31.519164508346968</v>
      </c>
      <c r="AE84" s="34">
        <f t="shared" ca="1" si="259"/>
        <v>10.832559330726943</v>
      </c>
      <c r="AF84" s="34">
        <f t="shared" ca="1" si="260"/>
        <v>3.4409185209712518</v>
      </c>
      <c r="AG84" s="34" t="str">
        <f t="shared" ca="1" si="261"/>
        <v xml:space="preserve"> </v>
      </c>
      <c r="AH84" s="34" t="str">
        <f t="shared" ca="1" si="262"/>
        <v xml:space="preserve"> </v>
      </c>
      <c r="AI84" s="34" t="str">
        <f t="shared" ca="1" si="263"/>
        <v xml:space="preserve"> </v>
      </c>
      <c r="AJ84" s="34" t="str">
        <f t="shared" ca="1" si="264"/>
        <v xml:space="preserve"> </v>
      </c>
      <c r="AK84" s="25">
        <f t="shared" ca="1" si="265"/>
        <v>267.7795014505449</v>
      </c>
      <c r="AN84" s="16" t="s">
        <v>142</v>
      </c>
      <c r="AO84" s="34">
        <f t="shared" ca="1" si="295"/>
        <v>189.14153268533408</v>
      </c>
      <c r="AP84" s="34">
        <f t="shared" ca="1" si="266"/>
        <v>185.36864834491882</v>
      </c>
      <c r="AQ84" s="34">
        <f t="shared" ca="1" si="267"/>
        <v>41.877929166397337</v>
      </c>
      <c r="AR84" s="34">
        <f t="shared" ca="1" si="268"/>
        <v>14.404703693027383</v>
      </c>
      <c r="AS84" s="34">
        <f t="shared" ca="1" si="269"/>
        <v>4.8867920020379785</v>
      </c>
      <c r="AT84" s="34" t="str">
        <f t="shared" ca="1" si="270"/>
        <v xml:space="preserve"> </v>
      </c>
      <c r="AU84" s="34" t="str">
        <f t="shared" ca="1" si="271"/>
        <v xml:space="preserve"> </v>
      </c>
      <c r="AV84" s="34" t="str">
        <f t="shared" ca="1" si="272"/>
        <v xml:space="preserve"> </v>
      </c>
      <c r="AW84" s="34" t="str">
        <f t="shared" ca="1" si="273"/>
        <v xml:space="preserve"> </v>
      </c>
      <c r="AX84" s="25">
        <f t="shared" ca="1" si="274"/>
        <v>436.20427458079575</v>
      </c>
      <c r="BA84" s="16" t="s">
        <v>142</v>
      </c>
      <c r="BB84" s="34">
        <f t="shared" ca="1" si="296"/>
        <v>174.68308888989043</v>
      </c>
      <c r="BC84" s="34">
        <f t="shared" ca="1" si="275"/>
        <v>215.58839509323644</v>
      </c>
      <c r="BD84" s="34">
        <f t="shared" ca="1" si="276"/>
        <v>55.698135082520963</v>
      </c>
      <c r="BE84" s="34">
        <f t="shared" ca="1" si="277"/>
        <v>19.137221051626206</v>
      </c>
      <c r="BF84" s="34">
        <f t="shared" ca="1" si="278"/>
        <v>6.1575253602058222</v>
      </c>
      <c r="BG84" s="34" t="str">
        <f t="shared" ca="1" si="279"/>
        <v xml:space="preserve"> </v>
      </c>
      <c r="BH84" s="34" t="str">
        <f t="shared" ca="1" si="280"/>
        <v xml:space="preserve"> </v>
      </c>
      <c r="BI84" s="34" t="str">
        <f t="shared" ca="1" si="281"/>
        <v xml:space="preserve"> </v>
      </c>
      <c r="BJ84" s="34" t="str">
        <f t="shared" ca="1" si="282"/>
        <v xml:space="preserve"> </v>
      </c>
      <c r="BK84" s="25">
        <f t="shared" ca="1" si="283"/>
        <v>472.11104089238074</v>
      </c>
      <c r="BN84" s="16" t="s">
        <v>142</v>
      </c>
      <c r="BO84" s="34">
        <f t="shared" ca="1" si="297"/>
        <v>8.1786321416722103</v>
      </c>
      <c r="BP84" s="34">
        <f t="shared" ca="1" si="284"/>
        <v>9.8682490952304533</v>
      </c>
      <c r="BQ84" s="34">
        <f t="shared" ca="1" si="285"/>
        <v>3.7061812861320789</v>
      </c>
      <c r="BR84" s="34">
        <f t="shared" ca="1" si="286"/>
        <v>1.0647139035942956</v>
      </c>
      <c r="BS84" s="34">
        <f t="shared" ca="1" si="287"/>
        <v>0.11183342774450722</v>
      </c>
      <c r="BT84" s="34" t="str">
        <f t="shared" ca="1" si="288"/>
        <v xml:space="preserve"> </v>
      </c>
      <c r="BU84" s="34" t="str">
        <f t="shared" ca="1" si="289"/>
        <v xml:space="preserve"> </v>
      </c>
      <c r="BV84" s="34" t="str">
        <f t="shared" ca="1" si="290"/>
        <v xml:space="preserve"> </v>
      </c>
      <c r="BW84" s="34" t="str">
        <f t="shared" ca="1" si="291"/>
        <v xml:space="preserve"> </v>
      </c>
      <c r="BX84" s="25">
        <f t="shared" ca="1" si="292"/>
        <v>22.929609854373439</v>
      </c>
    </row>
    <row r="85" spans="1:76" x14ac:dyDescent="0.3">
      <c r="A85" s="14" t="s">
        <v>143</v>
      </c>
      <c r="B85" s="32">
        <f t="shared" ca="1" si="238"/>
        <v>1.4181044855807241</v>
      </c>
      <c r="C85" s="32">
        <f t="shared" ca="1" si="239"/>
        <v>5.664512830948774</v>
      </c>
      <c r="D85" s="32">
        <f t="shared" ca="1" si="240"/>
        <v>4.208390398978219</v>
      </c>
      <c r="E85" s="32">
        <f t="shared" ca="1" si="241"/>
        <v>1.9162196340134905</v>
      </c>
      <c r="F85" s="32">
        <f t="shared" ca="1" si="242"/>
        <v>3.3737570782713737</v>
      </c>
      <c r="G85" s="32">
        <f t="shared" ca="1" si="243"/>
        <v>0.61789061739684092</v>
      </c>
      <c r="H85" s="32">
        <f t="shared" ca="1" si="244"/>
        <v>0.11638604001235635</v>
      </c>
      <c r="I85" s="32">
        <f t="shared" ca="1" si="245"/>
        <v>1.7861602265522438E-2</v>
      </c>
      <c r="J85" s="32">
        <f t="shared" ca="1" si="246"/>
        <v>9.1916847729057102E-3</v>
      </c>
      <c r="K85" s="20">
        <f t="shared" ca="1" si="247"/>
        <v>17.342314372240207</v>
      </c>
      <c r="L85" s="71">
        <f t="shared" si="298"/>
        <v>101</v>
      </c>
      <c r="N85" s="14" t="s">
        <v>143</v>
      </c>
      <c r="O85" s="32">
        <f t="shared" ca="1" si="293"/>
        <v>52.679181335234148</v>
      </c>
      <c r="P85" s="32">
        <f t="shared" ca="1" si="248"/>
        <v>82.67652501850317</v>
      </c>
      <c r="Q85" s="32">
        <f t="shared" ca="1" si="249"/>
        <v>34.780685980261431</v>
      </c>
      <c r="R85" s="32">
        <f t="shared" ca="1" si="250"/>
        <v>26.150165733405139</v>
      </c>
      <c r="S85" s="32">
        <f t="shared" ca="1" si="251"/>
        <v>276.81834659920821</v>
      </c>
      <c r="T85" s="32">
        <f t="shared" ca="1" si="252"/>
        <v>269.07383633222798</v>
      </c>
      <c r="U85" s="32">
        <f t="shared" ca="1" si="253"/>
        <v>301.68336668811634</v>
      </c>
      <c r="V85" s="32">
        <f t="shared" ca="1" si="254"/>
        <v>150.27539186201579</v>
      </c>
      <c r="W85" s="32">
        <f t="shared" ca="1" si="255"/>
        <v>166.02674465646066</v>
      </c>
      <c r="X85" s="20">
        <f t="shared" ca="1" si="256"/>
        <v>1360.1642442054329</v>
      </c>
      <c r="AA85" s="14" t="s">
        <v>143</v>
      </c>
      <c r="AB85" s="32">
        <f t="shared" ca="1" si="294"/>
        <v>63.040263599559921</v>
      </c>
      <c r="AC85" s="32">
        <f t="shared" ca="1" si="257"/>
        <v>76.971040087512407</v>
      </c>
      <c r="AD85" s="32">
        <f t="shared" ca="1" si="258"/>
        <v>26.73976000368792</v>
      </c>
      <c r="AE85" s="32">
        <f t="shared" ca="1" si="259"/>
        <v>18.781241386788363</v>
      </c>
      <c r="AF85" s="32">
        <f t="shared" ca="1" si="260"/>
        <v>244.01399609478193</v>
      </c>
      <c r="AG85" s="32">
        <f t="shared" ca="1" si="261"/>
        <v>325.58504765327689</v>
      </c>
      <c r="AH85" s="32">
        <f t="shared" ca="1" si="262"/>
        <v>151.47046614702049</v>
      </c>
      <c r="AI85" s="32">
        <f t="shared" ca="1" si="263"/>
        <v>7.0513174569584862</v>
      </c>
      <c r="AJ85" s="32">
        <f t="shared" ca="1" si="264"/>
        <v>3.2167206270239603</v>
      </c>
      <c r="AK85" s="20">
        <f t="shared" ca="1" si="265"/>
        <v>916.86985305661051</v>
      </c>
      <c r="AN85" s="14" t="s">
        <v>143</v>
      </c>
      <c r="AO85" s="32">
        <f t="shared" ca="1" si="295"/>
        <v>228.19086630081023</v>
      </c>
      <c r="AP85" s="32">
        <f t="shared" ca="1" si="266"/>
        <v>289.71453247747661</v>
      </c>
      <c r="AQ85" s="32">
        <f t="shared" ca="1" si="267"/>
        <v>104.43444413712447</v>
      </c>
      <c r="AR85" s="32">
        <f t="shared" ca="1" si="268"/>
        <v>78.905048698041071</v>
      </c>
      <c r="AS85" s="32">
        <f t="shared" ca="1" si="269"/>
        <v>994.1987648315262</v>
      </c>
      <c r="AT85" s="32">
        <f t="shared" ca="1" si="270"/>
        <v>1007.7694196140621</v>
      </c>
      <c r="AU85" s="32">
        <f t="shared" ca="1" si="271"/>
        <v>1361.5227038096286</v>
      </c>
      <c r="AV85" s="32">
        <f t="shared" ca="1" si="272"/>
        <v>229.07479335461861</v>
      </c>
      <c r="AW85" s="32">
        <f t="shared" ca="1" si="273"/>
        <v>79.177452783860559</v>
      </c>
      <c r="AX85" s="20">
        <f t="shared" ca="1" si="274"/>
        <v>4372.9880260071486</v>
      </c>
      <c r="BA85" s="14" t="s">
        <v>143</v>
      </c>
      <c r="BB85" s="32">
        <f t="shared" ca="1" si="296"/>
        <v>231.54912821180665</v>
      </c>
      <c r="BC85" s="32">
        <f t="shared" ca="1" si="275"/>
        <v>291.19695381539975</v>
      </c>
      <c r="BD85" s="32">
        <f t="shared" ca="1" si="276"/>
        <v>102.94971800232756</v>
      </c>
      <c r="BE85" s="32">
        <f t="shared" ca="1" si="277"/>
        <v>77.062330150975299</v>
      </c>
      <c r="BF85" s="32">
        <f t="shared" ca="1" si="278"/>
        <v>1011.1679472916348</v>
      </c>
      <c r="BG85" s="32">
        <f t="shared" ca="1" si="279"/>
        <v>1087.8823726215858</v>
      </c>
      <c r="BH85" s="32">
        <f t="shared" ca="1" si="280"/>
        <v>1220.9878032686065</v>
      </c>
      <c r="BI85" s="32">
        <f t="shared" ca="1" si="281"/>
        <v>188.57633677647328</v>
      </c>
      <c r="BJ85" s="32">
        <f t="shared" ca="1" si="282"/>
        <v>66.004433458253288</v>
      </c>
      <c r="BK85" s="20">
        <f t="shared" ca="1" si="283"/>
        <v>4277.3770235970624</v>
      </c>
      <c r="BN85" s="14" t="s">
        <v>143</v>
      </c>
      <c r="BO85" s="32">
        <f t="shared" ca="1" si="297"/>
        <v>150.07341425680261</v>
      </c>
      <c r="BP85" s="32">
        <f t="shared" ca="1" si="284"/>
        <v>208.59070991607348</v>
      </c>
      <c r="BQ85" s="32">
        <f t="shared" ca="1" si="285"/>
        <v>93.115387326937764</v>
      </c>
      <c r="BR85" s="32">
        <f t="shared" ca="1" si="286"/>
        <v>83.072788434381152</v>
      </c>
      <c r="BS85" s="32">
        <f t="shared" ca="1" si="287"/>
        <v>678.31883186892446</v>
      </c>
      <c r="BT85" s="32">
        <f t="shared" ca="1" si="288"/>
        <v>522.89936789229932</v>
      </c>
      <c r="BU85" s="32">
        <f t="shared" ca="1" si="289"/>
        <v>761.54192949892877</v>
      </c>
      <c r="BV85" s="32">
        <f t="shared" ca="1" si="290"/>
        <v>975.12443802839584</v>
      </c>
      <c r="BW85" s="32">
        <f t="shared" ca="1" si="291"/>
        <v>872.5676420182599</v>
      </c>
      <c r="BX85" s="20">
        <f t="shared" ca="1" si="292"/>
        <v>4345.3045092410048</v>
      </c>
    </row>
    <row r="86" spans="1:76" x14ac:dyDescent="0.3">
      <c r="A86" s="14" t="s">
        <v>144</v>
      </c>
      <c r="B86" s="32">
        <f t="shared" ca="1" si="238"/>
        <v>31.24802937314308</v>
      </c>
      <c r="C86" s="32">
        <f t="shared" ca="1" si="239"/>
        <v>115.67757565349595</v>
      </c>
      <c r="D86" s="32">
        <f t="shared" ca="1" si="240"/>
        <v>57.028177281998154</v>
      </c>
      <c r="E86" s="32">
        <f t="shared" ca="1" si="241"/>
        <v>56.653576100584488</v>
      </c>
      <c r="F86" s="32">
        <f t="shared" ca="1" si="242"/>
        <v>153.29357701544785</v>
      </c>
      <c r="G86" s="32">
        <f t="shared" ca="1" si="243"/>
        <v>20.703802295887709</v>
      </c>
      <c r="H86" s="32">
        <f t="shared" ca="1" si="244"/>
        <v>1.3081220185972857</v>
      </c>
      <c r="I86" s="32" t="str">
        <f t="shared" ca="1" si="245"/>
        <v xml:space="preserve"> </v>
      </c>
      <c r="J86" s="32" t="str">
        <f t="shared" ca="1" si="246"/>
        <v xml:space="preserve"> </v>
      </c>
      <c r="K86" s="20">
        <f t="shared" ca="1" si="247"/>
        <v>436.13166706298409</v>
      </c>
      <c r="L86" s="71">
        <f t="shared" si="298"/>
        <v>102</v>
      </c>
      <c r="N86" s="14" t="s">
        <v>144</v>
      </c>
      <c r="O86" s="32">
        <f t="shared" ca="1" si="293"/>
        <v>73.393005355440323</v>
      </c>
      <c r="P86" s="32">
        <f t="shared" ca="1" si="248"/>
        <v>223.4184666327786</v>
      </c>
      <c r="Q86" s="32">
        <f t="shared" ca="1" si="249"/>
        <v>172.71288319515327</v>
      </c>
      <c r="R86" s="32">
        <f t="shared" ca="1" si="250"/>
        <v>144.45499414091682</v>
      </c>
      <c r="S86" s="32">
        <f t="shared" ca="1" si="251"/>
        <v>510.22002641208979</v>
      </c>
      <c r="T86" s="32">
        <f t="shared" ca="1" si="252"/>
        <v>167.57648519445465</v>
      </c>
      <c r="U86" s="32">
        <f t="shared" ca="1" si="253"/>
        <v>21.425494657713983</v>
      </c>
      <c r="V86" s="32" t="str">
        <f t="shared" ca="1" si="254"/>
        <v xml:space="preserve"> </v>
      </c>
      <c r="W86" s="32" t="str">
        <f t="shared" ca="1" si="255"/>
        <v xml:space="preserve"> </v>
      </c>
      <c r="X86" s="20">
        <f t="shared" ca="1" si="256"/>
        <v>1314.7740713923149</v>
      </c>
      <c r="AA86" s="14" t="s">
        <v>144</v>
      </c>
      <c r="AB86" s="32">
        <f t="shared" ca="1" si="294"/>
        <v>191.09005083796842</v>
      </c>
      <c r="AC86" s="32">
        <f t="shared" ca="1" si="257"/>
        <v>475.54532050855738</v>
      </c>
      <c r="AD86" s="32">
        <f t="shared" ca="1" si="258"/>
        <v>307.45778245547729</v>
      </c>
      <c r="AE86" s="32">
        <f t="shared" ca="1" si="259"/>
        <v>265.37728321097853</v>
      </c>
      <c r="AF86" s="32">
        <f t="shared" ca="1" si="260"/>
        <v>961.25555492487319</v>
      </c>
      <c r="AG86" s="32">
        <f t="shared" ca="1" si="261"/>
        <v>366.10737330127057</v>
      </c>
      <c r="AH86" s="32">
        <f t="shared" ca="1" si="262"/>
        <v>40.569109025933344</v>
      </c>
      <c r="AI86" s="32" t="str">
        <f t="shared" ca="1" si="263"/>
        <v xml:space="preserve"> </v>
      </c>
      <c r="AJ86" s="32" t="str">
        <f t="shared" ca="1" si="264"/>
        <v xml:space="preserve"> </v>
      </c>
      <c r="AK86" s="20">
        <f t="shared" ca="1" si="265"/>
        <v>2609.1799442138754</v>
      </c>
      <c r="AN86" s="14" t="s">
        <v>144</v>
      </c>
      <c r="AO86" s="32">
        <f t="shared" ca="1" si="295"/>
        <v>385.5828781216041</v>
      </c>
      <c r="AP86" s="32">
        <f t="shared" ca="1" si="266"/>
        <v>887.63347729807913</v>
      </c>
      <c r="AQ86" s="32">
        <f t="shared" ca="1" si="267"/>
        <v>635.47084811990123</v>
      </c>
      <c r="AR86" s="32">
        <f t="shared" ca="1" si="268"/>
        <v>563.37554742700718</v>
      </c>
      <c r="AS86" s="32">
        <f t="shared" ca="1" si="269"/>
        <v>2106.4608335160165</v>
      </c>
      <c r="AT86" s="32">
        <f t="shared" ca="1" si="270"/>
        <v>678.97042652323762</v>
      </c>
      <c r="AU86" s="32">
        <f t="shared" ca="1" si="271"/>
        <v>103.19897474372924</v>
      </c>
      <c r="AV86" s="32" t="str">
        <f t="shared" ca="1" si="272"/>
        <v xml:space="preserve"> </v>
      </c>
      <c r="AW86" s="32" t="str">
        <f t="shared" ca="1" si="273"/>
        <v xml:space="preserve"> </v>
      </c>
      <c r="AX86" s="20">
        <f t="shared" ca="1" si="274"/>
        <v>5364.6174634137333</v>
      </c>
      <c r="BA86" s="14" t="s">
        <v>144</v>
      </c>
      <c r="BB86" s="32">
        <f t="shared" ca="1" si="296"/>
        <v>425.19833156162451</v>
      </c>
      <c r="BC86" s="32">
        <f t="shared" ca="1" si="275"/>
        <v>1021.7571539841003</v>
      </c>
      <c r="BD86" s="32">
        <f t="shared" ca="1" si="276"/>
        <v>684.83345246537147</v>
      </c>
      <c r="BE86" s="32">
        <f t="shared" ca="1" si="277"/>
        <v>619.07086406911935</v>
      </c>
      <c r="BF86" s="32">
        <f t="shared" ca="1" si="278"/>
        <v>2463.2698005037987</v>
      </c>
      <c r="BG86" s="32">
        <f t="shared" ca="1" si="279"/>
        <v>845.26476884253657</v>
      </c>
      <c r="BH86" s="32">
        <f t="shared" ca="1" si="280"/>
        <v>116.16110725349725</v>
      </c>
      <c r="BI86" s="32" t="str">
        <f t="shared" ca="1" si="281"/>
        <v xml:space="preserve"> </v>
      </c>
      <c r="BJ86" s="32" t="str">
        <f t="shared" ca="1" si="282"/>
        <v xml:space="preserve"> </v>
      </c>
      <c r="BK86" s="20">
        <f t="shared" ca="1" si="283"/>
        <v>6180.0586575843263</v>
      </c>
      <c r="BN86" s="14" t="s">
        <v>144</v>
      </c>
      <c r="BO86" s="32">
        <f t="shared" ca="1" si="297"/>
        <v>75.356779313490051</v>
      </c>
      <c r="BP86" s="32">
        <f t="shared" ca="1" si="284"/>
        <v>217.68899175322485</v>
      </c>
      <c r="BQ86" s="32">
        <f t="shared" ca="1" si="285"/>
        <v>204.93512167205222</v>
      </c>
      <c r="BR86" s="32">
        <f t="shared" ca="1" si="286"/>
        <v>178.41679235027823</v>
      </c>
      <c r="BS86" s="32">
        <f t="shared" ca="1" si="287"/>
        <v>525.89237905546361</v>
      </c>
      <c r="BT86" s="32">
        <f t="shared" ca="1" si="288"/>
        <v>137.14342016924365</v>
      </c>
      <c r="BU86" s="32">
        <f t="shared" ca="1" si="289"/>
        <v>17.933802763942708</v>
      </c>
      <c r="BV86" s="32" t="str">
        <f t="shared" ca="1" si="290"/>
        <v xml:space="preserve"> </v>
      </c>
      <c r="BW86" s="32" t="str">
        <f t="shared" ca="1" si="291"/>
        <v xml:space="preserve"> </v>
      </c>
      <c r="BX86" s="20">
        <f t="shared" ca="1" si="292"/>
        <v>1361.9171858304853</v>
      </c>
    </row>
    <row r="87" spans="1:76" x14ac:dyDescent="0.3">
      <c r="A87" s="16" t="s">
        <v>145</v>
      </c>
      <c r="B87" s="34">
        <f t="shared" ca="1" si="238"/>
        <v>53.687973087305508</v>
      </c>
      <c r="C87" s="34">
        <f t="shared" ca="1" si="239"/>
        <v>349.23958731709189</v>
      </c>
      <c r="D87" s="34">
        <f t="shared" ca="1" si="240"/>
        <v>244.87184810832727</v>
      </c>
      <c r="E87" s="34">
        <f t="shared" ca="1" si="241"/>
        <v>148.45430546675604</v>
      </c>
      <c r="F87" s="34" t="str">
        <f t="shared" ca="1" si="242"/>
        <v xml:space="preserve"> </v>
      </c>
      <c r="G87" s="34" t="str">
        <f t="shared" ca="1" si="243"/>
        <v xml:space="preserve"> </v>
      </c>
      <c r="H87" s="34" t="str">
        <f t="shared" ca="1" si="244"/>
        <v xml:space="preserve"> </v>
      </c>
      <c r="I87" s="34" t="str">
        <f t="shared" ca="1" si="245"/>
        <v xml:space="preserve"> </v>
      </c>
      <c r="J87" s="34" t="str">
        <f t="shared" ca="1" si="246"/>
        <v xml:space="preserve"> </v>
      </c>
      <c r="K87" s="25">
        <f t="shared" ca="1" si="247"/>
        <v>883.24002245081647</v>
      </c>
      <c r="L87" s="71">
        <f t="shared" si="298"/>
        <v>103</v>
      </c>
      <c r="N87" s="16" t="s">
        <v>145</v>
      </c>
      <c r="O87" s="34">
        <f t="shared" ca="1" si="293"/>
        <v>30.488564582737268</v>
      </c>
      <c r="P87" s="34">
        <f t="shared" ca="1" si="248"/>
        <v>116.20991578785998</v>
      </c>
      <c r="Q87" s="34">
        <f t="shared" ca="1" si="249"/>
        <v>82.576965818109585</v>
      </c>
      <c r="R87" s="34">
        <f t="shared" ca="1" si="250"/>
        <v>49.87250784713666</v>
      </c>
      <c r="S87" s="34" t="str">
        <f t="shared" ca="1" si="251"/>
        <v xml:space="preserve"> </v>
      </c>
      <c r="T87" s="34" t="str">
        <f t="shared" ca="1" si="252"/>
        <v xml:space="preserve"> </v>
      </c>
      <c r="U87" s="34" t="str">
        <f t="shared" ca="1" si="253"/>
        <v xml:space="preserve"> </v>
      </c>
      <c r="V87" s="34" t="str">
        <f t="shared" ca="1" si="254"/>
        <v xml:space="preserve"> </v>
      </c>
      <c r="W87" s="34" t="str">
        <f t="shared" ca="1" si="255"/>
        <v xml:space="preserve"> </v>
      </c>
      <c r="X87" s="25">
        <f t="shared" ca="1" si="256"/>
        <v>308.57178932284205</v>
      </c>
      <c r="AA87" s="16" t="s">
        <v>145</v>
      </c>
      <c r="AB87" s="34">
        <f t="shared" ca="1" si="294"/>
        <v>108.75021773510345</v>
      </c>
      <c r="AC87" s="34">
        <f t="shared" ca="1" si="257"/>
        <v>330.33756638498278</v>
      </c>
      <c r="AD87" s="34">
        <f t="shared" ca="1" si="258"/>
        <v>207.90185465874515</v>
      </c>
      <c r="AE87" s="34">
        <f t="shared" ca="1" si="259"/>
        <v>128.22286138883581</v>
      </c>
      <c r="AF87" s="34" t="str">
        <f t="shared" ca="1" si="260"/>
        <v xml:space="preserve"> </v>
      </c>
      <c r="AG87" s="34" t="str">
        <f t="shared" ca="1" si="261"/>
        <v xml:space="preserve"> </v>
      </c>
      <c r="AH87" s="34" t="str">
        <f t="shared" ca="1" si="262"/>
        <v xml:space="preserve"> </v>
      </c>
      <c r="AI87" s="34" t="str">
        <f t="shared" ca="1" si="263"/>
        <v xml:space="preserve"> </v>
      </c>
      <c r="AJ87" s="34" t="str">
        <f t="shared" ca="1" si="264"/>
        <v xml:space="preserve"> </v>
      </c>
      <c r="AK87" s="25">
        <f t="shared" ca="1" si="265"/>
        <v>845.28581528457585</v>
      </c>
      <c r="AN87" s="16" t="s">
        <v>145</v>
      </c>
      <c r="AO87" s="34">
        <f t="shared" ca="1" si="295"/>
        <v>231.64638657681874</v>
      </c>
      <c r="AP87" s="34">
        <f t="shared" ca="1" si="266"/>
        <v>536.69561094126277</v>
      </c>
      <c r="AQ87" s="34">
        <f t="shared" ca="1" si="267"/>
        <v>334.23864119780683</v>
      </c>
      <c r="AR87" s="34">
        <f t="shared" ca="1" si="268"/>
        <v>217.45253313932704</v>
      </c>
      <c r="AS87" s="34" t="str">
        <f t="shared" ca="1" si="269"/>
        <v xml:space="preserve"> </v>
      </c>
      <c r="AT87" s="34" t="str">
        <f t="shared" ca="1" si="270"/>
        <v xml:space="preserve"> </v>
      </c>
      <c r="AU87" s="34" t="str">
        <f t="shared" ca="1" si="271"/>
        <v xml:space="preserve"> </v>
      </c>
      <c r="AV87" s="34" t="str">
        <f t="shared" ca="1" si="272"/>
        <v xml:space="preserve"> </v>
      </c>
      <c r="AW87" s="34" t="str">
        <f t="shared" ca="1" si="273"/>
        <v xml:space="preserve"> </v>
      </c>
      <c r="AX87" s="25">
        <f t="shared" ca="1" si="274"/>
        <v>1451.1084357233051</v>
      </c>
      <c r="BA87" s="16" t="s">
        <v>145</v>
      </c>
      <c r="BB87" s="34">
        <f t="shared" ca="1" si="296"/>
        <v>196.38781295534858</v>
      </c>
      <c r="BC87" s="34">
        <f t="shared" ca="1" si="275"/>
        <v>588.39762361891985</v>
      </c>
      <c r="BD87" s="34">
        <f t="shared" ca="1" si="276"/>
        <v>370.07437875787411</v>
      </c>
      <c r="BE87" s="34">
        <f t="shared" ca="1" si="277"/>
        <v>240.13357257630798</v>
      </c>
      <c r="BF87" s="34" t="str">
        <f t="shared" ca="1" si="278"/>
        <v xml:space="preserve"> </v>
      </c>
      <c r="BG87" s="34" t="str">
        <f t="shared" ca="1" si="279"/>
        <v xml:space="preserve"> </v>
      </c>
      <c r="BH87" s="34" t="str">
        <f t="shared" ca="1" si="280"/>
        <v xml:space="preserve"> </v>
      </c>
      <c r="BI87" s="34" t="str">
        <f t="shared" ca="1" si="281"/>
        <v xml:space="preserve"> </v>
      </c>
      <c r="BJ87" s="34" t="str">
        <f t="shared" ca="1" si="282"/>
        <v xml:space="preserve"> </v>
      </c>
      <c r="BK87" s="25">
        <f t="shared" ca="1" si="283"/>
        <v>1547.8730697175947</v>
      </c>
      <c r="BN87" s="16" t="s">
        <v>145</v>
      </c>
      <c r="BO87" s="34">
        <f t="shared" ca="1" si="297"/>
        <v>10.787509440772396</v>
      </c>
      <c r="BP87" s="34">
        <f t="shared" ca="1" si="284"/>
        <v>42.885639157915648</v>
      </c>
      <c r="BQ87" s="34">
        <f t="shared" ca="1" si="285"/>
        <v>36.503455380454625</v>
      </c>
      <c r="BR87" s="34">
        <f t="shared" ca="1" si="286"/>
        <v>24.04215784496148</v>
      </c>
      <c r="BS87" s="34" t="str">
        <f t="shared" ca="1" si="287"/>
        <v xml:space="preserve"> </v>
      </c>
      <c r="BT87" s="34" t="str">
        <f t="shared" ca="1" si="288"/>
        <v xml:space="preserve"> </v>
      </c>
      <c r="BU87" s="34" t="str">
        <f t="shared" ca="1" si="289"/>
        <v xml:space="preserve"> </v>
      </c>
      <c r="BV87" s="34" t="str">
        <f t="shared" ca="1" si="290"/>
        <v xml:space="preserve"> </v>
      </c>
      <c r="BW87" s="34" t="str">
        <f t="shared" ca="1" si="291"/>
        <v xml:space="preserve"> </v>
      </c>
      <c r="BX87" s="25">
        <f t="shared" ca="1" si="292"/>
        <v>132.16584290024093</v>
      </c>
    </row>
    <row r="88" spans="1:76" x14ac:dyDescent="0.3">
      <c r="A88" s="14" t="s">
        <v>146</v>
      </c>
      <c r="B88" s="32">
        <f t="shared" ca="1" si="238"/>
        <v>9.8169730102423622E-2</v>
      </c>
      <c r="C88" s="32">
        <f t="shared" ca="1" si="239"/>
        <v>0.38041652464752901</v>
      </c>
      <c r="D88" s="32">
        <f t="shared" ca="1" si="240"/>
        <v>9.0823530293313304E-2</v>
      </c>
      <c r="E88" s="32">
        <f t="shared" ca="1" si="241"/>
        <v>1.2624616725404252</v>
      </c>
      <c r="F88" s="32">
        <f t="shared" ca="1" si="242"/>
        <v>0.35032073797651836</v>
      </c>
      <c r="G88" s="32">
        <f t="shared" ca="1" si="243"/>
        <v>4.5337923946398184E-2</v>
      </c>
      <c r="H88" s="32">
        <f t="shared" ca="1" si="244"/>
        <v>3.0142930244342551E-2</v>
      </c>
      <c r="I88" s="32">
        <f t="shared" ca="1" si="245"/>
        <v>0</v>
      </c>
      <c r="J88" s="32">
        <f t="shared" ca="1" si="246"/>
        <v>0</v>
      </c>
      <c r="K88" s="20">
        <f t="shared" ca="1" si="247"/>
        <v>2.2576730497509501</v>
      </c>
      <c r="L88" s="71">
        <f t="shared" si="298"/>
        <v>104</v>
      </c>
      <c r="N88" s="14" t="s">
        <v>146</v>
      </c>
      <c r="O88" s="32">
        <f t="shared" ca="1" si="293"/>
        <v>6.1910210718155572</v>
      </c>
      <c r="P88" s="32">
        <f t="shared" ca="1" si="248"/>
        <v>6.4913454106213253</v>
      </c>
      <c r="Q88" s="32">
        <f t="shared" ca="1" si="249"/>
        <v>2.3930175923375887</v>
      </c>
      <c r="R88" s="32">
        <f t="shared" ca="1" si="250"/>
        <v>4.5021625680204584</v>
      </c>
      <c r="S88" s="32">
        <f t="shared" ca="1" si="251"/>
        <v>35.959533111455592</v>
      </c>
      <c r="T88" s="32">
        <f t="shared" ca="1" si="252"/>
        <v>41.252817864346902</v>
      </c>
      <c r="U88" s="32">
        <f t="shared" ca="1" si="253"/>
        <v>208.00886404716204</v>
      </c>
      <c r="V88" s="32">
        <f t="shared" ca="1" si="254"/>
        <v>80.48574288894153</v>
      </c>
      <c r="W88" s="32">
        <f t="shared" ca="1" si="255"/>
        <v>65.516936913204745</v>
      </c>
      <c r="X88" s="20">
        <f t="shared" ca="1" si="256"/>
        <v>450.8014414679057</v>
      </c>
      <c r="AA88" s="14" t="s">
        <v>146</v>
      </c>
      <c r="AB88" s="32">
        <f t="shared" ca="1" si="294"/>
        <v>5.8614080551658994</v>
      </c>
      <c r="AC88" s="32">
        <f t="shared" ca="1" si="257"/>
        <v>6.1530058737771851</v>
      </c>
      <c r="AD88" s="32">
        <f t="shared" ca="1" si="258"/>
        <v>1.6990712641310397</v>
      </c>
      <c r="AE88" s="32">
        <f t="shared" ca="1" si="259"/>
        <v>1.9078464857204409</v>
      </c>
      <c r="AF88" s="32">
        <f t="shared" ca="1" si="260"/>
        <v>20.033448088241258</v>
      </c>
      <c r="AG88" s="32">
        <f t="shared" ca="1" si="261"/>
        <v>43.407169685723431</v>
      </c>
      <c r="AH88" s="32">
        <f t="shared" ca="1" si="262"/>
        <v>94.313059906954862</v>
      </c>
      <c r="AI88" s="32">
        <f t="shared" ca="1" si="263"/>
        <v>3.3083210379840295</v>
      </c>
      <c r="AJ88" s="32">
        <f t="shared" ca="1" si="264"/>
        <v>2.0495974449398631</v>
      </c>
      <c r="AK88" s="20">
        <f t="shared" ca="1" si="265"/>
        <v>178.73292784263799</v>
      </c>
      <c r="AN88" s="14" t="s">
        <v>146</v>
      </c>
      <c r="AO88" s="32">
        <f t="shared" ca="1" si="295"/>
        <v>20.595073622028174</v>
      </c>
      <c r="AP88" s="32">
        <f t="shared" ca="1" si="266"/>
        <v>20.109883353204999</v>
      </c>
      <c r="AQ88" s="32">
        <f t="shared" ca="1" si="267"/>
        <v>7.1283482794290993</v>
      </c>
      <c r="AR88" s="32">
        <f t="shared" ca="1" si="268"/>
        <v>13.017126804275858</v>
      </c>
      <c r="AS88" s="32">
        <f t="shared" ca="1" si="269"/>
        <v>95.940242462967149</v>
      </c>
      <c r="AT88" s="32">
        <f t="shared" ca="1" si="270"/>
        <v>105.29988650843784</v>
      </c>
      <c r="AU88" s="32">
        <f t="shared" ca="1" si="271"/>
        <v>1112.3378472885522</v>
      </c>
      <c r="AV88" s="32">
        <f t="shared" ca="1" si="272"/>
        <v>207.43125662058117</v>
      </c>
      <c r="AW88" s="32">
        <f t="shared" ca="1" si="273"/>
        <v>53.465916390474021</v>
      </c>
      <c r="AX88" s="20">
        <f t="shared" ca="1" si="274"/>
        <v>1635.3255813299502</v>
      </c>
      <c r="BA88" s="14" t="s">
        <v>146</v>
      </c>
      <c r="BB88" s="32">
        <f t="shared" ca="1" si="296"/>
        <v>21.097800878269126</v>
      </c>
      <c r="BC88" s="32">
        <f t="shared" ca="1" si="275"/>
        <v>20.654218933088693</v>
      </c>
      <c r="BD88" s="32">
        <f t="shared" ca="1" si="276"/>
        <v>6.8436325373137361</v>
      </c>
      <c r="BE88" s="32">
        <f t="shared" ca="1" si="277"/>
        <v>11.874152117668817</v>
      </c>
      <c r="BF88" s="32">
        <f t="shared" ca="1" si="278"/>
        <v>96.306104776905926</v>
      </c>
      <c r="BG88" s="32">
        <f t="shared" ca="1" si="279"/>
        <v>127.10716308373168</v>
      </c>
      <c r="BH88" s="32">
        <f t="shared" ca="1" si="280"/>
        <v>974.37027284448527</v>
      </c>
      <c r="BI88" s="32">
        <f t="shared" ca="1" si="281"/>
        <v>169.53954129502978</v>
      </c>
      <c r="BJ88" s="32">
        <f t="shared" ca="1" si="282"/>
        <v>44.628114632154478</v>
      </c>
      <c r="BK88" s="20">
        <f t="shared" ca="1" si="283"/>
        <v>1472.421001098648</v>
      </c>
      <c r="BN88" s="14" t="s">
        <v>146</v>
      </c>
      <c r="BO88" s="32">
        <f t="shared" ca="1" si="297"/>
        <v>12.073759637862672</v>
      </c>
      <c r="BP88" s="32">
        <f t="shared" ca="1" si="284"/>
        <v>15.759935047068694</v>
      </c>
      <c r="BQ88" s="32">
        <f t="shared" ca="1" si="285"/>
        <v>5.9526871997595983</v>
      </c>
      <c r="BR88" s="32">
        <f t="shared" ca="1" si="286"/>
        <v>17.856541056334272</v>
      </c>
      <c r="BS88" s="32">
        <f t="shared" ca="1" si="287"/>
        <v>67.823127282817779</v>
      </c>
      <c r="BT88" s="32">
        <f t="shared" ca="1" si="288"/>
        <v>49.132755874889767</v>
      </c>
      <c r="BU88" s="32">
        <f t="shared" ca="1" si="289"/>
        <v>224.46855621627583</v>
      </c>
      <c r="BV88" s="32">
        <f t="shared" ca="1" si="290"/>
        <v>414.43793588778379</v>
      </c>
      <c r="BW88" s="32">
        <f t="shared" ca="1" si="291"/>
        <v>353.34631336309332</v>
      </c>
      <c r="BX88" s="20">
        <f t="shared" ca="1" si="292"/>
        <v>1160.8516115658858</v>
      </c>
    </row>
    <row r="89" spans="1:76" x14ac:dyDescent="0.3">
      <c r="A89" s="14" t="s">
        <v>147</v>
      </c>
      <c r="B89" s="32">
        <f t="shared" ca="1" si="238"/>
        <v>2.0977951774703079</v>
      </c>
      <c r="C89" s="32">
        <f t="shared" ca="1" si="239"/>
        <v>5.3158511457248618</v>
      </c>
      <c r="D89" s="32">
        <f t="shared" ca="1" si="240"/>
        <v>3.7159049254767145</v>
      </c>
      <c r="E89" s="32">
        <f t="shared" ca="1" si="241"/>
        <v>8.0219203553779632</v>
      </c>
      <c r="F89" s="32">
        <f t="shared" ca="1" si="242"/>
        <v>7.8175601649468067</v>
      </c>
      <c r="G89" s="32">
        <f t="shared" ca="1" si="243"/>
        <v>2.127446449465026</v>
      </c>
      <c r="H89" s="32" t="str">
        <f t="shared" ca="1" si="244"/>
        <v xml:space="preserve"> </v>
      </c>
      <c r="I89" s="32" t="str">
        <f t="shared" ca="1" si="245"/>
        <v xml:space="preserve"> </v>
      </c>
      <c r="J89" s="32" t="str">
        <f t="shared" ca="1" si="246"/>
        <v xml:space="preserve"> </v>
      </c>
      <c r="K89" s="20">
        <f t="shared" ca="1" si="247"/>
        <v>29.259573946813216</v>
      </c>
      <c r="L89" s="71">
        <f t="shared" si="298"/>
        <v>105</v>
      </c>
      <c r="N89" s="14" t="s">
        <v>147</v>
      </c>
      <c r="O89" s="32">
        <f t="shared" ca="1" si="293"/>
        <v>10.48048455871294</v>
      </c>
      <c r="P89" s="32">
        <f t="shared" ca="1" si="248"/>
        <v>17.04434783580578</v>
      </c>
      <c r="Q89" s="32">
        <f t="shared" ca="1" si="249"/>
        <v>16.253853035441303</v>
      </c>
      <c r="R89" s="32">
        <f t="shared" ca="1" si="250"/>
        <v>26.956923584785457</v>
      </c>
      <c r="S89" s="32">
        <f t="shared" ca="1" si="251"/>
        <v>53.269625233144914</v>
      </c>
      <c r="T89" s="32">
        <f t="shared" ca="1" si="252"/>
        <v>35.387822651879169</v>
      </c>
      <c r="U89" s="32" t="str">
        <f t="shared" ca="1" si="253"/>
        <v xml:space="preserve"> </v>
      </c>
      <c r="V89" s="32" t="str">
        <f t="shared" ca="1" si="254"/>
        <v xml:space="preserve"> </v>
      </c>
      <c r="W89" s="32" t="str">
        <f t="shared" ca="1" si="255"/>
        <v xml:space="preserve"> </v>
      </c>
      <c r="X89" s="20">
        <f t="shared" ca="1" si="256"/>
        <v>167.59251143699737</v>
      </c>
      <c r="AA89" s="14" t="s">
        <v>147</v>
      </c>
      <c r="AB89" s="32">
        <f t="shared" ca="1" si="294"/>
        <v>20.831351960862456</v>
      </c>
      <c r="AC89" s="32">
        <f t="shared" ca="1" si="257"/>
        <v>33.613828451954468</v>
      </c>
      <c r="AD89" s="32">
        <f t="shared" ca="1" si="258"/>
        <v>22.873272726801495</v>
      </c>
      <c r="AE89" s="32">
        <f t="shared" ca="1" si="259"/>
        <v>32.981696931316627</v>
      </c>
      <c r="AF89" s="32">
        <f t="shared" ca="1" si="260"/>
        <v>75.075133670936765</v>
      </c>
      <c r="AG89" s="32">
        <f t="shared" ca="1" si="261"/>
        <v>55.569911346253797</v>
      </c>
      <c r="AH89" s="32" t="str">
        <f t="shared" ca="1" si="262"/>
        <v xml:space="preserve"> </v>
      </c>
      <c r="AI89" s="32" t="str">
        <f t="shared" ca="1" si="263"/>
        <v xml:space="preserve"> </v>
      </c>
      <c r="AJ89" s="32" t="str">
        <f t="shared" ca="1" si="264"/>
        <v xml:space="preserve"> </v>
      </c>
      <c r="AK89" s="20">
        <f t="shared" ca="1" si="265"/>
        <v>253.1097368632571</v>
      </c>
      <c r="AN89" s="14" t="s">
        <v>147</v>
      </c>
      <c r="AO89" s="32">
        <f t="shared" ca="1" si="295"/>
        <v>44.254455393217789</v>
      </c>
      <c r="AP89" s="32">
        <f t="shared" ca="1" si="266"/>
        <v>67.914914160207417</v>
      </c>
      <c r="AQ89" s="32">
        <f t="shared" ca="1" si="267"/>
        <v>63.053908378423991</v>
      </c>
      <c r="AR89" s="32">
        <f t="shared" ca="1" si="268"/>
        <v>119.60161288051356</v>
      </c>
      <c r="AS89" s="32">
        <f t="shared" ca="1" si="269"/>
        <v>192.13744847771548</v>
      </c>
      <c r="AT89" s="32">
        <f t="shared" ca="1" si="270"/>
        <v>112.81646408417481</v>
      </c>
      <c r="AU89" s="32" t="str">
        <f t="shared" ca="1" si="271"/>
        <v xml:space="preserve"> </v>
      </c>
      <c r="AV89" s="32" t="str">
        <f t="shared" ca="1" si="272"/>
        <v xml:space="preserve"> </v>
      </c>
      <c r="AW89" s="32" t="str">
        <f t="shared" ca="1" si="273"/>
        <v xml:space="preserve"> </v>
      </c>
      <c r="AX89" s="20">
        <f t="shared" ca="1" si="274"/>
        <v>639.30115857200053</v>
      </c>
      <c r="BA89" s="14" t="s">
        <v>147</v>
      </c>
      <c r="BB89" s="32">
        <f t="shared" ca="1" si="296"/>
        <v>45.392985065538412</v>
      </c>
      <c r="BC89" s="32">
        <f t="shared" ca="1" si="275"/>
        <v>72.586552786195838</v>
      </c>
      <c r="BD89" s="32">
        <f t="shared" ca="1" si="276"/>
        <v>58.822120191745981</v>
      </c>
      <c r="BE89" s="32">
        <f t="shared" ca="1" si="277"/>
        <v>111.67257216433023</v>
      </c>
      <c r="BF89" s="32">
        <f t="shared" ca="1" si="278"/>
        <v>224.27970732150561</v>
      </c>
      <c r="BG89" s="32">
        <f t="shared" ca="1" si="279"/>
        <v>133.40417880549589</v>
      </c>
      <c r="BH89" s="32" t="str">
        <f t="shared" ca="1" si="280"/>
        <v xml:space="preserve"> </v>
      </c>
      <c r="BI89" s="32" t="str">
        <f t="shared" ca="1" si="281"/>
        <v xml:space="preserve"> </v>
      </c>
      <c r="BJ89" s="32" t="str">
        <f t="shared" ca="1" si="282"/>
        <v xml:space="preserve"> </v>
      </c>
      <c r="BK89" s="20">
        <f t="shared" ca="1" si="283"/>
        <v>687.26717420763021</v>
      </c>
      <c r="BN89" s="14" t="s">
        <v>147</v>
      </c>
      <c r="BO89" s="32">
        <f t="shared" ca="1" si="297"/>
        <v>9.6710830821903642</v>
      </c>
      <c r="BP89" s="32">
        <f t="shared" ca="1" si="284"/>
        <v>13.503757156221241</v>
      </c>
      <c r="BQ89" s="32">
        <f t="shared" ca="1" si="285"/>
        <v>24.555740836658202</v>
      </c>
      <c r="BR89" s="32">
        <f t="shared" ca="1" si="286"/>
        <v>29.020748138039778</v>
      </c>
      <c r="BS89" s="32">
        <f t="shared" ca="1" si="287"/>
        <v>49.587925142994095</v>
      </c>
      <c r="BT89" s="32">
        <f t="shared" ca="1" si="288"/>
        <v>31.110891727193007</v>
      </c>
      <c r="BU89" s="32" t="str">
        <f t="shared" ca="1" si="289"/>
        <v xml:space="preserve"> </v>
      </c>
      <c r="BV89" s="32" t="str">
        <f t="shared" ca="1" si="290"/>
        <v xml:space="preserve"> </v>
      </c>
      <c r="BW89" s="32" t="str">
        <f t="shared" ca="1" si="291"/>
        <v xml:space="preserve"> </v>
      </c>
      <c r="BX89" s="20">
        <f t="shared" ca="1" si="292"/>
        <v>163.09356634433652</v>
      </c>
    </row>
    <row r="90" spans="1:76" x14ac:dyDescent="0.3">
      <c r="A90" s="16" t="s">
        <v>148</v>
      </c>
      <c r="B90" s="34">
        <f t="shared" ca="1" si="238"/>
        <v>5.5462529572277326</v>
      </c>
      <c r="C90" s="34">
        <f t="shared" ca="1" si="239"/>
        <v>22.146602066157705</v>
      </c>
      <c r="D90" s="34">
        <f t="shared" ca="1" si="240"/>
        <v>19.204212242822525</v>
      </c>
      <c r="E90" s="34">
        <f t="shared" ca="1" si="241"/>
        <v>15.650535027448306</v>
      </c>
      <c r="F90" s="34">
        <f t="shared" ca="1" si="242"/>
        <v>11.917569860573304</v>
      </c>
      <c r="G90" s="34" t="str">
        <f t="shared" ca="1" si="243"/>
        <v xml:space="preserve"> </v>
      </c>
      <c r="H90" s="34" t="str">
        <f t="shared" ca="1" si="244"/>
        <v xml:space="preserve"> </v>
      </c>
      <c r="I90" s="34" t="str">
        <f t="shared" ca="1" si="245"/>
        <v xml:space="preserve"> </v>
      </c>
      <c r="J90" s="34" t="str">
        <f t="shared" ca="1" si="246"/>
        <v xml:space="preserve"> </v>
      </c>
      <c r="K90" s="25">
        <f t="shared" ca="1" si="247"/>
        <v>74.529638523896864</v>
      </c>
      <c r="L90" s="71">
        <f t="shared" si="298"/>
        <v>106</v>
      </c>
      <c r="N90" s="16" t="s">
        <v>148</v>
      </c>
      <c r="O90" s="34">
        <f t="shared" ca="1" si="293"/>
        <v>7.6867033975594055</v>
      </c>
      <c r="P90" s="34">
        <f t="shared" ca="1" si="248"/>
        <v>14.914955499102888</v>
      </c>
      <c r="Q90" s="34">
        <f t="shared" ca="1" si="249"/>
        <v>11.575401692385331</v>
      </c>
      <c r="R90" s="34">
        <f t="shared" ca="1" si="250"/>
        <v>10.092673218011676</v>
      </c>
      <c r="S90" s="34">
        <f t="shared" ca="1" si="251"/>
        <v>10.030357873588047</v>
      </c>
      <c r="T90" s="34" t="str">
        <f t="shared" ca="1" si="252"/>
        <v xml:space="preserve"> </v>
      </c>
      <c r="U90" s="34" t="str">
        <f t="shared" ca="1" si="253"/>
        <v xml:space="preserve"> </v>
      </c>
      <c r="V90" s="34" t="str">
        <f t="shared" ca="1" si="254"/>
        <v xml:space="preserve"> </v>
      </c>
      <c r="W90" s="34" t="str">
        <f t="shared" ca="1" si="255"/>
        <v xml:space="preserve"> </v>
      </c>
      <c r="X90" s="25">
        <f t="shared" ca="1" si="256"/>
        <v>58.030029971627897</v>
      </c>
      <c r="AA90" s="16" t="s">
        <v>148</v>
      </c>
      <c r="AB90" s="34">
        <f t="shared" ca="1" si="294"/>
        <v>19.670895871183578</v>
      </c>
      <c r="AC90" s="34">
        <f t="shared" ca="1" si="257"/>
        <v>38.173721358152385</v>
      </c>
      <c r="AD90" s="34">
        <f t="shared" ca="1" si="258"/>
        <v>21.952232455985808</v>
      </c>
      <c r="AE90" s="34">
        <f t="shared" ca="1" si="259"/>
        <v>21.428663666773367</v>
      </c>
      <c r="AF90" s="34">
        <f t="shared" ca="1" si="260"/>
        <v>13.528647731477509</v>
      </c>
      <c r="AG90" s="34" t="str">
        <f t="shared" ca="1" si="261"/>
        <v xml:space="preserve"> </v>
      </c>
      <c r="AH90" s="34" t="str">
        <f t="shared" ca="1" si="262"/>
        <v xml:space="preserve"> </v>
      </c>
      <c r="AI90" s="34" t="str">
        <f t="shared" ca="1" si="263"/>
        <v xml:space="preserve"> </v>
      </c>
      <c r="AJ90" s="34" t="str">
        <f t="shared" ca="1" si="264"/>
        <v xml:space="preserve"> </v>
      </c>
      <c r="AK90" s="25">
        <f t="shared" ca="1" si="265"/>
        <v>119.35647411006298</v>
      </c>
      <c r="AN90" s="16" t="s">
        <v>148</v>
      </c>
      <c r="AO90" s="34">
        <f t="shared" ca="1" si="295"/>
        <v>43.082854161947203</v>
      </c>
      <c r="AP90" s="34">
        <f t="shared" ca="1" si="266"/>
        <v>74.478749144466434</v>
      </c>
      <c r="AQ90" s="34">
        <f t="shared" ca="1" si="267"/>
        <v>53.960795089520836</v>
      </c>
      <c r="AR90" s="34">
        <f t="shared" ca="1" si="268"/>
        <v>42.075052302340701</v>
      </c>
      <c r="AS90" s="34">
        <f t="shared" ca="1" si="269"/>
        <v>44.42592486361211</v>
      </c>
      <c r="AT90" s="34" t="str">
        <f t="shared" ca="1" si="270"/>
        <v xml:space="preserve"> </v>
      </c>
      <c r="AU90" s="34" t="str">
        <f t="shared" ca="1" si="271"/>
        <v xml:space="preserve"> </v>
      </c>
      <c r="AV90" s="34" t="str">
        <f t="shared" ca="1" si="272"/>
        <v xml:space="preserve"> </v>
      </c>
      <c r="AW90" s="34" t="str">
        <f t="shared" ca="1" si="273"/>
        <v xml:space="preserve"> </v>
      </c>
      <c r="AX90" s="25">
        <f t="shared" ca="1" si="274"/>
        <v>270.28783217864725</v>
      </c>
      <c r="BA90" s="16" t="s">
        <v>148</v>
      </c>
      <c r="BB90" s="34">
        <f t="shared" ca="1" si="296"/>
        <v>37.111543016219358</v>
      </c>
      <c r="BC90" s="34">
        <f t="shared" ca="1" si="275"/>
        <v>69.413658702291741</v>
      </c>
      <c r="BD90" s="34">
        <f t="shared" ca="1" si="276"/>
        <v>48.187039650408863</v>
      </c>
      <c r="BE90" s="34">
        <f t="shared" ca="1" si="277"/>
        <v>45.554581460653878</v>
      </c>
      <c r="BF90" s="34">
        <f t="shared" ca="1" si="278"/>
        <v>47.89415231062226</v>
      </c>
      <c r="BG90" s="34" t="str">
        <f t="shared" ca="1" si="279"/>
        <v xml:space="preserve"> </v>
      </c>
      <c r="BH90" s="34" t="str">
        <f t="shared" ca="1" si="280"/>
        <v xml:space="preserve"> </v>
      </c>
      <c r="BI90" s="34" t="str">
        <f t="shared" ca="1" si="281"/>
        <v xml:space="preserve"> </v>
      </c>
      <c r="BJ90" s="34" t="str">
        <f t="shared" ca="1" si="282"/>
        <v xml:space="preserve"> </v>
      </c>
      <c r="BK90" s="25">
        <f t="shared" ca="1" si="283"/>
        <v>261.98497227597545</v>
      </c>
      <c r="BN90" s="16" t="s">
        <v>148</v>
      </c>
      <c r="BO90" s="34">
        <f t="shared" ca="1" si="297"/>
        <v>2.5468214362847732</v>
      </c>
      <c r="BP90" s="34">
        <f t="shared" ca="1" si="284"/>
        <v>4.9570582958232023</v>
      </c>
      <c r="BQ90" s="34">
        <f t="shared" ca="1" si="285"/>
        <v>4.4455853267494945</v>
      </c>
      <c r="BR90" s="34">
        <f t="shared" ca="1" si="286"/>
        <v>4.7413411665862384</v>
      </c>
      <c r="BS90" s="34">
        <f t="shared" ca="1" si="287"/>
        <v>2.5498199501969623</v>
      </c>
      <c r="BT90" s="34" t="str">
        <f t="shared" ca="1" si="288"/>
        <v xml:space="preserve"> </v>
      </c>
      <c r="BU90" s="34" t="str">
        <f t="shared" ca="1" si="289"/>
        <v xml:space="preserve"> </v>
      </c>
      <c r="BV90" s="34" t="str">
        <f t="shared" ca="1" si="290"/>
        <v xml:space="preserve"> </v>
      </c>
      <c r="BW90" s="34" t="str">
        <f t="shared" ca="1" si="291"/>
        <v xml:space="preserve"> </v>
      </c>
      <c r="BX90" s="25">
        <f t="shared" ca="1" si="292"/>
        <v>20.525693817143861</v>
      </c>
    </row>
    <row r="91" spans="1:76" x14ac:dyDescent="0.3">
      <c r="A91" s="14" t="s">
        <v>149</v>
      </c>
      <c r="B91" s="32">
        <f t="shared" ca="1" si="238"/>
        <v>1.0777967180343457E-2</v>
      </c>
      <c r="C91" s="32" t="str">
        <f t="shared" ca="1" si="239"/>
        <v xml:space="preserve"> </v>
      </c>
      <c r="D91" s="32" t="str">
        <f t="shared" ca="1" si="240"/>
        <v xml:space="preserve"> </v>
      </c>
      <c r="E91" s="32">
        <f t="shared" ca="1" si="241"/>
        <v>0.29039993411268256</v>
      </c>
      <c r="F91" s="32">
        <f t="shared" ca="1" si="242"/>
        <v>2.4066215321128857</v>
      </c>
      <c r="G91" s="32">
        <f t="shared" ca="1" si="243"/>
        <v>4.6909933132513449E-4</v>
      </c>
      <c r="H91" s="32">
        <f t="shared" ca="1" si="244"/>
        <v>7.4169771575509302E-2</v>
      </c>
      <c r="I91" s="32">
        <f t="shared" ca="1" si="245"/>
        <v>1.1363002750819282E-3</v>
      </c>
      <c r="J91" s="32">
        <f t="shared" ca="1" si="246"/>
        <v>0</v>
      </c>
      <c r="K91" s="20">
        <f t="shared" ca="1" si="247"/>
        <v>5.3906885288176909</v>
      </c>
      <c r="L91" s="71">
        <f t="shared" si="298"/>
        <v>107</v>
      </c>
      <c r="N91" s="14" t="s">
        <v>149</v>
      </c>
      <c r="O91" s="32">
        <f t="shared" ca="1" si="293"/>
        <v>6.302256304507357</v>
      </c>
      <c r="P91" s="32" t="str">
        <f t="shared" ca="1" si="248"/>
        <v xml:space="preserve"> </v>
      </c>
      <c r="Q91" s="32" t="str">
        <f t="shared" ca="1" si="249"/>
        <v xml:space="preserve"> </v>
      </c>
      <c r="R91" s="32">
        <f t="shared" ca="1" si="250"/>
        <v>14.605935890504336</v>
      </c>
      <c r="S91" s="32">
        <f t="shared" ca="1" si="251"/>
        <v>58.415830799856685</v>
      </c>
      <c r="T91" s="32">
        <f t="shared" ca="1" si="252"/>
        <v>33.8442361616573</v>
      </c>
      <c r="U91" s="32">
        <f t="shared" ca="1" si="253"/>
        <v>116.22312852692026</v>
      </c>
      <c r="V91" s="32">
        <f t="shared" ca="1" si="254"/>
        <v>91.590861498428595</v>
      </c>
      <c r="W91" s="32">
        <f t="shared" ca="1" si="255"/>
        <v>103.25361300706659</v>
      </c>
      <c r="X91" s="20">
        <f t="shared" ca="1" si="256"/>
        <v>450.11149485794311</v>
      </c>
      <c r="AA91" s="14" t="s">
        <v>149</v>
      </c>
      <c r="AB91" s="32">
        <f t="shared" ca="1" si="294"/>
        <v>1.3502791407552266</v>
      </c>
      <c r="AC91" s="32" t="str">
        <f t="shared" ca="1" si="257"/>
        <v xml:space="preserve"> </v>
      </c>
      <c r="AD91" s="32" t="str">
        <f t="shared" ca="1" si="258"/>
        <v xml:space="preserve"> </v>
      </c>
      <c r="AE91" s="32">
        <f t="shared" ca="1" si="259"/>
        <v>4.534692251847904</v>
      </c>
      <c r="AF91" s="32">
        <f t="shared" ca="1" si="260"/>
        <v>12.515260903125878</v>
      </c>
      <c r="AG91" s="32">
        <f t="shared" ca="1" si="261"/>
        <v>7.9793459299797078</v>
      </c>
      <c r="AH91" s="32">
        <f t="shared" ca="1" si="262"/>
        <v>24.937250015576382</v>
      </c>
      <c r="AI91" s="32">
        <f t="shared" ca="1" si="263"/>
        <v>1.721973022144013</v>
      </c>
      <c r="AJ91" s="32">
        <f t="shared" ca="1" si="264"/>
        <v>2.4021084871164788</v>
      </c>
      <c r="AK91" s="20">
        <f t="shared" ca="1" si="265"/>
        <v>65.21830637519912</v>
      </c>
      <c r="AN91" s="14" t="s">
        <v>149</v>
      </c>
      <c r="AO91" s="32">
        <f t="shared" ca="1" si="295"/>
        <v>8.4067396370992356</v>
      </c>
      <c r="AP91" s="32" t="str">
        <f t="shared" ca="1" si="266"/>
        <v xml:space="preserve"> </v>
      </c>
      <c r="AQ91" s="32" t="str">
        <f t="shared" ca="1" si="267"/>
        <v xml:space="preserve"> </v>
      </c>
      <c r="AR91" s="32">
        <f t="shared" ca="1" si="268"/>
        <v>22.142194255403712</v>
      </c>
      <c r="AS91" s="32">
        <f t="shared" ca="1" si="269"/>
        <v>64.491207635785187</v>
      </c>
      <c r="AT91" s="32">
        <f t="shared" ca="1" si="270"/>
        <v>37.187930378957631</v>
      </c>
      <c r="AU91" s="32">
        <f t="shared" ca="1" si="271"/>
        <v>310.39723240459818</v>
      </c>
      <c r="AV91" s="32">
        <f t="shared" ca="1" si="272"/>
        <v>65.967720424305497</v>
      </c>
      <c r="AW91" s="32">
        <f t="shared" ca="1" si="273"/>
        <v>34.649697668580814</v>
      </c>
      <c r="AX91" s="20">
        <f t="shared" ca="1" si="274"/>
        <v>582.83120001349471</v>
      </c>
      <c r="BA91" s="14" t="s">
        <v>149</v>
      </c>
      <c r="BB91" s="32">
        <f t="shared" ca="1" si="296"/>
        <v>7.7023182955628506</v>
      </c>
      <c r="BC91" s="32" t="str">
        <f t="shared" ca="1" si="275"/>
        <v xml:space="preserve"> </v>
      </c>
      <c r="BD91" s="32" t="str">
        <f t="shared" ca="1" si="276"/>
        <v xml:space="preserve"> </v>
      </c>
      <c r="BE91" s="32">
        <f t="shared" ca="1" si="277"/>
        <v>20.4761693478711</v>
      </c>
      <c r="BF91" s="32">
        <f t="shared" ca="1" si="278"/>
        <v>60.658180571625053</v>
      </c>
      <c r="BG91" s="32">
        <f t="shared" ca="1" si="279"/>
        <v>35.848013060162643</v>
      </c>
      <c r="BH91" s="32">
        <f t="shared" ca="1" si="280"/>
        <v>271.59814296462707</v>
      </c>
      <c r="BI91" s="32">
        <f t="shared" ca="1" si="281"/>
        <v>56.555433666820562</v>
      </c>
      <c r="BJ91" s="32">
        <f t="shared" ca="1" si="282"/>
        <v>32.645051040611236</v>
      </c>
      <c r="BK91" s="20">
        <f t="shared" ca="1" si="283"/>
        <v>521.23006491189517</v>
      </c>
      <c r="BN91" s="14" t="s">
        <v>149</v>
      </c>
      <c r="BO91" s="32">
        <f t="shared" ca="1" si="297"/>
        <v>5.45327302086163</v>
      </c>
      <c r="BP91" s="32" t="str">
        <f t="shared" ca="1" si="284"/>
        <v xml:space="preserve"> </v>
      </c>
      <c r="BQ91" s="32" t="str">
        <f t="shared" ca="1" si="285"/>
        <v xml:space="preserve"> </v>
      </c>
      <c r="BR91" s="32">
        <f t="shared" ca="1" si="286"/>
        <v>16.64181273657794</v>
      </c>
      <c r="BS91" s="32">
        <f t="shared" ca="1" si="287"/>
        <v>75.896607374868296</v>
      </c>
      <c r="BT91" s="32">
        <f t="shared" ca="1" si="288"/>
        <v>44.988227781261998</v>
      </c>
      <c r="BU91" s="32">
        <f t="shared" ca="1" si="289"/>
        <v>107.25528689561929</v>
      </c>
      <c r="BV91" s="32">
        <f t="shared" ca="1" si="290"/>
        <v>186.31473092243212</v>
      </c>
      <c r="BW91" s="32">
        <f t="shared" ca="1" si="291"/>
        <v>132.84811607660953</v>
      </c>
      <c r="BX91" s="20">
        <f t="shared" ca="1" si="292"/>
        <v>594.50662606499736</v>
      </c>
    </row>
    <row r="92" spans="1:76" x14ac:dyDescent="0.3">
      <c r="A92" s="14" t="s">
        <v>150</v>
      </c>
      <c r="B92" s="32">
        <f t="shared" ca="1" si="238"/>
        <v>1.5815004833717505</v>
      </c>
      <c r="C92" s="32">
        <f t="shared" ca="1" si="239"/>
        <v>8.4942034780705526</v>
      </c>
      <c r="D92" s="32">
        <f t="shared" ca="1" si="240"/>
        <v>4.9966450453216451</v>
      </c>
      <c r="E92" s="32">
        <f t="shared" ca="1" si="241"/>
        <v>18.982068199129262</v>
      </c>
      <c r="F92" s="32">
        <f t="shared" ca="1" si="242"/>
        <v>27.742867782564165</v>
      </c>
      <c r="G92" s="32">
        <f t="shared" ca="1" si="243"/>
        <v>1.9721636875517015</v>
      </c>
      <c r="H92" s="32">
        <f t="shared" ca="1" si="244"/>
        <v>0.64619160739476467</v>
      </c>
      <c r="I92" s="32" t="str">
        <f t="shared" ca="1" si="245"/>
        <v xml:space="preserve"> </v>
      </c>
      <c r="J92" s="32" t="str">
        <f t="shared" ca="1" si="246"/>
        <v xml:space="preserve"> </v>
      </c>
      <c r="K92" s="20">
        <f t="shared" ca="1" si="247"/>
        <v>64.499187544228747</v>
      </c>
      <c r="L92" s="71">
        <f t="shared" si="298"/>
        <v>108</v>
      </c>
      <c r="N92" s="14" t="s">
        <v>150</v>
      </c>
      <c r="O92" s="32">
        <f t="shared" ca="1" si="293"/>
        <v>31.19370571496032</v>
      </c>
      <c r="P92" s="32">
        <f t="shared" ca="1" si="248"/>
        <v>81.255676235115402</v>
      </c>
      <c r="Q92" s="32">
        <f t="shared" ca="1" si="249"/>
        <v>50.256041978051691</v>
      </c>
      <c r="R92" s="32">
        <f t="shared" ca="1" si="250"/>
        <v>50.273398668275931</v>
      </c>
      <c r="S92" s="32">
        <f t="shared" ca="1" si="251"/>
        <v>185.30350186557095</v>
      </c>
      <c r="T92" s="32">
        <f t="shared" ca="1" si="252"/>
        <v>55.645168116215387</v>
      </c>
      <c r="U92" s="32">
        <f t="shared" ca="1" si="253"/>
        <v>22.828061287155343</v>
      </c>
      <c r="V92" s="32" t="str">
        <f t="shared" ca="1" si="254"/>
        <v xml:space="preserve"> </v>
      </c>
      <c r="W92" s="32" t="str">
        <f t="shared" ca="1" si="255"/>
        <v xml:space="preserve"> </v>
      </c>
      <c r="X92" s="20">
        <f t="shared" ca="1" si="256"/>
        <v>481.83644306660386</v>
      </c>
      <c r="AA92" s="14" t="s">
        <v>150</v>
      </c>
      <c r="AB92" s="32">
        <f t="shared" ca="1" si="294"/>
        <v>17.995587522086268</v>
      </c>
      <c r="AC92" s="32">
        <f t="shared" ca="1" si="257"/>
        <v>57.941385040087894</v>
      </c>
      <c r="AD92" s="32">
        <f t="shared" ca="1" si="258"/>
        <v>39.23988061130607</v>
      </c>
      <c r="AE92" s="32">
        <f t="shared" ca="1" si="259"/>
        <v>23.411852707899996</v>
      </c>
      <c r="AF92" s="32">
        <f t="shared" ca="1" si="260"/>
        <v>89.448786030923543</v>
      </c>
      <c r="AG92" s="32">
        <f t="shared" ca="1" si="261"/>
        <v>30.511117618471062</v>
      </c>
      <c r="AH92" s="32">
        <f t="shared" ca="1" si="262"/>
        <v>17.14836877622886</v>
      </c>
      <c r="AI92" s="32" t="str">
        <f t="shared" ca="1" si="263"/>
        <v xml:space="preserve"> </v>
      </c>
      <c r="AJ92" s="32" t="str">
        <f t="shared" ca="1" si="264"/>
        <v xml:space="preserve"> </v>
      </c>
      <c r="AK92" s="20">
        <f t="shared" ca="1" si="265"/>
        <v>275.74249472859537</v>
      </c>
      <c r="AN92" s="14" t="s">
        <v>150</v>
      </c>
      <c r="AO92" s="32">
        <f t="shared" ca="1" si="295"/>
        <v>47.616082789118721</v>
      </c>
      <c r="AP92" s="32">
        <f t="shared" ca="1" si="266"/>
        <v>125.64300631852376</v>
      </c>
      <c r="AQ92" s="32">
        <f t="shared" ca="1" si="267"/>
        <v>73.793165585832895</v>
      </c>
      <c r="AR92" s="32">
        <f t="shared" ca="1" si="268"/>
        <v>79.43741723638712</v>
      </c>
      <c r="AS92" s="32">
        <f t="shared" ca="1" si="269"/>
        <v>256.18279638798748</v>
      </c>
      <c r="AT92" s="32">
        <f t="shared" ca="1" si="270"/>
        <v>88.537832040563117</v>
      </c>
      <c r="AU92" s="32">
        <f t="shared" ca="1" si="271"/>
        <v>61.18070274142201</v>
      </c>
      <c r="AV92" s="32" t="str">
        <f t="shared" ca="1" si="272"/>
        <v xml:space="preserve"> </v>
      </c>
      <c r="AW92" s="32" t="str">
        <f t="shared" ca="1" si="273"/>
        <v xml:space="preserve"> </v>
      </c>
      <c r="AX92" s="20">
        <f t="shared" ca="1" si="274"/>
        <v>736.73161442630703</v>
      </c>
      <c r="BA92" s="14" t="s">
        <v>150</v>
      </c>
      <c r="BB92" s="32">
        <f t="shared" ca="1" si="296"/>
        <v>48.538039018174729</v>
      </c>
      <c r="BC92" s="32">
        <f t="shared" ca="1" si="275"/>
        <v>135.96173311149886</v>
      </c>
      <c r="BD92" s="32">
        <f t="shared" ca="1" si="276"/>
        <v>83.500681710736217</v>
      </c>
      <c r="BE92" s="32">
        <f t="shared" ca="1" si="277"/>
        <v>76.144601682476662</v>
      </c>
      <c r="BF92" s="32">
        <f t="shared" ca="1" si="278"/>
        <v>260.86635870620648</v>
      </c>
      <c r="BG92" s="32">
        <f t="shared" ca="1" si="279"/>
        <v>91.678075865337092</v>
      </c>
      <c r="BH92" s="32">
        <f t="shared" ca="1" si="280"/>
        <v>61.707761930179302</v>
      </c>
      <c r="BI92" s="32" t="str">
        <f t="shared" ca="1" si="281"/>
        <v xml:space="preserve"> </v>
      </c>
      <c r="BJ92" s="32" t="str">
        <f t="shared" ca="1" si="282"/>
        <v xml:space="preserve"> </v>
      </c>
      <c r="BK92" s="20">
        <f t="shared" ca="1" si="283"/>
        <v>761.54953278151811</v>
      </c>
      <c r="BN92" s="14" t="s">
        <v>150</v>
      </c>
      <c r="BO92" s="32">
        <f t="shared" ca="1" si="297"/>
        <v>12.241013186901199</v>
      </c>
      <c r="BP92" s="32">
        <f t="shared" ca="1" si="284"/>
        <v>33.114418064520692</v>
      </c>
      <c r="BQ92" s="32">
        <f t="shared" ca="1" si="285"/>
        <v>35.81273560751643</v>
      </c>
      <c r="BR92" s="32">
        <f t="shared" ca="1" si="286"/>
        <v>41.647377432519477</v>
      </c>
      <c r="BS92" s="32">
        <f t="shared" ca="1" si="287"/>
        <v>131.76543838384589</v>
      </c>
      <c r="BT92" s="32">
        <f t="shared" ca="1" si="288"/>
        <v>34.393385462631329</v>
      </c>
      <c r="BU92" s="32">
        <f t="shared" ca="1" si="289"/>
        <v>9.8822500646799654</v>
      </c>
      <c r="BV92" s="32" t="str">
        <f t="shared" ca="1" si="290"/>
        <v xml:space="preserve"> </v>
      </c>
      <c r="BW92" s="32" t="str">
        <f t="shared" ca="1" si="291"/>
        <v xml:space="preserve"> </v>
      </c>
      <c r="BX92" s="20">
        <f t="shared" ca="1" si="292"/>
        <v>306.84760460062034</v>
      </c>
    </row>
    <row r="93" spans="1:76" x14ac:dyDescent="0.3">
      <c r="A93" s="16" t="s">
        <v>151</v>
      </c>
      <c r="B93" s="34">
        <f t="shared" ca="1" si="238"/>
        <v>18.713984057510981</v>
      </c>
      <c r="C93" s="34">
        <f t="shared" ca="1" si="239"/>
        <v>165.93716288417039</v>
      </c>
      <c r="D93" s="34">
        <f t="shared" ca="1" si="240"/>
        <v>196.06808335103312</v>
      </c>
      <c r="E93" s="34">
        <f t="shared" ca="1" si="241"/>
        <v>122.97455879182509</v>
      </c>
      <c r="F93" s="34">
        <f t="shared" ca="1" si="242"/>
        <v>69.831184174267946</v>
      </c>
      <c r="G93" s="34">
        <f t="shared" ca="1" si="243"/>
        <v>3.1221839859666729</v>
      </c>
      <c r="H93" s="34" t="str">
        <f t="shared" ca="1" si="244"/>
        <v xml:space="preserve"> </v>
      </c>
      <c r="I93" s="34" t="str">
        <f t="shared" ca="1" si="245"/>
        <v xml:space="preserve"> </v>
      </c>
      <c r="J93" s="34" t="str">
        <f t="shared" ca="1" si="246"/>
        <v xml:space="preserve"> </v>
      </c>
      <c r="K93" s="25">
        <f t="shared" ca="1" si="247"/>
        <v>577.46937010958902</v>
      </c>
      <c r="L93" s="71">
        <f t="shared" si="298"/>
        <v>109</v>
      </c>
      <c r="N93" s="16" t="s">
        <v>151</v>
      </c>
      <c r="O93" s="34">
        <f t="shared" ca="1" si="293"/>
        <v>65.44651215651389</v>
      </c>
      <c r="P93" s="34">
        <f t="shared" ca="1" si="248"/>
        <v>250.85313531699916</v>
      </c>
      <c r="Q93" s="34">
        <f t="shared" ca="1" si="249"/>
        <v>187.53299102868436</v>
      </c>
      <c r="R93" s="34">
        <f t="shared" ca="1" si="250"/>
        <v>82.905715494024449</v>
      </c>
      <c r="S93" s="34">
        <f t="shared" ca="1" si="251"/>
        <v>67.790751194656849</v>
      </c>
      <c r="T93" s="34">
        <f t="shared" ca="1" si="252"/>
        <v>8.4786923323936776</v>
      </c>
      <c r="U93" s="34" t="str">
        <f t="shared" ca="1" si="253"/>
        <v xml:space="preserve"> </v>
      </c>
      <c r="V93" s="34" t="str">
        <f t="shared" ca="1" si="254"/>
        <v xml:space="preserve"> </v>
      </c>
      <c r="W93" s="34" t="str">
        <f t="shared" ca="1" si="255"/>
        <v xml:space="preserve"> </v>
      </c>
      <c r="X93" s="25">
        <f t="shared" ca="1" si="256"/>
        <v>663.86918585866749</v>
      </c>
      <c r="AA93" s="16" t="s">
        <v>151</v>
      </c>
      <c r="AB93" s="34">
        <f t="shared" ca="1" si="294"/>
        <v>59.839488143956601</v>
      </c>
      <c r="AC93" s="34">
        <f t="shared" ca="1" si="257"/>
        <v>244.63185590492446</v>
      </c>
      <c r="AD93" s="34">
        <f t="shared" ca="1" si="258"/>
        <v>174.0863601038302</v>
      </c>
      <c r="AE93" s="34">
        <f t="shared" ca="1" si="259"/>
        <v>50.462811189746986</v>
      </c>
      <c r="AF93" s="34">
        <f t="shared" ca="1" si="260"/>
        <v>39.806650636990383</v>
      </c>
      <c r="AG93" s="34">
        <f t="shared" ca="1" si="261"/>
        <v>5.3435237149918624</v>
      </c>
      <c r="AH93" s="34" t="str">
        <f t="shared" ca="1" si="262"/>
        <v xml:space="preserve"> </v>
      </c>
      <c r="AI93" s="34" t="str">
        <f t="shared" ca="1" si="263"/>
        <v xml:space="preserve"> </v>
      </c>
      <c r="AJ93" s="34" t="str">
        <f t="shared" ca="1" si="264"/>
        <v xml:space="preserve"> </v>
      </c>
      <c r="AK93" s="25">
        <f t="shared" ca="1" si="265"/>
        <v>574.74548104891596</v>
      </c>
      <c r="AN93" s="16" t="s">
        <v>151</v>
      </c>
      <c r="AO93" s="34">
        <f t="shared" ca="1" si="295"/>
        <v>106.94701899000714</v>
      </c>
      <c r="AP93" s="34">
        <f t="shared" ca="1" si="266"/>
        <v>428.23181161702837</v>
      </c>
      <c r="AQ93" s="34">
        <f t="shared" ca="1" si="267"/>
        <v>362.91216448908472</v>
      </c>
      <c r="AR93" s="34">
        <f t="shared" ca="1" si="268"/>
        <v>153.14571574993255</v>
      </c>
      <c r="AS93" s="34">
        <f t="shared" ca="1" si="269"/>
        <v>132.73342019261133</v>
      </c>
      <c r="AT93" s="34">
        <f t="shared" ca="1" si="270"/>
        <v>20.694825812019413</v>
      </c>
      <c r="AU93" s="34" t="str">
        <f t="shared" ca="1" si="271"/>
        <v xml:space="preserve"> </v>
      </c>
      <c r="AV93" s="34" t="str">
        <f t="shared" ca="1" si="272"/>
        <v xml:space="preserve"> </v>
      </c>
      <c r="AW93" s="34" t="str">
        <f t="shared" ca="1" si="273"/>
        <v xml:space="preserve"> </v>
      </c>
      <c r="AX93" s="25">
        <f t="shared" ca="1" si="274"/>
        <v>1206.1911408666704</v>
      </c>
      <c r="BA93" s="16" t="s">
        <v>151</v>
      </c>
      <c r="BB93" s="34">
        <f t="shared" ca="1" si="296"/>
        <v>111.61551172786849</v>
      </c>
      <c r="BC93" s="34">
        <f t="shared" ca="1" si="275"/>
        <v>447.87088526988919</v>
      </c>
      <c r="BD93" s="34">
        <f t="shared" ca="1" si="276"/>
        <v>345.36944937944611</v>
      </c>
      <c r="BE93" s="34">
        <f t="shared" ca="1" si="277"/>
        <v>140.37114605583838</v>
      </c>
      <c r="BF93" s="34">
        <f t="shared" ca="1" si="278"/>
        <v>110.2773752553681</v>
      </c>
      <c r="BG93" s="34">
        <f t="shared" ca="1" si="279"/>
        <v>14.488187361215743</v>
      </c>
      <c r="BH93" s="34" t="str">
        <f t="shared" ca="1" si="280"/>
        <v xml:space="preserve"> </v>
      </c>
      <c r="BI93" s="34" t="str">
        <f t="shared" ca="1" si="281"/>
        <v xml:space="preserve"> </v>
      </c>
      <c r="BJ93" s="34" t="str">
        <f t="shared" ca="1" si="282"/>
        <v xml:space="preserve"> </v>
      </c>
      <c r="BK93" s="25">
        <f t="shared" ca="1" si="283"/>
        <v>1171.5457029415302</v>
      </c>
      <c r="BN93" s="16" t="s">
        <v>151</v>
      </c>
      <c r="BO93" s="34">
        <f t="shared" ca="1" si="297"/>
        <v>11.333456596734152</v>
      </c>
      <c r="BP93" s="34">
        <f t="shared" ca="1" si="284"/>
        <v>60.1879710802707</v>
      </c>
      <c r="BQ93" s="34">
        <f t="shared" ca="1" si="285"/>
        <v>66.309587900061615</v>
      </c>
      <c r="BR93" s="34">
        <f t="shared" ca="1" si="286"/>
        <v>46.638502592074701</v>
      </c>
      <c r="BS93" s="34">
        <f t="shared" ca="1" si="287"/>
        <v>23.870694788493267</v>
      </c>
      <c r="BT93" s="34">
        <f t="shared" ca="1" si="288"/>
        <v>2.8622595067145795</v>
      </c>
      <c r="BU93" s="34" t="str">
        <f t="shared" ca="1" si="289"/>
        <v xml:space="preserve"> </v>
      </c>
      <c r="BV93" s="34" t="str">
        <f t="shared" ca="1" si="290"/>
        <v xml:space="preserve"> </v>
      </c>
      <c r="BW93" s="34" t="str">
        <f t="shared" ca="1" si="291"/>
        <v xml:space="preserve"> </v>
      </c>
      <c r="BX93" s="25">
        <f t="shared" ca="1" si="292"/>
        <v>211.60902185243413</v>
      </c>
    </row>
    <row r="94" spans="1:76" x14ac:dyDescent="0.3">
      <c r="A94" s="14" t="s">
        <v>152</v>
      </c>
      <c r="B94" s="32">
        <f t="shared" ca="1" si="238"/>
        <v>2.5054557914505768E-2</v>
      </c>
      <c r="C94" s="32">
        <f t="shared" ca="1" si="239"/>
        <v>0.13112803827436548</v>
      </c>
      <c r="D94" s="32">
        <f t="shared" ca="1" si="240"/>
        <v>1.2990750636026214</v>
      </c>
      <c r="E94" s="32">
        <f t="shared" ca="1" si="241"/>
        <v>5.3333710643198751E-2</v>
      </c>
      <c r="F94" s="32">
        <f t="shared" ca="1" si="242"/>
        <v>3.8379003066729771</v>
      </c>
      <c r="G94" s="32">
        <f t="shared" ca="1" si="243"/>
        <v>0.11450733254245578</v>
      </c>
      <c r="H94" s="32">
        <f t="shared" ca="1" si="244"/>
        <v>0.11870903167871007</v>
      </c>
      <c r="I94" s="32">
        <f t="shared" ca="1" si="245"/>
        <v>1.6977726943210373E-2</v>
      </c>
      <c r="J94" s="32">
        <f t="shared" ca="1" si="246"/>
        <v>0</v>
      </c>
      <c r="K94" s="20">
        <f t="shared" ca="1" si="247"/>
        <v>5.5966857682720441</v>
      </c>
      <c r="L94" s="71">
        <f t="shared" si="298"/>
        <v>110</v>
      </c>
      <c r="N94" s="14" t="s">
        <v>152</v>
      </c>
      <c r="O94" s="32">
        <f t="shared" ca="1" si="293"/>
        <v>8.3774082434234138</v>
      </c>
      <c r="P94" s="32">
        <f t="shared" ca="1" si="248"/>
        <v>15.561313734230062</v>
      </c>
      <c r="Q94" s="32">
        <f t="shared" ca="1" si="249"/>
        <v>11.937491895221322</v>
      </c>
      <c r="R94" s="32">
        <f t="shared" ca="1" si="250"/>
        <v>8.9952877463992049</v>
      </c>
      <c r="S94" s="32">
        <f t="shared" ca="1" si="251"/>
        <v>61.841617657013828</v>
      </c>
      <c r="T94" s="32">
        <f t="shared" ca="1" si="252"/>
        <v>36.281432652738353</v>
      </c>
      <c r="U94" s="32">
        <f t="shared" ca="1" si="253"/>
        <v>214.34878650487792</v>
      </c>
      <c r="V94" s="32">
        <f t="shared" ca="1" si="254"/>
        <v>153.77859201647746</v>
      </c>
      <c r="W94" s="32">
        <f t="shared" ca="1" si="255"/>
        <v>162.36040651468582</v>
      </c>
      <c r="X94" s="20">
        <f t="shared" ca="1" si="256"/>
        <v>673.48233696506725</v>
      </c>
      <c r="AA94" s="14" t="s">
        <v>152</v>
      </c>
      <c r="AB94" s="32">
        <f t="shared" ca="1" si="294"/>
        <v>3.9088773985668333</v>
      </c>
      <c r="AC94" s="32">
        <f t="shared" ca="1" si="257"/>
        <v>6.2177667045391054</v>
      </c>
      <c r="AD94" s="32">
        <f t="shared" ca="1" si="258"/>
        <v>4.16113810858762</v>
      </c>
      <c r="AE94" s="32">
        <f t="shared" ca="1" si="259"/>
        <v>2.8801446746706958</v>
      </c>
      <c r="AF94" s="32">
        <f t="shared" ca="1" si="260"/>
        <v>36.184777797679715</v>
      </c>
      <c r="AG94" s="32">
        <f t="shared" ca="1" si="261"/>
        <v>32.403933764979904</v>
      </c>
      <c r="AH94" s="32">
        <f t="shared" ca="1" si="262"/>
        <v>75.421347799406789</v>
      </c>
      <c r="AI94" s="32">
        <f t="shared" ca="1" si="263"/>
        <v>24.821943320606351</v>
      </c>
      <c r="AJ94" s="32">
        <f t="shared" ca="1" si="264"/>
        <v>11.705851618101804</v>
      </c>
      <c r="AK94" s="20">
        <f t="shared" ca="1" si="265"/>
        <v>197.70578118713888</v>
      </c>
      <c r="AN94" s="14" t="s">
        <v>152</v>
      </c>
      <c r="AO94" s="32">
        <f t="shared" ca="1" si="295"/>
        <v>17.985079892189553</v>
      </c>
      <c r="AP94" s="32">
        <f t="shared" ca="1" si="266"/>
        <v>34.931112692974281</v>
      </c>
      <c r="AQ94" s="32">
        <f t="shared" ca="1" si="267"/>
        <v>25.614889293845799</v>
      </c>
      <c r="AR94" s="32">
        <f t="shared" ca="1" si="268"/>
        <v>24.816062905677775</v>
      </c>
      <c r="AS94" s="32">
        <f t="shared" ca="1" si="269"/>
        <v>167.11042078274113</v>
      </c>
      <c r="AT94" s="32">
        <f t="shared" ca="1" si="270"/>
        <v>119.76447869261263</v>
      </c>
      <c r="AU94" s="32">
        <f t="shared" ca="1" si="271"/>
        <v>576.3920340815281</v>
      </c>
      <c r="AV94" s="32">
        <f t="shared" ca="1" si="272"/>
        <v>165.82195147212178</v>
      </c>
      <c r="AW94" s="32">
        <f t="shared" ca="1" si="273"/>
        <v>178.60860391712865</v>
      </c>
      <c r="AX94" s="20">
        <f t="shared" ca="1" si="274"/>
        <v>1311.0446337308194</v>
      </c>
      <c r="BA94" s="14" t="s">
        <v>152</v>
      </c>
      <c r="BB94" s="32">
        <f t="shared" ca="1" si="296"/>
        <v>17.58983888012822</v>
      </c>
      <c r="BC94" s="32">
        <f t="shared" ca="1" si="275"/>
        <v>31.717681332088553</v>
      </c>
      <c r="BD94" s="32">
        <f t="shared" ca="1" si="276"/>
        <v>27.371203500014225</v>
      </c>
      <c r="BE94" s="32">
        <f t="shared" ca="1" si="277"/>
        <v>21.675212047267294</v>
      </c>
      <c r="BF94" s="32">
        <f t="shared" ca="1" si="278"/>
        <v>213.28897267081732</v>
      </c>
      <c r="BG94" s="32">
        <f t="shared" ca="1" si="279"/>
        <v>160.88740209757927</v>
      </c>
      <c r="BH94" s="32">
        <f t="shared" ca="1" si="280"/>
        <v>645.08207865886936</v>
      </c>
      <c r="BI94" s="32">
        <f t="shared" ca="1" si="281"/>
        <v>202.86548136187406</v>
      </c>
      <c r="BJ94" s="32">
        <f t="shared" ca="1" si="282"/>
        <v>209.18890166767011</v>
      </c>
      <c r="BK94" s="20">
        <f t="shared" ca="1" si="283"/>
        <v>1529.6667722163083</v>
      </c>
      <c r="BN94" s="14" t="s">
        <v>152</v>
      </c>
      <c r="BO94" s="32">
        <f t="shared" ca="1" si="297"/>
        <v>6.2514887348959789</v>
      </c>
      <c r="BP94" s="32">
        <f t="shared" ca="1" si="284"/>
        <v>22.215947851199488</v>
      </c>
      <c r="BQ94" s="32">
        <f t="shared" ca="1" si="285"/>
        <v>13.614832597191636</v>
      </c>
      <c r="BR94" s="32">
        <f t="shared" ca="1" si="286"/>
        <v>9.8064566052640174</v>
      </c>
      <c r="BS94" s="32">
        <f t="shared" ca="1" si="287"/>
        <v>103.79125257536066</v>
      </c>
      <c r="BT94" s="32">
        <f t="shared" ca="1" si="288"/>
        <v>58.55570205886454</v>
      </c>
      <c r="BU94" s="32">
        <f t="shared" ca="1" si="289"/>
        <v>434.58627561353296</v>
      </c>
      <c r="BV94" s="32">
        <f t="shared" ca="1" si="290"/>
        <v>262.03157756982421</v>
      </c>
      <c r="BW94" s="32">
        <f t="shared" ca="1" si="291"/>
        <v>312.46268242640519</v>
      </c>
      <c r="BX94" s="20">
        <f t="shared" ca="1" si="292"/>
        <v>1223.3162160325392</v>
      </c>
    </row>
    <row r="95" spans="1:76" x14ac:dyDescent="0.3">
      <c r="A95" s="14" t="s">
        <v>153</v>
      </c>
      <c r="B95" s="32">
        <f t="shared" ca="1" si="238"/>
        <v>3.1369906527794789</v>
      </c>
      <c r="C95" s="32">
        <f t="shared" ca="1" si="239"/>
        <v>9.5477296338162088</v>
      </c>
      <c r="D95" s="32">
        <f t="shared" ca="1" si="240"/>
        <v>6.0809371136163461</v>
      </c>
      <c r="E95" s="32">
        <f t="shared" ca="1" si="241"/>
        <v>12.196379813165976</v>
      </c>
      <c r="F95" s="32">
        <f t="shared" ca="1" si="242"/>
        <v>28.05928430135388</v>
      </c>
      <c r="G95" s="32">
        <f t="shared" ca="1" si="243"/>
        <v>4.032188405131401</v>
      </c>
      <c r="H95" s="32">
        <f t="shared" ca="1" si="244"/>
        <v>0.69455337408655171</v>
      </c>
      <c r="I95" s="32">
        <f t="shared" ca="1" si="245"/>
        <v>3.6473736536792631E-2</v>
      </c>
      <c r="J95" s="32" t="str">
        <f t="shared" ca="1" si="246"/>
        <v xml:space="preserve"> </v>
      </c>
      <c r="K95" s="20">
        <f t="shared" ca="1" si="247"/>
        <v>63.784537030486639</v>
      </c>
      <c r="L95" s="71">
        <f t="shared" si="298"/>
        <v>111</v>
      </c>
      <c r="N95" s="14" t="s">
        <v>153</v>
      </c>
      <c r="O95" s="32">
        <f t="shared" ca="1" si="293"/>
        <v>23.788850165509366</v>
      </c>
      <c r="P95" s="32">
        <f t="shared" ca="1" si="248"/>
        <v>47.472135565876712</v>
      </c>
      <c r="Q95" s="32">
        <f t="shared" ca="1" si="249"/>
        <v>21.83591834119963</v>
      </c>
      <c r="R95" s="32">
        <f t="shared" ca="1" si="250"/>
        <v>30.459423166356892</v>
      </c>
      <c r="S95" s="32">
        <f t="shared" ca="1" si="251"/>
        <v>115.01675283047744</v>
      </c>
      <c r="T95" s="32">
        <f t="shared" ca="1" si="252"/>
        <v>52.687164917469275</v>
      </c>
      <c r="U95" s="32">
        <f t="shared" ca="1" si="253"/>
        <v>49.358903432773715</v>
      </c>
      <c r="V95" s="32">
        <f t="shared" ca="1" si="254"/>
        <v>12.652711098843895</v>
      </c>
      <c r="W95" s="32" t="str">
        <f t="shared" ca="1" si="255"/>
        <v xml:space="preserve"> </v>
      </c>
      <c r="X95" s="20">
        <f t="shared" ca="1" si="256"/>
        <v>358.5366069848028</v>
      </c>
      <c r="AA95" s="14" t="s">
        <v>153</v>
      </c>
      <c r="AB95" s="32">
        <f t="shared" ca="1" si="294"/>
        <v>18.803923493061607</v>
      </c>
      <c r="AC95" s="32">
        <f t="shared" ca="1" si="257"/>
        <v>40.65491714457692</v>
      </c>
      <c r="AD95" s="32">
        <f t="shared" ca="1" si="258"/>
        <v>18.194786839634556</v>
      </c>
      <c r="AE95" s="32">
        <f t="shared" ca="1" si="259"/>
        <v>30.470634373305792</v>
      </c>
      <c r="AF95" s="32">
        <f t="shared" ca="1" si="260"/>
        <v>122.35792179335553</v>
      </c>
      <c r="AG95" s="32">
        <f t="shared" ca="1" si="261"/>
        <v>83.903887196630762</v>
      </c>
      <c r="AH95" s="32">
        <f t="shared" ca="1" si="262"/>
        <v>42.647739163829598</v>
      </c>
      <c r="AI95" s="32">
        <f t="shared" ca="1" si="263"/>
        <v>4.4704470325946577</v>
      </c>
      <c r="AJ95" s="32" t="str">
        <f t="shared" ca="1" si="264"/>
        <v xml:space="preserve"> </v>
      </c>
      <c r="AK95" s="20">
        <f t="shared" ca="1" si="265"/>
        <v>365.07668630223594</v>
      </c>
      <c r="AN95" s="14" t="s">
        <v>153</v>
      </c>
      <c r="AO95" s="32">
        <f t="shared" ca="1" si="295"/>
        <v>63.823259945316423</v>
      </c>
      <c r="AP95" s="32">
        <f t="shared" ca="1" si="266"/>
        <v>124.39478849238235</v>
      </c>
      <c r="AQ95" s="32">
        <f t="shared" ca="1" si="267"/>
        <v>56.57447654619439</v>
      </c>
      <c r="AR95" s="32">
        <f t="shared" ca="1" si="268"/>
        <v>77.344173819574124</v>
      </c>
      <c r="AS95" s="32">
        <f t="shared" ca="1" si="269"/>
        <v>384.4371869479603</v>
      </c>
      <c r="AT95" s="32">
        <f t="shared" ca="1" si="270"/>
        <v>222.08633219556197</v>
      </c>
      <c r="AU95" s="32">
        <f t="shared" ca="1" si="271"/>
        <v>172.08921923564304</v>
      </c>
      <c r="AV95" s="32">
        <f t="shared" ca="1" si="272"/>
        <v>26.712958972913523</v>
      </c>
      <c r="AW95" s="32" t="str">
        <f t="shared" ca="1" si="273"/>
        <v xml:space="preserve"> </v>
      </c>
      <c r="AX95" s="20">
        <f t="shared" ca="1" si="274"/>
        <v>1136.9069400062092</v>
      </c>
      <c r="BA95" s="14" t="s">
        <v>153</v>
      </c>
      <c r="BB95" s="32">
        <f t="shared" ca="1" si="296"/>
        <v>64.520559454018723</v>
      </c>
      <c r="BC95" s="32">
        <f t="shared" ca="1" si="275"/>
        <v>129.30171833274375</v>
      </c>
      <c r="BD95" s="32">
        <f t="shared" ca="1" si="276"/>
        <v>62.837340771390785</v>
      </c>
      <c r="BE95" s="32">
        <f t="shared" ca="1" si="277"/>
        <v>93.955384220050206</v>
      </c>
      <c r="BF95" s="32">
        <f t="shared" ca="1" si="278"/>
        <v>510.49122263056654</v>
      </c>
      <c r="BG95" s="32">
        <f t="shared" ca="1" si="279"/>
        <v>317.66230043916192</v>
      </c>
      <c r="BH95" s="32">
        <f t="shared" ca="1" si="280"/>
        <v>211.99877422121972</v>
      </c>
      <c r="BI95" s="32">
        <f t="shared" ca="1" si="281"/>
        <v>33.625428069791219</v>
      </c>
      <c r="BJ95" s="32" t="str">
        <f t="shared" ca="1" si="282"/>
        <v xml:space="preserve"> </v>
      </c>
      <c r="BK95" s="20">
        <f t="shared" ca="1" si="283"/>
        <v>1437.4410866798428</v>
      </c>
      <c r="BN95" s="14" t="s">
        <v>153</v>
      </c>
      <c r="BO95" s="32">
        <f t="shared" ca="1" si="297"/>
        <v>15.721033303161818</v>
      </c>
      <c r="BP95" s="32">
        <f t="shared" ca="1" si="284"/>
        <v>35.168133525886503</v>
      </c>
      <c r="BQ95" s="32">
        <f t="shared" ca="1" si="285"/>
        <v>13.958528324681083</v>
      </c>
      <c r="BR95" s="32">
        <f t="shared" ca="1" si="286"/>
        <v>19.981008844712335</v>
      </c>
      <c r="BS95" s="32">
        <f t="shared" ca="1" si="287"/>
        <v>85.665463764025844</v>
      </c>
      <c r="BT95" s="32">
        <f t="shared" ca="1" si="288"/>
        <v>35.000489501788024</v>
      </c>
      <c r="BU95" s="32">
        <f t="shared" ca="1" si="289"/>
        <v>35.869155643806039</v>
      </c>
      <c r="BV95" s="32">
        <f t="shared" ca="1" si="290"/>
        <v>12.295531369097901</v>
      </c>
      <c r="BW95" s="32" t="str">
        <f t="shared" ca="1" si="291"/>
        <v xml:space="preserve"> </v>
      </c>
      <c r="BX95" s="20">
        <f t="shared" ca="1" si="292"/>
        <v>262.52081558753707</v>
      </c>
    </row>
    <row r="96" spans="1:76" x14ac:dyDescent="0.3">
      <c r="A96" s="16" t="s">
        <v>154</v>
      </c>
      <c r="B96" s="34">
        <f t="shared" ca="1" si="238"/>
        <v>13.108938363189594</v>
      </c>
      <c r="C96" s="34">
        <f t="shared" ca="1" si="239"/>
        <v>50.443545962742498</v>
      </c>
      <c r="D96" s="34">
        <f t="shared" ca="1" si="240"/>
        <v>32.263379142893427</v>
      </c>
      <c r="E96" s="34">
        <f t="shared" ca="1" si="241"/>
        <v>21.819334356228932</v>
      </c>
      <c r="F96" s="34">
        <f t="shared" ca="1" si="242"/>
        <v>18.791178829049734</v>
      </c>
      <c r="G96" s="34" t="str">
        <f t="shared" ca="1" si="243"/>
        <v xml:space="preserve"> </v>
      </c>
      <c r="H96" s="34" t="str">
        <f t="shared" ca="1" si="244"/>
        <v xml:space="preserve"> </v>
      </c>
      <c r="I96" s="34" t="str">
        <f t="shared" ca="1" si="245"/>
        <v xml:space="preserve"> </v>
      </c>
      <c r="J96" s="34" t="str">
        <f t="shared" ca="1" si="246"/>
        <v xml:space="preserve"> </v>
      </c>
      <c r="K96" s="25">
        <f t="shared" ca="1" si="247"/>
        <v>140.19091138154133</v>
      </c>
      <c r="L96" s="71">
        <f t="shared" si="298"/>
        <v>112</v>
      </c>
      <c r="N96" s="16" t="s">
        <v>154</v>
      </c>
      <c r="O96" s="34">
        <f t="shared" ca="1" si="293"/>
        <v>32.742971513360025</v>
      </c>
      <c r="P96" s="34">
        <f t="shared" ca="1" si="248"/>
        <v>57.663004556544045</v>
      </c>
      <c r="Q96" s="34">
        <f t="shared" ca="1" si="249"/>
        <v>28.010787971431576</v>
      </c>
      <c r="R96" s="34">
        <f t="shared" ca="1" si="250"/>
        <v>19.346088652774899</v>
      </c>
      <c r="S96" s="34">
        <f t="shared" ca="1" si="251"/>
        <v>25.150976082583149</v>
      </c>
      <c r="T96" s="34" t="str">
        <f t="shared" ca="1" si="252"/>
        <v xml:space="preserve"> </v>
      </c>
      <c r="U96" s="34" t="str">
        <f t="shared" ca="1" si="253"/>
        <v xml:space="preserve"> </v>
      </c>
      <c r="V96" s="34" t="str">
        <f t="shared" ca="1" si="254"/>
        <v xml:space="preserve"> </v>
      </c>
      <c r="W96" s="34" t="str">
        <f t="shared" ca="1" si="255"/>
        <v xml:space="preserve"> </v>
      </c>
      <c r="X96" s="25">
        <f t="shared" ca="1" si="256"/>
        <v>178.7923522401762</v>
      </c>
      <c r="AA96" s="16" t="s">
        <v>154</v>
      </c>
      <c r="AB96" s="34">
        <f t="shared" ca="1" si="294"/>
        <v>41.51548956445891</v>
      </c>
      <c r="AC96" s="34">
        <f t="shared" ca="1" si="257"/>
        <v>76.737388374847512</v>
      </c>
      <c r="AD96" s="34">
        <f t="shared" ca="1" si="258"/>
        <v>33.28325964302028</v>
      </c>
      <c r="AE96" s="34">
        <f t="shared" ca="1" si="259"/>
        <v>23.089640666706543</v>
      </c>
      <c r="AF96" s="34">
        <f t="shared" ca="1" si="260"/>
        <v>30.196835163307753</v>
      </c>
      <c r="AG96" s="34" t="str">
        <f t="shared" ca="1" si="261"/>
        <v xml:space="preserve"> </v>
      </c>
      <c r="AH96" s="34" t="str">
        <f t="shared" ca="1" si="262"/>
        <v xml:space="preserve"> </v>
      </c>
      <c r="AI96" s="34" t="str">
        <f t="shared" ca="1" si="263"/>
        <v xml:space="preserve"> </v>
      </c>
      <c r="AJ96" s="34" t="str">
        <f t="shared" ca="1" si="264"/>
        <v xml:space="preserve"> </v>
      </c>
      <c r="AK96" s="25">
        <f t="shared" ca="1" si="265"/>
        <v>215.68549378758559</v>
      </c>
      <c r="AN96" s="16" t="s">
        <v>154</v>
      </c>
      <c r="AO96" s="34">
        <f t="shared" ca="1" si="295"/>
        <v>99.756473758852422</v>
      </c>
      <c r="AP96" s="34">
        <f t="shared" ca="1" si="266"/>
        <v>165.40912171412833</v>
      </c>
      <c r="AQ96" s="34">
        <f t="shared" ca="1" si="267"/>
        <v>87.154570176232184</v>
      </c>
      <c r="AR96" s="34">
        <f t="shared" ca="1" si="268"/>
        <v>58.471796917870876</v>
      </c>
      <c r="AS96" s="34">
        <f t="shared" ca="1" si="269"/>
        <v>96.446621712837555</v>
      </c>
      <c r="AT96" s="34" t="str">
        <f t="shared" ca="1" si="270"/>
        <v xml:space="preserve"> </v>
      </c>
      <c r="AU96" s="34" t="str">
        <f t="shared" ca="1" si="271"/>
        <v xml:space="preserve"> </v>
      </c>
      <c r="AV96" s="34" t="str">
        <f t="shared" ca="1" si="272"/>
        <v xml:space="preserve"> </v>
      </c>
      <c r="AW96" s="34" t="str">
        <f t="shared" ca="1" si="273"/>
        <v xml:space="preserve"> </v>
      </c>
      <c r="AX96" s="25">
        <f t="shared" ca="1" si="274"/>
        <v>551.17928827396861</v>
      </c>
      <c r="BA96" s="16" t="s">
        <v>154</v>
      </c>
      <c r="BB96" s="34">
        <f t="shared" ca="1" si="296"/>
        <v>98.053756396720132</v>
      </c>
      <c r="BC96" s="34">
        <f t="shared" ca="1" si="275"/>
        <v>174.16907525223763</v>
      </c>
      <c r="BD96" s="34">
        <f t="shared" ca="1" si="276"/>
        <v>86.04410408683853</v>
      </c>
      <c r="BE96" s="34">
        <f t="shared" ca="1" si="277"/>
        <v>63.684243406417238</v>
      </c>
      <c r="BF96" s="34">
        <f t="shared" ca="1" si="278"/>
        <v>114.14247020049288</v>
      </c>
      <c r="BG96" s="34" t="str">
        <f t="shared" ca="1" si="279"/>
        <v xml:space="preserve"> </v>
      </c>
      <c r="BH96" s="34" t="str">
        <f t="shared" ca="1" si="280"/>
        <v xml:space="preserve"> </v>
      </c>
      <c r="BI96" s="34" t="str">
        <f t="shared" ca="1" si="281"/>
        <v xml:space="preserve"> </v>
      </c>
      <c r="BJ96" s="34" t="str">
        <f t="shared" ca="1" si="282"/>
        <v xml:space="preserve"> </v>
      </c>
      <c r="BK96" s="25">
        <f t="shared" ca="1" si="283"/>
        <v>590.03861511661921</v>
      </c>
      <c r="BN96" s="16" t="s">
        <v>154</v>
      </c>
      <c r="BO96" s="34">
        <f t="shared" ca="1" si="297"/>
        <v>14.676105179393744</v>
      </c>
      <c r="BP96" s="34">
        <f t="shared" ca="1" si="284"/>
        <v>18.545531290368558</v>
      </c>
      <c r="BQ96" s="34">
        <f t="shared" ca="1" si="285"/>
        <v>8.2110114632470186</v>
      </c>
      <c r="BR96" s="34">
        <f t="shared" ca="1" si="286"/>
        <v>9.207514035337141</v>
      </c>
      <c r="BS96" s="34">
        <f t="shared" ca="1" si="287"/>
        <v>13.82620733930753</v>
      </c>
      <c r="BT96" s="34" t="str">
        <f t="shared" ca="1" si="288"/>
        <v xml:space="preserve"> </v>
      </c>
      <c r="BU96" s="34" t="str">
        <f t="shared" ca="1" si="289"/>
        <v xml:space="preserve"> </v>
      </c>
      <c r="BV96" s="34" t="str">
        <f t="shared" ca="1" si="290"/>
        <v xml:space="preserve"> </v>
      </c>
      <c r="BW96" s="34" t="str">
        <f t="shared" ca="1" si="291"/>
        <v xml:space="preserve"> </v>
      </c>
      <c r="BX96" s="25">
        <f t="shared" ca="1" si="292"/>
        <v>72.105496614445883</v>
      </c>
    </row>
    <row r="97" spans="1:76" x14ac:dyDescent="0.3">
      <c r="A97" s="14" t="s">
        <v>155</v>
      </c>
      <c r="B97" s="32">
        <f t="shared" ca="1" si="238"/>
        <v>0.12954399239629361</v>
      </c>
      <c r="C97" s="32">
        <f t="shared" ca="1" si="239"/>
        <v>0.22784471508688367</v>
      </c>
      <c r="D97" s="32">
        <f t="shared" ca="1" si="240"/>
        <v>1.4130860796084168</v>
      </c>
      <c r="E97" s="32">
        <f t="shared" ca="1" si="241"/>
        <v>0.40231304309566152</v>
      </c>
      <c r="F97" s="32">
        <f t="shared" ca="1" si="242"/>
        <v>0.4108068027989038</v>
      </c>
      <c r="G97" s="32">
        <f t="shared" ca="1" si="243"/>
        <v>0.47591317128484661</v>
      </c>
      <c r="H97" s="32">
        <f t="shared" ca="1" si="244"/>
        <v>0.22513384825026428</v>
      </c>
      <c r="I97" s="32">
        <f t="shared" ca="1" si="245"/>
        <v>1.8285108592935702E-2</v>
      </c>
      <c r="J97" s="32">
        <f t="shared" ca="1" si="246"/>
        <v>1.2158936255000564E-2</v>
      </c>
      <c r="K97" s="20">
        <f t="shared" ca="1" si="247"/>
        <v>3.3150856973692067</v>
      </c>
      <c r="L97" s="71">
        <f t="shared" si="298"/>
        <v>113</v>
      </c>
      <c r="N97" s="14" t="s">
        <v>155</v>
      </c>
      <c r="O97" s="32">
        <f t="shared" ca="1" si="293"/>
        <v>3.332173560168247</v>
      </c>
      <c r="P97" s="32">
        <f t="shared" ca="1" si="248"/>
        <v>7.2217364861478943</v>
      </c>
      <c r="Q97" s="32">
        <f t="shared" ca="1" si="249"/>
        <v>6.7903381127994455</v>
      </c>
      <c r="R97" s="32">
        <f t="shared" ca="1" si="250"/>
        <v>8.8725172693524694</v>
      </c>
      <c r="S97" s="32">
        <f t="shared" ca="1" si="251"/>
        <v>42.466926499569098</v>
      </c>
      <c r="T97" s="32">
        <f t="shared" ca="1" si="252"/>
        <v>33.313891091304399</v>
      </c>
      <c r="U97" s="32">
        <f t="shared" ca="1" si="253"/>
        <v>89.08554025157737</v>
      </c>
      <c r="V97" s="32">
        <f t="shared" ca="1" si="254"/>
        <v>50.278495677775204</v>
      </c>
      <c r="W97" s="32">
        <f t="shared" ca="1" si="255"/>
        <v>43.5283659348867</v>
      </c>
      <c r="X97" s="20">
        <f t="shared" ca="1" si="256"/>
        <v>284.88998488358078</v>
      </c>
      <c r="AA97" s="14" t="s">
        <v>155</v>
      </c>
      <c r="AB97" s="32">
        <f t="shared" ca="1" si="294"/>
        <v>2.1046825347697635</v>
      </c>
      <c r="AC97" s="32">
        <f t="shared" ca="1" si="257"/>
        <v>5.2293923837613541</v>
      </c>
      <c r="AD97" s="32">
        <f t="shared" ca="1" si="258"/>
        <v>5.057949071010702</v>
      </c>
      <c r="AE97" s="32">
        <f t="shared" ca="1" si="259"/>
        <v>5.6484286745046273</v>
      </c>
      <c r="AF97" s="32">
        <f t="shared" ca="1" si="260"/>
        <v>27.371188552944048</v>
      </c>
      <c r="AG97" s="32">
        <f t="shared" ca="1" si="261"/>
        <v>22.497510444882359</v>
      </c>
      <c r="AH97" s="32">
        <f t="shared" ca="1" si="262"/>
        <v>32.925319860725267</v>
      </c>
      <c r="AI97" s="32">
        <f t="shared" ca="1" si="263"/>
        <v>2.7621168542370285</v>
      </c>
      <c r="AJ97" s="32">
        <f t="shared" ca="1" si="264"/>
        <v>0.63109797032706183</v>
      </c>
      <c r="AK97" s="20">
        <f t="shared" ca="1" si="265"/>
        <v>104.22768634716226</v>
      </c>
      <c r="AN97" s="14" t="s">
        <v>155</v>
      </c>
      <c r="AO97" s="32">
        <f t="shared" ca="1" si="295"/>
        <v>11.176466764090755</v>
      </c>
      <c r="AP97" s="32">
        <f t="shared" ca="1" si="266"/>
        <v>21.099065247728692</v>
      </c>
      <c r="AQ97" s="32">
        <f t="shared" ca="1" si="267"/>
        <v>18.324365790950829</v>
      </c>
      <c r="AR97" s="32">
        <f t="shared" ca="1" si="268"/>
        <v>23.127313180210386</v>
      </c>
      <c r="AS97" s="32">
        <f t="shared" ca="1" si="269"/>
        <v>110.45264355637168</v>
      </c>
      <c r="AT97" s="32">
        <f t="shared" ca="1" si="270"/>
        <v>73.858702432209441</v>
      </c>
      <c r="AU97" s="32">
        <f t="shared" ca="1" si="271"/>
        <v>313.85746833735141</v>
      </c>
      <c r="AV97" s="32">
        <f t="shared" ca="1" si="272"/>
        <v>64.639890779787848</v>
      </c>
      <c r="AW97" s="32">
        <f t="shared" ca="1" si="273"/>
        <v>20.123379059439017</v>
      </c>
      <c r="AX97" s="20">
        <f t="shared" ca="1" si="274"/>
        <v>656.65929514814002</v>
      </c>
      <c r="BA97" s="14" t="s">
        <v>155</v>
      </c>
      <c r="BB97" s="32">
        <f t="shared" ca="1" si="296"/>
        <v>9.4564216942293911</v>
      </c>
      <c r="BC97" s="32">
        <f t="shared" ca="1" si="275"/>
        <v>19.943493507858896</v>
      </c>
      <c r="BD97" s="32">
        <f t="shared" ca="1" si="276"/>
        <v>19.186364620234816</v>
      </c>
      <c r="BE97" s="32">
        <f t="shared" ca="1" si="277"/>
        <v>23.718110028962137</v>
      </c>
      <c r="BF97" s="32">
        <f t="shared" ca="1" si="278"/>
        <v>123.68459117162709</v>
      </c>
      <c r="BG97" s="32">
        <f t="shared" ca="1" si="279"/>
        <v>90.336728675868329</v>
      </c>
      <c r="BH97" s="32">
        <f t="shared" ca="1" si="280"/>
        <v>307.35799059845937</v>
      </c>
      <c r="BI97" s="32">
        <f t="shared" ca="1" si="281"/>
        <v>60.333876717023799</v>
      </c>
      <c r="BJ97" s="32">
        <f t="shared" ca="1" si="282"/>
        <v>20.556929724960426</v>
      </c>
      <c r="BK97" s="20">
        <f t="shared" ca="1" si="283"/>
        <v>674.57450673922449</v>
      </c>
      <c r="BN97" s="14" t="s">
        <v>155</v>
      </c>
      <c r="BO97" s="32">
        <f t="shared" ca="1" si="297"/>
        <v>3.2324500059131154</v>
      </c>
      <c r="BP97" s="32">
        <f t="shared" ca="1" si="284"/>
        <v>12.133153982178598</v>
      </c>
      <c r="BQ97" s="32">
        <f t="shared" ca="1" si="285"/>
        <v>14.333873872287739</v>
      </c>
      <c r="BR97" s="32">
        <f t="shared" ca="1" si="286"/>
        <v>28.565513062344081</v>
      </c>
      <c r="BS97" s="32">
        <f t="shared" ca="1" si="287"/>
        <v>103.73434444980819</v>
      </c>
      <c r="BT97" s="32">
        <f t="shared" ca="1" si="288"/>
        <v>96.205135433629493</v>
      </c>
      <c r="BU97" s="32">
        <f t="shared" ca="1" si="289"/>
        <v>225.0720564479235</v>
      </c>
      <c r="BV97" s="32">
        <f t="shared" ca="1" si="290"/>
        <v>135.18550010275982</v>
      </c>
      <c r="BW97" s="32">
        <f t="shared" ca="1" si="291"/>
        <v>110.63626370855125</v>
      </c>
      <c r="BX97" s="20">
        <f t="shared" ca="1" si="292"/>
        <v>729.09829106539541</v>
      </c>
    </row>
    <row r="98" spans="1:76" x14ac:dyDescent="0.3">
      <c r="A98" s="14" t="s">
        <v>156</v>
      </c>
      <c r="B98" s="32">
        <f t="shared" ca="1" si="238"/>
        <v>2.2318609673991072</v>
      </c>
      <c r="C98" s="32">
        <f t="shared" ca="1" si="239"/>
        <v>7.7309245719196902</v>
      </c>
      <c r="D98" s="32">
        <f t="shared" ca="1" si="240"/>
        <v>6.9443262474513769</v>
      </c>
      <c r="E98" s="32">
        <f t="shared" ca="1" si="241"/>
        <v>19.728003056290309</v>
      </c>
      <c r="F98" s="32">
        <f t="shared" ca="1" si="242"/>
        <v>21.48674227266762</v>
      </c>
      <c r="G98" s="32">
        <f t="shared" ca="1" si="243"/>
        <v>1.2568060691933181</v>
      </c>
      <c r="H98" s="32">
        <f t="shared" ca="1" si="244"/>
        <v>0.29722891989857375</v>
      </c>
      <c r="I98" s="32" t="str">
        <f t="shared" ca="1" si="245"/>
        <v xml:space="preserve"> </v>
      </c>
      <c r="J98" s="32" t="str">
        <f t="shared" ca="1" si="246"/>
        <v xml:space="preserve"> </v>
      </c>
      <c r="K98" s="20">
        <f t="shared" ca="1" si="247"/>
        <v>59.675892104819987</v>
      </c>
      <c r="L98" s="71">
        <f t="shared" si="298"/>
        <v>114</v>
      </c>
      <c r="N98" s="14" t="s">
        <v>156</v>
      </c>
      <c r="O98" s="32">
        <f t="shared" ca="1" si="293"/>
        <v>17.101599930527975</v>
      </c>
      <c r="P98" s="32">
        <f t="shared" ca="1" si="248"/>
        <v>31.479621704232233</v>
      </c>
      <c r="Q98" s="32">
        <f t="shared" ca="1" si="249"/>
        <v>21.097175724228066</v>
      </c>
      <c r="R98" s="32">
        <f t="shared" ca="1" si="250"/>
        <v>38.84202109025415</v>
      </c>
      <c r="S98" s="32">
        <f t="shared" ca="1" si="251"/>
        <v>95.65221231797932</v>
      </c>
      <c r="T98" s="32">
        <f t="shared" ca="1" si="252"/>
        <v>31.929721846694136</v>
      </c>
      <c r="U98" s="32">
        <f t="shared" ca="1" si="253"/>
        <v>10.476895379066486</v>
      </c>
      <c r="V98" s="32" t="str">
        <f t="shared" ca="1" si="254"/>
        <v xml:space="preserve"> </v>
      </c>
      <c r="W98" s="32" t="str">
        <f t="shared" ca="1" si="255"/>
        <v xml:space="preserve"> </v>
      </c>
      <c r="X98" s="20">
        <f t="shared" ca="1" si="256"/>
        <v>249.2827817564758</v>
      </c>
      <c r="AA98" s="14" t="s">
        <v>156</v>
      </c>
      <c r="AB98" s="32">
        <f t="shared" ca="1" si="294"/>
        <v>19.7437214513402</v>
      </c>
      <c r="AC98" s="32">
        <f t="shared" ca="1" si="257"/>
        <v>39.071022362845419</v>
      </c>
      <c r="AD98" s="32">
        <f t="shared" ca="1" si="258"/>
        <v>21.499398668423677</v>
      </c>
      <c r="AE98" s="32">
        <f t="shared" ca="1" si="259"/>
        <v>49.760780384169095</v>
      </c>
      <c r="AF98" s="32">
        <f t="shared" ca="1" si="260"/>
        <v>116.96800291032967</v>
      </c>
      <c r="AG98" s="32">
        <f t="shared" ca="1" si="261"/>
        <v>40.603765167365893</v>
      </c>
      <c r="AH98" s="32">
        <f t="shared" ca="1" si="262"/>
        <v>12.009213155435212</v>
      </c>
      <c r="AI98" s="32" t="str">
        <f t="shared" ca="1" si="263"/>
        <v xml:space="preserve"> </v>
      </c>
      <c r="AJ98" s="32" t="str">
        <f t="shared" ca="1" si="264"/>
        <v xml:space="preserve"> </v>
      </c>
      <c r="AK98" s="20">
        <f t="shared" ca="1" si="265"/>
        <v>300.23790605902173</v>
      </c>
      <c r="AN98" s="14" t="s">
        <v>156</v>
      </c>
      <c r="AO98" s="32">
        <f t="shared" ca="1" si="295"/>
        <v>66.070187368259894</v>
      </c>
      <c r="AP98" s="32">
        <f t="shared" ca="1" si="266"/>
        <v>101.05292994895133</v>
      </c>
      <c r="AQ98" s="32">
        <f t="shared" ca="1" si="267"/>
        <v>67.807942915298526</v>
      </c>
      <c r="AR98" s="32">
        <f t="shared" ca="1" si="268"/>
        <v>140.78576275428782</v>
      </c>
      <c r="AS98" s="32">
        <f t="shared" ca="1" si="269"/>
        <v>320.96058745312655</v>
      </c>
      <c r="AT98" s="32">
        <f t="shared" ca="1" si="270"/>
        <v>114.17136262597114</v>
      </c>
      <c r="AU98" s="32">
        <f t="shared" ca="1" si="271"/>
        <v>46.153128021614322</v>
      </c>
      <c r="AV98" s="32" t="str">
        <f t="shared" ca="1" si="272"/>
        <v xml:space="preserve"> </v>
      </c>
      <c r="AW98" s="32" t="str">
        <f t="shared" ca="1" si="273"/>
        <v xml:space="preserve"> </v>
      </c>
      <c r="AX98" s="20">
        <f t="shared" ca="1" si="274"/>
        <v>862.41712394669969</v>
      </c>
      <c r="BA98" s="14" t="s">
        <v>156</v>
      </c>
      <c r="BB98" s="32">
        <f t="shared" ca="1" si="296"/>
        <v>63.825464383874859</v>
      </c>
      <c r="BC98" s="32">
        <f t="shared" ca="1" si="275"/>
        <v>104.48962374342742</v>
      </c>
      <c r="BD98" s="32">
        <f t="shared" ca="1" si="276"/>
        <v>70.579726845366778</v>
      </c>
      <c r="BE98" s="32">
        <f t="shared" ca="1" si="277"/>
        <v>157.89409958859957</v>
      </c>
      <c r="BF98" s="32">
        <f t="shared" ca="1" si="278"/>
        <v>389.46492387471199</v>
      </c>
      <c r="BG98" s="32">
        <f t="shared" ca="1" si="279"/>
        <v>152.03756800148778</v>
      </c>
      <c r="BH98" s="32">
        <f t="shared" ca="1" si="280"/>
        <v>51.748085093056787</v>
      </c>
      <c r="BI98" s="32" t="str">
        <f t="shared" ca="1" si="281"/>
        <v xml:space="preserve"> </v>
      </c>
      <c r="BJ98" s="32" t="str">
        <f t="shared" ca="1" si="282"/>
        <v xml:space="preserve"> </v>
      </c>
      <c r="BK98" s="20">
        <f t="shared" ca="1" si="283"/>
        <v>995.1632942413562</v>
      </c>
      <c r="BN98" s="14" t="s">
        <v>156</v>
      </c>
      <c r="BO98" s="32">
        <f t="shared" ca="1" si="297"/>
        <v>12.698732983349487</v>
      </c>
      <c r="BP98" s="32">
        <f t="shared" ca="1" si="284"/>
        <v>29.667367715520982</v>
      </c>
      <c r="BQ98" s="32">
        <f t="shared" ca="1" si="285"/>
        <v>29.378095124742657</v>
      </c>
      <c r="BR98" s="32">
        <f t="shared" ca="1" si="286"/>
        <v>55.798611084934123</v>
      </c>
      <c r="BS98" s="32">
        <f t="shared" ca="1" si="287"/>
        <v>83.795860089636108</v>
      </c>
      <c r="BT98" s="32">
        <f t="shared" ca="1" si="288"/>
        <v>28.693062578835907</v>
      </c>
      <c r="BU98" s="32">
        <f t="shared" ca="1" si="289"/>
        <v>9.6327826488669643</v>
      </c>
      <c r="BV98" s="32" t="str">
        <f t="shared" ca="1" si="290"/>
        <v xml:space="preserve"> </v>
      </c>
      <c r="BW98" s="32" t="str">
        <f t="shared" ca="1" si="291"/>
        <v xml:space="preserve"> </v>
      </c>
      <c r="BX98" s="20">
        <f t="shared" ca="1" si="292"/>
        <v>256.99041587099055</v>
      </c>
    </row>
    <row r="99" spans="1:76" x14ac:dyDescent="0.3">
      <c r="A99" s="16" t="s">
        <v>157</v>
      </c>
      <c r="B99" s="34">
        <f t="shared" ca="1" si="238"/>
        <v>11.143762344964635</v>
      </c>
      <c r="C99" s="34">
        <f t="shared" ca="1" si="239"/>
        <v>21.368135734167705</v>
      </c>
      <c r="D99" s="34">
        <f t="shared" ca="1" si="240"/>
        <v>19.349480508790855</v>
      </c>
      <c r="E99" s="34">
        <f t="shared" ca="1" si="241"/>
        <v>19.795004617916536</v>
      </c>
      <c r="F99" s="34">
        <f t="shared" ca="1" si="242"/>
        <v>9.7603220208476849</v>
      </c>
      <c r="G99" s="34" t="str">
        <f t="shared" ca="1" si="243"/>
        <v xml:space="preserve"> </v>
      </c>
      <c r="H99" s="34" t="str">
        <f t="shared" ca="1" si="244"/>
        <v xml:space="preserve"> </v>
      </c>
      <c r="I99" s="34" t="str">
        <f t="shared" ca="1" si="245"/>
        <v xml:space="preserve"> </v>
      </c>
      <c r="J99" s="34" t="str">
        <f t="shared" ca="1" si="246"/>
        <v xml:space="preserve"> </v>
      </c>
      <c r="K99" s="25">
        <f t="shared" ca="1" si="247"/>
        <v>82.749672633163939</v>
      </c>
      <c r="L99" s="71">
        <f t="shared" si="298"/>
        <v>115</v>
      </c>
      <c r="N99" s="16" t="s">
        <v>157</v>
      </c>
      <c r="O99" s="34">
        <f t="shared" ca="1" si="293"/>
        <v>13.434310237247619</v>
      </c>
      <c r="P99" s="34">
        <f t="shared" ca="1" si="248"/>
        <v>25.382247946713843</v>
      </c>
      <c r="Q99" s="34">
        <f t="shared" ca="1" si="249"/>
        <v>12.182679176568772</v>
      </c>
      <c r="R99" s="34">
        <f t="shared" ca="1" si="250"/>
        <v>8.4451084069936577</v>
      </c>
      <c r="S99" s="34">
        <f t="shared" ca="1" si="251"/>
        <v>11.258275625487926</v>
      </c>
      <c r="T99" s="34" t="str">
        <f t="shared" ca="1" si="252"/>
        <v xml:space="preserve"> </v>
      </c>
      <c r="U99" s="34" t="str">
        <f t="shared" ca="1" si="253"/>
        <v xml:space="preserve"> </v>
      </c>
      <c r="V99" s="34" t="str">
        <f t="shared" ca="1" si="254"/>
        <v xml:space="preserve"> </v>
      </c>
      <c r="W99" s="34" t="str">
        <f t="shared" ca="1" si="255"/>
        <v xml:space="preserve"> </v>
      </c>
      <c r="X99" s="25">
        <f t="shared" ca="1" si="256"/>
        <v>74.588726619711977</v>
      </c>
      <c r="AA99" s="16" t="s">
        <v>157</v>
      </c>
      <c r="AB99" s="34">
        <f t="shared" ca="1" si="294"/>
        <v>24.867704756292301</v>
      </c>
      <c r="AC99" s="34">
        <f t="shared" ca="1" si="257"/>
        <v>40.863382032364193</v>
      </c>
      <c r="AD99" s="34">
        <f t="shared" ca="1" si="258"/>
        <v>19.004561401385718</v>
      </c>
      <c r="AE99" s="34">
        <f t="shared" ca="1" si="259"/>
        <v>15.318635593937707</v>
      </c>
      <c r="AF99" s="34">
        <f t="shared" ca="1" si="260"/>
        <v>14.545223019402183</v>
      </c>
      <c r="AG99" s="34" t="str">
        <f t="shared" ca="1" si="261"/>
        <v xml:space="preserve"> </v>
      </c>
      <c r="AH99" s="34" t="str">
        <f t="shared" ca="1" si="262"/>
        <v xml:space="preserve"> </v>
      </c>
      <c r="AI99" s="34" t="str">
        <f t="shared" ca="1" si="263"/>
        <v xml:space="preserve"> </v>
      </c>
      <c r="AJ99" s="34" t="str">
        <f t="shared" ca="1" si="264"/>
        <v xml:space="preserve"> </v>
      </c>
      <c r="AK99" s="25">
        <f t="shared" ca="1" si="265"/>
        <v>119.70812276623965</v>
      </c>
      <c r="AN99" s="16" t="s">
        <v>157</v>
      </c>
      <c r="AO99" s="34">
        <f t="shared" ca="1" si="295"/>
        <v>47.148880949157927</v>
      </c>
      <c r="AP99" s="34">
        <f t="shared" ca="1" si="266"/>
        <v>87.424534184918215</v>
      </c>
      <c r="AQ99" s="34">
        <f t="shared" ca="1" si="267"/>
        <v>46.527133600131791</v>
      </c>
      <c r="AR99" s="34">
        <f t="shared" ca="1" si="268"/>
        <v>37.505433581218369</v>
      </c>
      <c r="AS99" s="34">
        <f t="shared" ca="1" si="269"/>
        <v>39.901773010302733</v>
      </c>
      <c r="AT99" s="34" t="str">
        <f t="shared" ca="1" si="270"/>
        <v xml:space="preserve"> </v>
      </c>
      <c r="AU99" s="34" t="str">
        <f t="shared" ca="1" si="271"/>
        <v xml:space="preserve"> </v>
      </c>
      <c r="AV99" s="34" t="str">
        <f t="shared" ca="1" si="272"/>
        <v xml:space="preserve"> </v>
      </c>
      <c r="AW99" s="34" t="str">
        <f t="shared" ca="1" si="273"/>
        <v xml:space="preserve"> </v>
      </c>
      <c r="AX99" s="25">
        <f t="shared" ca="1" si="274"/>
        <v>271.92994665423572</v>
      </c>
      <c r="BA99" s="16" t="s">
        <v>157</v>
      </c>
      <c r="BB99" s="34">
        <f t="shared" ca="1" si="296"/>
        <v>52.441885870151211</v>
      </c>
      <c r="BC99" s="34">
        <f t="shared" ca="1" si="275"/>
        <v>95.83219683767075</v>
      </c>
      <c r="BD99" s="34">
        <f t="shared" ca="1" si="276"/>
        <v>49.96971949727822</v>
      </c>
      <c r="BE99" s="34">
        <f t="shared" ca="1" si="277"/>
        <v>40.058676465378468</v>
      </c>
      <c r="BF99" s="34">
        <f t="shared" ca="1" si="278"/>
        <v>45.990181234490606</v>
      </c>
      <c r="BG99" s="34" t="str">
        <f t="shared" ca="1" si="279"/>
        <v xml:space="preserve"> </v>
      </c>
      <c r="BH99" s="34" t="str">
        <f t="shared" ca="1" si="280"/>
        <v xml:space="preserve"> </v>
      </c>
      <c r="BI99" s="34" t="str">
        <f t="shared" ca="1" si="281"/>
        <v xml:space="preserve"> </v>
      </c>
      <c r="BJ99" s="34" t="str">
        <f t="shared" ca="1" si="282"/>
        <v xml:space="preserve"> </v>
      </c>
      <c r="BK99" s="25">
        <f t="shared" ca="1" si="283"/>
        <v>301.96650092075595</v>
      </c>
      <c r="BN99" s="16" t="s">
        <v>157</v>
      </c>
      <c r="BO99" s="34">
        <f t="shared" ca="1" si="297"/>
        <v>11.303879933677564</v>
      </c>
      <c r="BP99" s="34">
        <f t="shared" ca="1" si="284"/>
        <v>13.43214156779203</v>
      </c>
      <c r="BQ99" s="34">
        <f t="shared" ca="1" si="285"/>
        <v>4.8907458357158191</v>
      </c>
      <c r="BR99" s="34">
        <f t="shared" ca="1" si="286"/>
        <v>5.6092592969587116</v>
      </c>
      <c r="BS99" s="34">
        <f t="shared" ca="1" si="287"/>
        <v>8.5820919314589759</v>
      </c>
      <c r="BT99" s="34" t="str">
        <f t="shared" ca="1" si="288"/>
        <v xml:space="preserve"> </v>
      </c>
      <c r="BU99" s="34" t="str">
        <f t="shared" ca="1" si="289"/>
        <v xml:space="preserve"> </v>
      </c>
      <c r="BV99" s="34" t="str">
        <f t="shared" ca="1" si="290"/>
        <v xml:space="preserve"> </v>
      </c>
      <c r="BW99" s="34" t="str">
        <f t="shared" ca="1" si="291"/>
        <v xml:space="preserve"> </v>
      </c>
      <c r="BX99" s="25">
        <f t="shared" ca="1" si="292"/>
        <v>47.277718116302253</v>
      </c>
    </row>
    <row r="100" spans="1:76" x14ac:dyDescent="0.3">
      <c r="A100" s="14" t="s">
        <v>158</v>
      </c>
      <c r="B100" s="35">
        <f t="shared" ca="1" si="238"/>
        <v>217.15021275616652</v>
      </c>
      <c r="C100" s="35">
        <f t="shared" ca="1" si="239"/>
        <v>913.0639516074018</v>
      </c>
      <c r="D100" s="35">
        <f t="shared" ca="1" si="240"/>
        <v>645.96376055631731</v>
      </c>
      <c r="E100" s="35">
        <f t="shared" ca="1" si="241"/>
        <v>463.35831111736604</v>
      </c>
      <c r="F100" s="35">
        <f t="shared" ca="1" si="242"/>
        <v>450.50020653089598</v>
      </c>
      <c r="G100" s="35">
        <f t="shared" ca="1" si="243"/>
        <v>38.680501380927709</v>
      </c>
      <c r="H100" s="35">
        <f t="shared" ca="1" si="244"/>
        <v>9.1881513752362913</v>
      </c>
      <c r="I100" s="35">
        <f t="shared" ca="1" si="245"/>
        <v>0.81327812486942253</v>
      </c>
      <c r="J100" s="35">
        <f t="shared" ca="1" si="246"/>
        <v>0.24015794485751424</v>
      </c>
      <c r="K100" s="35">
        <f t="shared" ca="1" si="247"/>
        <v>2738.9585313940383</v>
      </c>
      <c r="L100" s="71">
        <f t="shared" si="298"/>
        <v>116</v>
      </c>
      <c r="N100" s="14" t="s">
        <v>158</v>
      </c>
      <c r="O100" s="35">
        <f t="shared" ca="1" si="293"/>
        <v>480.686103786697</v>
      </c>
      <c r="P100" s="35">
        <f t="shared" ca="1" si="248"/>
        <v>1127.2303456934624</v>
      </c>
      <c r="Q100" s="35">
        <f t="shared" ca="1" si="249"/>
        <v>707.59990465461874</v>
      </c>
      <c r="R100" s="35">
        <f t="shared" ca="1" si="250"/>
        <v>536.90194986378231</v>
      </c>
      <c r="S100" s="35">
        <f t="shared" ca="1" si="251"/>
        <v>1591.4824052274294</v>
      </c>
      <c r="T100" s="35">
        <f t="shared" ca="1" si="252"/>
        <v>788.85440008724561</v>
      </c>
      <c r="U100" s="35">
        <f t="shared" ca="1" si="253"/>
        <v>1062.8890090315228</v>
      </c>
      <c r="V100" s="35">
        <f t="shared" ca="1" si="254"/>
        <v>556.3132011969725</v>
      </c>
      <c r="W100" s="35">
        <f t="shared" ca="1" si="255"/>
        <v>571.0138852707521</v>
      </c>
      <c r="X100" s="35">
        <f t="shared" ca="1" si="256"/>
        <v>7422.9712048124857</v>
      </c>
      <c r="AA100" s="14" t="s">
        <v>158</v>
      </c>
      <c r="AB100" s="35">
        <f t="shared" ca="1" si="294"/>
        <v>838.01078693326156</v>
      </c>
      <c r="AC100" s="35">
        <f t="shared" ca="1" si="257"/>
        <v>1786.2340437618607</v>
      </c>
      <c r="AD100" s="35">
        <f t="shared" ca="1" si="258"/>
        <v>989.10467932931306</v>
      </c>
      <c r="AE100" s="35">
        <f t="shared" ca="1" si="259"/>
        <v>702.20065825878214</v>
      </c>
      <c r="AF100" s="35">
        <f t="shared" ca="1" si="260"/>
        <v>1900.0293498477147</v>
      </c>
      <c r="AG100" s="35">
        <f t="shared" ca="1" si="261"/>
        <v>1056.1941695928649</v>
      </c>
      <c r="AH100" s="35">
        <f t="shared" ca="1" si="262"/>
        <v>521.11555257948248</v>
      </c>
      <c r="AI100" s="35">
        <f t="shared" ca="1" si="263"/>
        <v>46.847626154108639</v>
      </c>
      <c r="AJ100" s="35">
        <f t="shared" ca="1" si="264"/>
        <v>26.171469883963596</v>
      </c>
      <c r="AK100" s="35">
        <f t="shared" ca="1" si="265"/>
        <v>7865.9083363413502</v>
      </c>
      <c r="AN100" s="14" t="s">
        <v>158</v>
      </c>
      <c r="AO100" s="35">
        <f t="shared" ca="1" si="295"/>
        <v>1959.9897621526429</v>
      </c>
      <c r="AP100" s="35">
        <f t="shared" ca="1" si="266"/>
        <v>3592.9087277492094</v>
      </c>
      <c r="AQ100" s="35">
        <f t="shared" ca="1" si="267"/>
        <v>2106.8475758157506</v>
      </c>
      <c r="AR100" s="35">
        <f t="shared" ca="1" si="268"/>
        <v>1698.9986209590732</v>
      </c>
      <c r="AS100" s="35">
        <f t="shared" ca="1" si="269"/>
        <v>5190.1187519362284</v>
      </c>
      <c r="AT100" s="35">
        <f t="shared" ca="1" si="270"/>
        <v>2666.2428374937258</v>
      </c>
      <c r="AU100" s="35">
        <f t="shared" ca="1" si="271"/>
        <v>4194.6996483797084</v>
      </c>
      <c r="AV100" s="35">
        <f t="shared" ca="1" si="272"/>
        <v>794.12845064410624</v>
      </c>
      <c r="AW100" s="35">
        <f t="shared" ca="1" si="273"/>
        <v>398.77355608707614</v>
      </c>
      <c r="AX100" s="35">
        <f t="shared" ca="1" si="274"/>
        <v>22602.707931217516</v>
      </c>
      <c r="BA100" s="14" t="s">
        <v>158</v>
      </c>
      <c r="BB100" s="35">
        <f t="shared" ca="1" si="296"/>
        <v>1974.3410895830807</v>
      </c>
      <c r="BC100" s="35">
        <f t="shared" ca="1" si="275"/>
        <v>3909.4367047249707</v>
      </c>
      <c r="BD100" s="35">
        <f t="shared" ca="1" si="276"/>
        <v>2212.9428003847279</v>
      </c>
      <c r="BE100" s="35">
        <f t="shared" ca="1" si="277"/>
        <v>1801.7450179132848</v>
      </c>
      <c r="BF100" s="35">
        <f t="shared" ca="1" si="278"/>
        <v>5887.8109625487104</v>
      </c>
      <c r="BG100" s="35">
        <f t="shared" ca="1" si="279"/>
        <v>3166.2194785961337</v>
      </c>
      <c r="BH100" s="35">
        <f t="shared" ca="1" si="280"/>
        <v>3995.7607154140587</v>
      </c>
      <c r="BI100" s="35">
        <f t="shared" ca="1" si="281"/>
        <v>741.33570508907587</v>
      </c>
      <c r="BJ100" s="35">
        <f t="shared" ca="1" si="282"/>
        <v>411.33359647430768</v>
      </c>
      <c r="BK100" s="35">
        <f t="shared" ca="1" si="283"/>
        <v>24100.926070728368</v>
      </c>
      <c r="BN100" s="14" t="s">
        <v>158</v>
      </c>
      <c r="BO100" s="35">
        <f t="shared" ca="1" si="297"/>
        <v>508.44155993843924</v>
      </c>
      <c r="BP100" s="35">
        <f t="shared" ca="1" si="284"/>
        <v>925.31919216381721</v>
      </c>
      <c r="BQ100" s="35">
        <f t="shared" ca="1" si="285"/>
        <v>610.39603459436512</v>
      </c>
      <c r="BR100" s="35">
        <f t="shared" ca="1" si="286"/>
        <v>586.74174503024278</v>
      </c>
      <c r="BS100" s="35">
        <f t="shared" ca="1" si="287"/>
        <v>1991.5369020098497</v>
      </c>
      <c r="BT100" s="35">
        <f t="shared" ca="1" si="288"/>
        <v>1061.8597810911406</v>
      </c>
      <c r="BU100" s="35">
        <f t="shared" ca="1" si="289"/>
        <v>1856.0911804488114</v>
      </c>
      <c r="BV100" s="35">
        <f t="shared" ca="1" si="290"/>
        <v>2044.7222893156554</v>
      </c>
      <c r="BW100" s="35">
        <f t="shared" ca="1" si="291"/>
        <v>1862.464262032847</v>
      </c>
      <c r="BX100" s="35">
        <f t="shared" ca="1" si="292"/>
        <v>11447.572946625158</v>
      </c>
    </row>
    <row r="102" spans="1:76" x14ac:dyDescent="0.3">
      <c r="A102" s="70" t="s">
        <v>217</v>
      </c>
      <c r="B102" s="70" t="s">
        <v>197</v>
      </c>
      <c r="C102" s="70" t="s">
        <v>198</v>
      </c>
      <c r="D102" s="70" t="s">
        <v>199</v>
      </c>
      <c r="E102" s="70" t="s">
        <v>200</v>
      </c>
      <c r="F102" s="70" t="s">
        <v>201</v>
      </c>
      <c r="G102" s="70" t="s">
        <v>202</v>
      </c>
      <c r="H102" s="70" t="s">
        <v>203</v>
      </c>
      <c r="I102" s="70" t="s">
        <v>204</v>
      </c>
      <c r="J102" s="70" t="s">
        <v>205</v>
      </c>
      <c r="K102" s="70" t="s">
        <v>206</v>
      </c>
      <c r="N102" s="70" t="s">
        <v>217</v>
      </c>
      <c r="O102" s="70" t="s">
        <v>197</v>
      </c>
      <c r="P102" s="70" t="s">
        <v>198</v>
      </c>
      <c r="Q102" s="70" t="s">
        <v>199</v>
      </c>
      <c r="R102" s="70" t="s">
        <v>200</v>
      </c>
      <c r="S102" s="70" t="s">
        <v>201</v>
      </c>
      <c r="T102" s="70" t="s">
        <v>202</v>
      </c>
      <c r="U102" s="70" t="s">
        <v>203</v>
      </c>
      <c r="V102" s="70" t="s">
        <v>204</v>
      </c>
      <c r="W102" s="70" t="s">
        <v>205</v>
      </c>
      <c r="X102" s="70" t="s">
        <v>206</v>
      </c>
      <c r="AA102" s="70" t="s">
        <v>217</v>
      </c>
      <c r="AB102" s="70" t="s">
        <v>197</v>
      </c>
      <c r="AC102" s="70" t="s">
        <v>198</v>
      </c>
      <c r="AD102" s="70" t="s">
        <v>199</v>
      </c>
      <c r="AE102" s="70" t="s">
        <v>200</v>
      </c>
      <c r="AF102" s="70" t="s">
        <v>201</v>
      </c>
      <c r="AG102" s="70" t="s">
        <v>202</v>
      </c>
      <c r="AH102" s="70" t="s">
        <v>203</v>
      </c>
      <c r="AI102" s="70" t="s">
        <v>204</v>
      </c>
      <c r="AJ102" s="70" t="s">
        <v>205</v>
      </c>
      <c r="AK102" s="70" t="s">
        <v>206</v>
      </c>
      <c r="AN102" s="70" t="s">
        <v>217</v>
      </c>
      <c r="AO102" s="70" t="s">
        <v>197</v>
      </c>
      <c r="AP102" s="70" t="s">
        <v>198</v>
      </c>
      <c r="AQ102" s="70" t="s">
        <v>199</v>
      </c>
      <c r="AR102" s="70" t="s">
        <v>200</v>
      </c>
      <c r="AS102" s="70" t="s">
        <v>201</v>
      </c>
      <c r="AT102" s="70" t="s">
        <v>202</v>
      </c>
      <c r="AU102" s="70" t="s">
        <v>203</v>
      </c>
      <c r="AV102" s="70" t="s">
        <v>204</v>
      </c>
      <c r="AW102" s="70" t="s">
        <v>205</v>
      </c>
      <c r="AX102" s="70" t="s">
        <v>206</v>
      </c>
      <c r="BA102" s="70" t="s">
        <v>217</v>
      </c>
      <c r="BB102" s="70" t="s">
        <v>197</v>
      </c>
      <c r="BC102" s="70" t="s">
        <v>198</v>
      </c>
      <c r="BD102" s="70" t="s">
        <v>199</v>
      </c>
      <c r="BE102" s="70" t="s">
        <v>200</v>
      </c>
      <c r="BF102" s="70" t="s">
        <v>201</v>
      </c>
      <c r="BG102" s="70" t="s">
        <v>202</v>
      </c>
      <c r="BH102" s="70" t="s">
        <v>203</v>
      </c>
      <c r="BI102" s="70" t="s">
        <v>204</v>
      </c>
      <c r="BJ102" s="70" t="s">
        <v>205</v>
      </c>
      <c r="BK102" s="70" t="s">
        <v>206</v>
      </c>
      <c r="BN102" s="70" t="s">
        <v>217</v>
      </c>
      <c r="BO102" s="70" t="s">
        <v>197</v>
      </c>
      <c r="BP102" s="70" t="s">
        <v>198</v>
      </c>
      <c r="BQ102" s="70" t="s">
        <v>199</v>
      </c>
      <c r="BR102" s="70" t="s">
        <v>200</v>
      </c>
      <c r="BS102" s="70" t="s">
        <v>201</v>
      </c>
      <c r="BT102" s="70" t="s">
        <v>202</v>
      </c>
      <c r="BU102" s="70" t="s">
        <v>203</v>
      </c>
      <c r="BV102" s="70" t="s">
        <v>204</v>
      </c>
      <c r="BW102" s="70" t="s">
        <v>205</v>
      </c>
      <c r="BX102" s="70" t="s">
        <v>206</v>
      </c>
    </row>
    <row r="103" spans="1:76" x14ac:dyDescent="0.3">
      <c r="A103" s="14" t="s">
        <v>166</v>
      </c>
      <c r="B103" s="15" t="s">
        <v>119</v>
      </c>
      <c r="C103" s="15" t="s">
        <v>120</v>
      </c>
      <c r="D103" s="15" t="s">
        <v>121</v>
      </c>
      <c r="E103" s="15" t="s">
        <v>122</v>
      </c>
      <c r="F103" s="15" t="s">
        <v>123</v>
      </c>
      <c r="G103" s="15" t="s">
        <v>124</v>
      </c>
      <c r="H103" s="15" t="s">
        <v>125</v>
      </c>
      <c r="I103" s="15" t="s">
        <v>126</v>
      </c>
      <c r="J103" s="15" t="s">
        <v>127</v>
      </c>
      <c r="K103" s="15" t="s">
        <v>128</v>
      </c>
      <c r="N103" s="14" t="s">
        <v>166</v>
      </c>
      <c r="O103" s="15" t="s">
        <v>119</v>
      </c>
      <c r="P103" s="15" t="s">
        <v>120</v>
      </c>
      <c r="Q103" s="15" t="s">
        <v>121</v>
      </c>
      <c r="R103" s="15" t="s">
        <v>122</v>
      </c>
      <c r="S103" s="15" t="s">
        <v>123</v>
      </c>
      <c r="T103" s="15" t="s">
        <v>124</v>
      </c>
      <c r="U103" s="15" t="s">
        <v>125</v>
      </c>
      <c r="V103" s="15" t="s">
        <v>126</v>
      </c>
      <c r="W103" s="15" t="s">
        <v>127</v>
      </c>
      <c r="X103" s="15" t="s">
        <v>128</v>
      </c>
      <c r="AA103" s="14" t="s">
        <v>166</v>
      </c>
      <c r="AB103" s="15" t="s">
        <v>119</v>
      </c>
      <c r="AC103" s="15" t="s">
        <v>120</v>
      </c>
      <c r="AD103" s="15" t="s">
        <v>121</v>
      </c>
      <c r="AE103" s="15" t="s">
        <v>122</v>
      </c>
      <c r="AF103" s="15" t="s">
        <v>123</v>
      </c>
      <c r="AG103" s="15" t="s">
        <v>124</v>
      </c>
      <c r="AH103" s="15" t="s">
        <v>125</v>
      </c>
      <c r="AI103" s="15" t="s">
        <v>126</v>
      </c>
      <c r="AJ103" s="15" t="s">
        <v>127</v>
      </c>
      <c r="AK103" s="15" t="s">
        <v>128</v>
      </c>
      <c r="AN103" s="14" t="s">
        <v>166</v>
      </c>
      <c r="AO103" s="15" t="s">
        <v>119</v>
      </c>
      <c r="AP103" s="15" t="s">
        <v>120</v>
      </c>
      <c r="AQ103" s="15" t="s">
        <v>121</v>
      </c>
      <c r="AR103" s="15" t="s">
        <v>122</v>
      </c>
      <c r="AS103" s="15" t="s">
        <v>123</v>
      </c>
      <c r="AT103" s="15" t="s">
        <v>124</v>
      </c>
      <c r="AU103" s="15" t="s">
        <v>125</v>
      </c>
      <c r="AV103" s="15" t="s">
        <v>126</v>
      </c>
      <c r="AW103" s="15" t="s">
        <v>127</v>
      </c>
      <c r="AX103" s="15" t="s">
        <v>128</v>
      </c>
      <c r="BA103" s="14" t="s">
        <v>166</v>
      </c>
      <c r="BB103" s="15" t="s">
        <v>119</v>
      </c>
      <c r="BC103" s="15" t="s">
        <v>120</v>
      </c>
      <c r="BD103" s="15" t="s">
        <v>121</v>
      </c>
      <c r="BE103" s="15" t="s">
        <v>122</v>
      </c>
      <c r="BF103" s="15" t="s">
        <v>123</v>
      </c>
      <c r="BG103" s="15" t="s">
        <v>124</v>
      </c>
      <c r="BH103" s="15" t="s">
        <v>125</v>
      </c>
      <c r="BI103" s="15" t="s">
        <v>126</v>
      </c>
      <c r="BJ103" s="15" t="s">
        <v>127</v>
      </c>
      <c r="BK103" s="15" t="s">
        <v>128</v>
      </c>
      <c r="BN103" s="14" t="s">
        <v>166</v>
      </c>
      <c r="BO103" s="15" t="s">
        <v>119</v>
      </c>
      <c r="BP103" s="15" t="s">
        <v>120</v>
      </c>
      <c r="BQ103" s="15" t="s">
        <v>121</v>
      </c>
      <c r="BR103" s="15" t="s">
        <v>122</v>
      </c>
      <c r="BS103" s="15" t="s">
        <v>123</v>
      </c>
      <c r="BT103" s="15" t="s">
        <v>124</v>
      </c>
      <c r="BU103" s="15" t="s">
        <v>125</v>
      </c>
      <c r="BV103" s="15" t="s">
        <v>126</v>
      </c>
      <c r="BW103" s="15" t="s">
        <v>127</v>
      </c>
      <c r="BX103" s="15" t="s">
        <v>128</v>
      </c>
    </row>
    <row r="104" spans="1:76" x14ac:dyDescent="0.3">
      <c r="A104" s="16" t="s">
        <v>167</v>
      </c>
      <c r="B104" s="17" t="s">
        <v>130</v>
      </c>
      <c r="C104" s="18" t="s">
        <v>131</v>
      </c>
      <c r="D104" s="18" t="s">
        <v>132</v>
      </c>
      <c r="E104" s="18" t="s">
        <v>133</v>
      </c>
      <c r="F104" s="18" t="s">
        <v>134</v>
      </c>
      <c r="G104" s="18" t="s">
        <v>135</v>
      </c>
      <c r="H104" s="18" t="s">
        <v>136</v>
      </c>
      <c r="I104" s="18" t="s">
        <v>137</v>
      </c>
      <c r="J104" s="18" t="s">
        <v>138</v>
      </c>
      <c r="K104" s="18" t="s">
        <v>139</v>
      </c>
      <c r="L104" s="70" t="s">
        <v>218</v>
      </c>
      <c r="N104" s="16" t="s">
        <v>167</v>
      </c>
      <c r="O104" s="17" t="s">
        <v>130</v>
      </c>
      <c r="P104" s="18" t="s">
        <v>131</v>
      </c>
      <c r="Q104" s="18" t="s">
        <v>132</v>
      </c>
      <c r="R104" s="18" t="s">
        <v>133</v>
      </c>
      <c r="S104" s="18" t="s">
        <v>134</v>
      </c>
      <c r="T104" s="18" t="s">
        <v>135</v>
      </c>
      <c r="U104" s="18" t="s">
        <v>136</v>
      </c>
      <c r="V104" s="18" t="s">
        <v>137</v>
      </c>
      <c r="W104" s="18" t="s">
        <v>138</v>
      </c>
      <c r="X104" s="18" t="s">
        <v>139</v>
      </c>
      <c r="AA104" s="16" t="s">
        <v>167</v>
      </c>
      <c r="AB104" s="17" t="s">
        <v>130</v>
      </c>
      <c r="AC104" s="18" t="s">
        <v>131</v>
      </c>
      <c r="AD104" s="18" t="s">
        <v>132</v>
      </c>
      <c r="AE104" s="18" t="s">
        <v>133</v>
      </c>
      <c r="AF104" s="18" t="s">
        <v>134</v>
      </c>
      <c r="AG104" s="18" t="s">
        <v>135</v>
      </c>
      <c r="AH104" s="18" t="s">
        <v>136</v>
      </c>
      <c r="AI104" s="18" t="s">
        <v>137</v>
      </c>
      <c r="AJ104" s="18" t="s">
        <v>138</v>
      </c>
      <c r="AK104" s="18" t="s">
        <v>139</v>
      </c>
      <c r="AN104" s="16" t="s">
        <v>167</v>
      </c>
      <c r="AO104" s="17" t="s">
        <v>130</v>
      </c>
      <c r="AP104" s="18" t="s">
        <v>131</v>
      </c>
      <c r="AQ104" s="18" t="s">
        <v>132</v>
      </c>
      <c r="AR104" s="18" t="s">
        <v>133</v>
      </c>
      <c r="AS104" s="18" t="s">
        <v>134</v>
      </c>
      <c r="AT104" s="18" t="s">
        <v>135</v>
      </c>
      <c r="AU104" s="18" t="s">
        <v>136</v>
      </c>
      <c r="AV104" s="18" t="s">
        <v>137</v>
      </c>
      <c r="AW104" s="18" t="s">
        <v>138</v>
      </c>
      <c r="AX104" s="18" t="s">
        <v>139</v>
      </c>
      <c r="BA104" s="16" t="s">
        <v>167</v>
      </c>
      <c r="BB104" s="17" t="s">
        <v>130</v>
      </c>
      <c r="BC104" s="18" t="s">
        <v>131</v>
      </c>
      <c r="BD104" s="18" t="s">
        <v>132</v>
      </c>
      <c r="BE104" s="18" t="s">
        <v>133</v>
      </c>
      <c r="BF104" s="18" t="s">
        <v>134</v>
      </c>
      <c r="BG104" s="18" t="s">
        <v>135</v>
      </c>
      <c r="BH104" s="18" t="s">
        <v>136</v>
      </c>
      <c r="BI104" s="18" t="s">
        <v>137</v>
      </c>
      <c r="BJ104" s="18" t="s">
        <v>138</v>
      </c>
      <c r="BK104" s="18" t="s">
        <v>139</v>
      </c>
      <c r="BN104" s="16" t="s">
        <v>167</v>
      </c>
      <c r="BO104" s="17" t="s">
        <v>130</v>
      </c>
      <c r="BP104" s="18" t="s">
        <v>131</v>
      </c>
      <c r="BQ104" s="18" t="s">
        <v>132</v>
      </c>
      <c r="BR104" s="18" t="s">
        <v>133</v>
      </c>
      <c r="BS104" s="18" t="s">
        <v>134</v>
      </c>
      <c r="BT104" s="18" t="s">
        <v>135</v>
      </c>
      <c r="BU104" s="18" t="s">
        <v>136</v>
      </c>
      <c r="BV104" s="18" t="s">
        <v>137</v>
      </c>
      <c r="BW104" s="18" t="s">
        <v>138</v>
      </c>
      <c r="BX104" s="18" t="s">
        <v>139</v>
      </c>
    </row>
    <row r="105" spans="1:76" x14ac:dyDescent="0.3">
      <c r="A105" s="14" t="s">
        <v>140</v>
      </c>
      <c r="B105" s="32">
        <f t="shared" ref="B105:B123" ca="1" si="299">IF(INDIRECT($CB$4&amp;"!"&amp;CB$31&amp;$CL10)=" "," ",INDIRECT(B$4&amp;"!"&amp;B$79&amp;$L105)-INDIRECT(B$5&amp;"!"&amp;B$79&amp;$L105))</f>
        <v>3.9843264053732903E-2</v>
      </c>
      <c r="C105" s="32">
        <f t="shared" ref="C105:C123" ca="1" si="300">IF(INDIRECT($CB$4&amp;"!"&amp;CC$31&amp;$CL10)=" "," ",INDIRECT(C$4&amp;"!"&amp;C$79&amp;$L105)-INDIRECT(C$5&amp;"!"&amp;C$79&amp;$L105))</f>
        <v>8.9515061304260748E-2</v>
      </c>
      <c r="D105" s="32">
        <f t="shared" ref="D105:D123" ca="1" si="301">IF(INDIRECT($CB$4&amp;"!"&amp;CD$31&amp;$CL10)=" "," ",INDIRECT(D$4&amp;"!"&amp;D$79&amp;$L105)-INDIRECT(D$5&amp;"!"&amp;D$79&amp;$L105))</f>
        <v>2.4188214241732446E-2</v>
      </c>
      <c r="E105" s="32">
        <f t="shared" ref="E105:E123" ca="1" si="302">IF(INDIRECT($CB$4&amp;"!"&amp;CE$31&amp;$CL10)=" "," ",INDIRECT(E$4&amp;"!"&amp;E$79&amp;$L105)-INDIRECT(E$5&amp;"!"&amp;E$79&amp;$L105))</f>
        <v>6.0841963885207451E-3</v>
      </c>
      <c r="F105" s="32">
        <f t="shared" ref="F105:F123" ca="1" si="303">IF(INDIRECT($CB$4&amp;"!"&amp;CF$31&amp;$CL10)=" "," ",INDIRECT(F$4&amp;"!"&amp;F$79&amp;$L105)-INDIRECT(F$5&amp;"!"&amp;F$79&amp;$L105))</f>
        <v>1.1022143540130497E-2</v>
      </c>
      <c r="G105" s="32">
        <f t="shared" ref="G105:G123" ca="1" si="304">IF(INDIRECT($CB$4&amp;"!"&amp;CG$31&amp;$CL10)=" "," ",INDIRECT(G$4&amp;"!"&amp;G$79&amp;$L105)-INDIRECT(G$5&amp;"!"&amp;G$79&amp;$L105))</f>
        <v>0</v>
      </c>
      <c r="H105" s="32">
        <f t="shared" ref="H105:H123" ca="1" si="305">IF(INDIRECT($CB$4&amp;"!"&amp;CH$31&amp;$CL10)=" "," ",INDIRECT(H$4&amp;"!"&amp;H$79&amp;$L105)-INDIRECT(H$5&amp;"!"&amp;H$79&amp;$L105))</f>
        <v>0</v>
      </c>
      <c r="I105" s="32">
        <f t="shared" ref="I105:I123" ca="1" si="306">IF(INDIRECT($CB$4&amp;"!"&amp;CI$31&amp;$CL10)=" "," ",INDIRECT(I$4&amp;"!"&amp;I$79&amp;$L105)-INDIRECT(I$5&amp;"!"&amp;I$79&amp;$L105))</f>
        <v>1.9949072536490586E-2</v>
      </c>
      <c r="J105" s="32">
        <f t="shared" ref="J105:J123" ca="1" si="307">IF(INDIRECT($CB$4&amp;"!"&amp;CJ$31&amp;$CL10)=" "," ",INDIRECT(J$4&amp;"!"&amp;J$79&amp;$L105)-INDIRECT(J$5&amp;"!"&amp;J$79&amp;$L105))</f>
        <v>0</v>
      </c>
      <c r="K105" s="20">
        <f t="shared" ref="K105:K123" ca="1" si="308">IF(INDIRECT($CB$4&amp;"!"&amp;CK$31&amp;$CL10)=" "," ",INDIRECT(K$4&amp;"!"&amp;K$79&amp;$L105)-INDIRECT(K$5&amp;"!"&amp;K$79&amp;$L105))</f>
        <v>0.19060195206486796</v>
      </c>
      <c r="L105" s="71">
        <v>121</v>
      </c>
      <c r="N105" s="14" t="s">
        <v>140</v>
      </c>
      <c r="O105" s="32">
        <f ca="1">IF(B105=" "," ",INDIRECT(O$4&amp;"!"&amp;O$79&amp;$L105)-INDIRECT(O$5&amp;"!"&amp;O$79&amp;$L105))</f>
        <v>1.6638147489011028</v>
      </c>
      <c r="P105" s="32">
        <f t="shared" ref="P105:P123" ca="1" si="309">IF(C105=" "," ",INDIRECT(P$4&amp;"!"&amp;P$79&amp;$L105)-INDIRECT(P$5&amp;"!"&amp;P$79&amp;$L105))</f>
        <v>1.9491556080618415</v>
      </c>
      <c r="Q105" s="32">
        <f t="shared" ref="Q105:Q123" ca="1" si="310">IF(D105=" "," ",INDIRECT(Q$4&amp;"!"&amp;Q$79&amp;$L105)-INDIRECT(Q$5&amp;"!"&amp;Q$79&amp;$L105))</f>
        <v>0.45920603407318406</v>
      </c>
      <c r="R105" s="32">
        <f t="shared" ref="R105:R123" ca="1" si="311">IF(E105=" "," ",INDIRECT(R$4&amp;"!"&amp;R$79&amp;$L105)-INDIRECT(R$5&amp;"!"&amp;R$79&amp;$L105))</f>
        <v>0.11210615470794942</v>
      </c>
      <c r="S105" s="32">
        <f t="shared" ref="S105:S123" ca="1" si="312">IF(F105=" "," ",INDIRECT(S$4&amp;"!"&amp;S$79&amp;$L105)-INDIRECT(S$5&amp;"!"&amp;S$79&amp;$L105))</f>
        <v>0.22491905638562121</v>
      </c>
      <c r="T105" s="32">
        <f t="shared" ref="T105:T123" ca="1" si="313">IF(G105=" "," ",INDIRECT(T$4&amp;"!"&amp;T$79&amp;$L105)-INDIRECT(T$5&amp;"!"&amp;T$79&amp;$L105))</f>
        <v>0.35397116032233894</v>
      </c>
      <c r="U105" s="32">
        <f t="shared" ref="U105:U123" ca="1" si="314">IF(H105=" "," ",INDIRECT(U$4&amp;"!"&amp;U$79&amp;$L105)-INDIRECT(U$5&amp;"!"&amp;U$79&amp;$L105))</f>
        <v>0.87175209068181458</v>
      </c>
      <c r="V105" s="32">
        <f t="shared" ref="V105:V123" ca="1" si="315">IF(I105=" "," ",INDIRECT(V$4&amp;"!"&amp;V$79&amp;$L105)-INDIRECT(V$5&amp;"!"&amp;V$79&amp;$L105))</f>
        <v>0.48365415040053827</v>
      </c>
      <c r="W105" s="32">
        <f t="shared" ref="W105:W123" ca="1" si="316">IF(J105=" "," ",INDIRECT(W$4&amp;"!"&amp;W$79&amp;$L105)-INDIRECT(W$5&amp;"!"&amp;W$79&amp;$L105))</f>
        <v>0.86527720033118638</v>
      </c>
      <c r="X105" s="20">
        <f t="shared" ref="X105:X123" ca="1" si="317">IF(K105=" "," ",INDIRECT(X$4&amp;"!"&amp;X$79&amp;$L105)-INDIRECT(X$5&amp;"!"&amp;X$79&amp;$L105))</f>
        <v>6.983856203865578</v>
      </c>
      <c r="AA105" s="14" t="s">
        <v>140</v>
      </c>
      <c r="AB105" s="32">
        <f ca="1">IF(O105=" "," ",INDIRECT(AB$4&amp;"!"&amp;AB$79&amp;$L105)-INDIRECT(AB$5&amp;"!"&amp;AB$79&amp;$L105))</f>
        <v>1.5830539351159794</v>
      </c>
      <c r="AC105" s="32">
        <f t="shared" ref="AC105:AC123" ca="1" si="318">IF(P105=" "," ",INDIRECT(AC$4&amp;"!"&amp;AC$79&amp;$L105)-INDIRECT(AC$5&amp;"!"&amp;AC$79&amp;$L105))</f>
        <v>1.7163030088787128</v>
      </c>
      <c r="AD105" s="32">
        <f t="shared" ref="AD105:AD123" ca="1" si="319">IF(Q105=" "," ",INDIRECT(AD$4&amp;"!"&amp;AD$79&amp;$L105)-INDIRECT(AD$5&amp;"!"&amp;AD$79&amp;$L105))</f>
        <v>0.38448071172850973</v>
      </c>
      <c r="AE105" s="32">
        <f t="shared" ref="AE105:AE123" ca="1" si="320">IF(R105=" "," ",INDIRECT(AE$4&amp;"!"&amp;AE$79&amp;$L105)-INDIRECT(AE$5&amp;"!"&amp;AE$79&amp;$L105))</f>
        <v>9.0646366786811955E-2</v>
      </c>
      <c r="AF105" s="32">
        <f t="shared" ref="AF105:AF123" ca="1" si="321">IF(S105=" "," ",INDIRECT(AF$4&amp;"!"&amp;AF$79&amp;$L105)-INDIRECT(AF$5&amp;"!"&amp;AF$79&amp;$L105))</f>
        <v>0.21530096579556754</v>
      </c>
      <c r="AG105" s="32">
        <f t="shared" ref="AG105:AG123" ca="1" si="322">IF(T105=" "," ",INDIRECT(AG$4&amp;"!"&amp;AG$79&amp;$L105)-INDIRECT(AG$5&amp;"!"&amp;AG$79&amp;$L105))</f>
        <v>0.44883584371947033</v>
      </c>
      <c r="AH105" s="32">
        <f t="shared" ref="AH105:AH123" ca="1" si="323">IF(U105=" "," ",INDIRECT(AH$4&amp;"!"&amp;AH$79&amp;$L105)-INDIRECT(AH$5&amp;"!"&amp;AH$79&amp;$L105))</f>
        <v>0.4543684700474826</v>
      </c>
      <c r="AI105" s="32">
        <f t="shared" ref="AI105:AI123" ca="1" si="324">IF(V105=" "," ",INDIRECT(AI$4&amp;"!"&amp;AI$79&amp;$L105)-INDIRECT(AI$5&amp;"!"&amp;AI$79&amp;$L105))</f>
        <v>5.4075834860708882E-2</v>
      </c>
      <c r="AJ105" s="32">
        <f t="shared" ref="AJ105:AJ123" ca="1" si="325">IF(W105=" "," ",INDIRECT(AJ$4&amp;"!"&amp;AJ$79&amp;$L105)-INDIRECT(AJ$5&amp;"!"&amp;AJ$79&amp;$L105))</f>
        <v>4.997841030664596E-2</v>
      </c>
      <c r="AK105" s="20">
        <f t="shared" ref="AK105:AK123" ca="1" si="326">IF(X105=" "," ",INDIRECT(AK$4&amp;"!"&amp;AK$79&amp;$L105)-INDIRECT(AK$5&amp;"!"&amp;AK$79&amp;$L105))</f>
        <v>4.9970435472398895</v>
      </c>
      <c r="AN105" s="14" t="s">
        <v>140</v>
      </c>
      <c r="AO105" s="32">
        <f ca="1">IF(AB105=" "," ",INDIRECT(AO$4&amp;"!"&amp;AO$79&amp;$L105)-INDIRECT(AO$5&amp;"!"&amp;AO$79&amp;$L105))</f>
        <v>6.0789798486830477</v>
      </c>
      <c r="AP105" s="32">
        <f t="shared" ref="AP105:AP123" ca="1" si="327">IF(AC105=" "," ",INDIRECT(AP$4&amp;"!"&amp;AP$79&amp;$L105)-INDIRECT(AP$5&amp;"!"&amp;AP$79&amp;$L105))</f>
        <v>6.7306457435761082</v>
      </c>
      <c r="AQ105" s="32">
        <f t="shared" ref="AQ105:AQ123" ca="1" si="328">IF(AD105=" "," ",INDIRECT(AQ$4&amp;"!"&amp;AQ$79&amp;$L105)-INDIRECT(AQ$5&amp;"!"&amp;AQ$79&amp;$L105))</f>
        <v>1.5026951164836166</v>
      </c>
      <c r="AR105" s="32">
        <f t="shared" ref="AR105:AR123" ca="1" si="329">IF(AE105=" "," ",INDIRECT(AR$4&amp;"!"&amp;AR$79&amp;$L105)-INDIRECT(AR$5&amp;"!"&amp;AR$79&amp;$L105))</f>
        <v>0.34211316127702768</v>
      </c>
      <c r="AS105" s="32">
        <f t="shared" ref="AS105:AS123" ca="1" si="330">IF(AF105=" "," ",INDIRECT(AS$4&amp;"!"&amp;AS$79&amp;$L105)-INDIRECT(AS$5&amp;"!"&amp;AS$79&amp;$L105))</f>
        <v>0.73408119058421772</v>
      </c>
      <c r="AT105" s="32">
        <f t="shared" ref="AT105:AT123" ca="1" si="331">IF(AG105=" "," ",INDIRECT(AT$4&amp;"!"&amp;AT$79&amp;$L105)-INDIRECT(AT$5&amp;"!"&amp;AT$79&amp;$L105))</f>
        <v>1.0425863099023225</v>
      </c>
      <c r="AU105" s="32">
        <f t="shared" ref="AU105:AU123" ca="1" si="332">IF(AH105=" "," ",INDIRECT(AU$4&amp;"!"&amp;AU$79&amp;$L105)-INDIRECT(AU$5&amp;"!"&amp;AU$79&amp;$L105))</f>
        <v>3.5729050285114585</v>
      </c>
      <c r="AV105" s="32">
        <f t="shared" ref="AV105:AV123" ca="1" si="333">IF(AI105=" "," ",INDIRECT(AV$4&amp;"!"&amp;AV$79&amp;$L105)-INDIRECT(AV$5&amp;"!"&amp;AV$79&amp;$L105))</f>
        <v>0.98061837588263945</v>
      </c>
      <c r="AW105" s="32">
        <f t="shared" ref="AW105:AW123" ca="1" si="334">IF(AJ105=" "," ",INDIRECT(AW$4&amp;"!"&amp;AW$79&amp;$L105)-INDIRECT(AW$5&amp;"!"&amp;AW$79&amp;$L105))</f>
        <v>0.52996967656467808</v>
      </c>
      <c r="AX105" s="20">
        <f t="shared" ref="AX105:AX123" ca="1" si="335">IF(AK105=" "," ",INDIRECT(AX$4&amp;"!"&amp;AX$79&amp;$L105)-INDIRECT(AX$5&amp;"!"&amp;AX$79&amp;$L105))</f>
        <v>21.514594451465115</v>
      </c>
      <c r="BA105" s="14" t="s">
        <v>140</v>
      </c>
      <c r="BB105" s="32">
        <f ca="1">IF(AO105=" "," ",INDIRECT(BB$4&amp;"!"&amp;BB$79&amp;$L105)-INDIRECT(BB$5&amp;"!"&amp;BB$79&amp;$L105))</f>
        <v>6.0856235411460009</v>
      </c>
      <c r="BC105" s="32">
        <f t="shared" ref="BC105:BC123" ca="1" si="336">IF(AP105=" "," ",INDIRECT(BC$4&amp;"!"&amp;BC$79&amp;$L105)-INDIRECT(BC$5&amp;"!"&amp;BC$79&amp;$L105))</f>
        <v>6.7211314400003221</v>
      </c>
      <c r="BD105" s="32">
        <f t="shared" ref="BD105:BD123" ca="1" si="337">IF(AQ105=" "," ",INDIRECT(BD$4&amp;"!"&amp;BD$79&amp;$L105)-INDIRECT(BD$5&amp;"!"&amp;BD$79&amp;$L105))</f>
        <v>1.5110572056349092</v>
      </c>
      <c r="BE105" s="32">
        <f t="shared" ref="BE105:BE123" ca="1" si="338">IF(AR105=" "," ",INDIRECT(BE$4&amp;"!"&amp;BE$79&amp;$L105)-INDIRECT(BE$5&amp;"!"&amp;BE$79&amp;$L105))</f>
        <v>0.34695818768058473</v>
      </c>
      <c r="BF105" s="32">
        <f t="shared" ref="BF105:BF123" ca="1" si="339">IF(AS105=" "," ",INDIRECT(BF$4&amp;"!"&amp;BF$79&amp;$L105)-INDIRECT(BF$5&amp;"!"&amp;BF$79&amp;$L105))</f>
        <v>0.76170242900068486</v>
      </c>
      <c r="BG105" s="32">
        <f t="shared" ref="BG105:BG123" ca="1" si="340">IF(AT105=" "," ",INDIRECT(BG$4&amp;"!"&amp;BG$79&amp;$L105)-INDIRECT(BG$5&amp;"!"&amp;BG$79&amp;$L105))</f>
        <v>1.2079563222398926</v>
      </c>
      <c r="BH105" s="32">
        <f t="shared" ref="BH105:BH123" ca="1" si="341">IF(AU105=" "," ",INDIRECT(BH$4&amp;"!"&amp;BH$79&amp;$L105)-INDIRECT(BH$5&amp;"!"&amp;BH$79&amp;$L105))</f>
        <v>3.2285012210992079</v>
      </c>
      <c r="BI105" s="32">
        <f t="shared" ref="BI105:BI123" ca="1" si="342">IF(AV105=" "," ",INDIRECT(BI$4&amp;"!"&amp;BI$79&amp;$L105)-INDIRECT(BI$5&amp;"!"&amp;BI$79&amp;$L105))</f>
        <v>0.82808195191226441</v>
      </c>
      <c r="BJ105" s="32">
        <f t="shared" ref="BJ105:BJ123" ca="1" si="343">IF(AW105=" "," ",INDIRECT(BJ$4&amp;"!"&amp;BJ$79&amp;$L105)-INDIRECT(BJ$5&amp;"!"&amp;BJ$79&amp;$L105))</f>
        <v>0.45921539230532749</v>
      </c>
      <c r="BK105" s="20">
        <f t="shared" ref="BK105:BK123" ca="1" si="344">IF(AX105=" "," ",INDIRECT(BK$4&amp;"!"&amp;BK$79&amp;$L105)-INDIRECT(BK$5&amp;"!"&amp;BK$79&amp;$L105))</f>
        <v>21.15022769101919</v>
      </c>
      <c r="BN105" s="14" t="s">
        <v>140</v>
      </c>
      <c r="BO105" s="32">
        <f ca="1">IF(BB105=" "," ",INDIRECT(BO$4&amp;"!"&amp;BO$79&amp;$L105)-INDIRECT(BO$5&amp;"!"&amp;BO$79&amp;$L105))</f>
        <v>4.8270718889469997</v>
      </c>
      <c r="BP105" s="32">
        <f t="shared" ref="BP105:BP123" ca="1" si="345">IF(BC105=" "," ",INDIRECT(BP$4&amp;"!"&amp;BP$79&amp;$L105)-INDIRECT(BP$5&amp;"!"&amp;BP$79&amp;$L105))</f>
        <v>5.0379194109710106</v>
      </c>
      <c r="BQ105" s="32">
        <f t="shared" ref="BQ105:BQ123" ca="1" si="346">IF(BD105=" "," ",INDIRECT(BQ$4&amp;"!"&amp;BQ$79&amp;$L105)-INDIRECT(BQ$5&amp;"!"&amp;BQ$79&amp;$L105))</f>
        <v>1.0576426741306615</v>
      </c>
      <c r="BR105" s="32">
        <f t="shared" ref="BR105:BR123" ca="1" si="347">IF(BE105=" "," ",INDIRECT(BR$4&amp;"!"&amp;BR$79&amp;$L105)-INDIRECT(BR$5&amp;"!"&amp;BR$79&amp;$L105))</f>
        <v>0.3059069789326283</v>
      </c>
      <c r="BS105" s="32">
        <f t="shared" ref="BS105:BS123" ca="1" si="348">IF(BF105=" "," ",INDIRECT(BS$4&amp;"!"&amp;BS$79&amp;$L105)-INDIRECT(BS$5&amp;"!"&amp;BS$79&amp;$L105))</f>
        <v>0.57603407143884944</v>
      </c>
      <c r="BT105" s="32">
        <f t="shared" ref="BT105:BT123" ca="1" si="349">IF(BG105=" "," ",INDIRECT(BT$4&amp;"!"&amp;BT$79&amp;$L105)-INDIRECT(BT$5&amp;"!"&amp;BT$79&amp;$L105))</f>
        <v>0.61342057311069143</v>
      </c>
      <c r="BU105" s="32">
        <f t="shared" ref="BU105:BU123" ca="1" si="350">IF(BH105=" "," ",INDIRECT(BU$4&amp;"!"&amp;BU$79&amp;$L105)-INDIRECT(BU$5&amp;"!"&amp;BU$79&amp;$L105))</f>
        <v>1.1931852483270013</v>
      </c>
      <c r="BV105" s="32">
        <f t="shared" ref="BV105:BV123" ca="1" si="351">IF(BI105=" "," ",INDIRECT(BV$4&amp;"!"&amp;BV$79&amp;$L105)-INDIRECT(BV$5&amp;"!"&amp;BV$79&amp;$L105))</f>
        <v>1.9222375371416316</v>
      </c>
      <c r="BW105" s="32">
        <f t="shared" ref="BW105:BW123" ca="1" si="352">IF(BJ105=" "," ",INDIRECT(BW$4&amp;"!"&amp;BW$79&amp;$L105)-INDIRECT(BW$5&amp;"!"&amp;BW$79&amp;$L105))</f>
        <v>3.3095382105312634</v>
      </c>
      <c r="BX105" s="20">
        <f t="shared" ref="BX105:BX123" ca="1" si="353">IF(BK105=" "," ",INDIRECT(BX$4&amp;"!"&amp;BX$79&amp;$L105)-INDIRECT(BX$5&amp;"!"&amp;BX$79&amp;$L105))</f>
        <v>18.842956593530751</v>
      </c>
    </row>
    <row r="106" spans="1:76" x14ac:dyDescent="0.3">
      <c r="A106" s="14" t="s">
        <v>141</v>
      </c>
      <c r="B106" s="32">
        <f t="shared" ca="1" si="299"/>
        <v>1.0646070617574044</v>
      </c>
      <c r="C106" s="32">
        <f t="shared" ca="1" si="300"/>
        <v>2.1245180228750975</v>
      </c>
      <c r="D106" s="32">
        <f t="shared" ca="1" si="301"/>
        <v>0.66809455562108644</v>
      </c>
      <c r="E106" s="32">
        <f t="shared" ca="1" si="302"/>
        <v>0.172108024727989</v>
      </c>
      <c r="F106" s="32">
        <f t="shared" ca="1" si="303"/>
        <v>0.18136798275836397</v>
      </c>
      <c r="G106" s="32">
        <f t="shared" ca="1" si="304"/>
        <v>1.2823366795926499E-2</v>
      </c>
      <c r="H106" s="32">
        <f t="shared" ca="1" si="305"/>
        <v>0</v>
      </c>
      <c r="I106" s="32" t="str">
        <f t="shared" ca="1" si="306"/>
        <v xml:space="preserve"> </v>
      </c>
      <c r="J106" s="32" t="str">
        <f t="shared" ca="1" si="307"/>
        <v xml:space="preserve"> </v>
      </c>
      <c r="K106" s="20">
        <f t="shared" ca="1" si="308"/>
        <v>4.2235190145358672</v>
      </c>
      <c r="L106" s="71">
        <f>1+L105</f>
        <v>122</v>
      </c>
      <c r="N106" s="14" t="s">
        <v>141</v>
      </c>
      <c r="O106" s="32">
        <f t="shared" ref="O106:O123" ca="1" si="354">IF(B106=" "," ",INDIRECT(O$4&amp;"!"&amp;O$79&amp;$L106)-INDIRECT(O$5&amp;"!"&amp;O$79&amp;$L106))</f>
        <v>2.4668426628839013</v>
      </c>
      <c r="P106" s="32">
        <f t="shared" ca="1" si="309"/>
        <v>3.6884551355932578</v>
      </c>
      <c r="Q106" s="32">
        <f t="shared" ca="1" si="310"/>
        <v>1.1384289387185929</v>
      </c>
      <c r="R106" s="32">
        <f t="shared" ca="1" si="311"/>
        <v>0.38964610554403112</v>
      </c>
      <c r="S106" s="32">
        <f t="shared" ca="1" si="312"/>
        <v>0.56222055847476737</v>
      </c>
      <c r="T106" s="32">
        <f t="shared" ca="1" si="313"/>
        <v>0.29819696564239473</v>
      </c>
      <c r="U106" s="32">
        <f t="shared" ca="1" si="314"/>
        <v>7.6688996487023195E-2</v>
      </c>
      <c r="V106" s="32" t="str">
        <f t="shared" ca="1" si="315"/>
        <v xml:space="preserve"> </v>
      </c>
      <c r="W106" s="32" t="str">
        <f t="shared" ca="1" si="316"/>
        <v xml:space="preserve"> </v>
      </c>
      <c r="X106" s="20">
        <f t="shared" ca="1" si="317"/>
        <v>8.6354604669883717</v>
      </c>
      <c r="AA106" s="14" t="s">
        <v>141</v>
      </c>
      <c r="AB106" s="32">
        <f t="shared" ref="AB106:AB123" ca="1" si="355">IF(O106=" "," ",INDIRECT(AB$4&amp;"!"&amp;AB$79&amp;$L106)-INDIRECT(AB$5&amp;"!"&amp;AB$79&amp;$L106))</f>
        <v>5.5000092850544657</v>
      </c>
      <c r="AC106" s="32">
        <f t="shared" ca="1" si="318"/>
        <v>7.6772613097064033</v>
      </c>
      <c r="AD106" s="32">
        <f t="shared" ca="1" si="319"/>
        <v>2.1317896846287359</v>
      </c>
      <c r="AE106" s="32">
        <f t="shared" ca="1" si="320"/>
        <v>0.77284479627670466</v>
      </c>
      <c r="AF106" s="32">
        <f t="shared" ca="1" si="321"/>
        <v>1.1767367396563941</v>
      </c>
      <c r="AG106" s="32">
        <f t="shared" ca="1" si="322"/>
        <v>0.7005965782794541</v>
      </c>
      <c r="AH106" s="32">
        <f t="shared" ca="1" si="323"/>
        <v>0.13542488160680799</v>
      </c>
      <c r="AI106" s="32" t="str">
        <f t="shared" ca="1" si="324"/>
        <v xml:space="preserve"> </v>
      </c>
      <c r="AJ106" s="32" t="str">
        <f t="shared" ca="1" si="325"/>
        <v xml:space="preserve"> </v>
      </c>
      <c r="AK106" s="20">
        <f t="shared" ca="1" si="326"/>
        <v>18.104626163672606</v>
      </c>
      <c r="AN106" s="14" t="s">
        <v>141</v>
      </c>
      <c r="AO106" s="32">
        <f t="shared" ref="AO106:AO123" ca="1" si="356">IF(AB106=" "," ",INDIRECT(AO$4&amp;"!"&amp;AO$79&amp;$L106)-INDIRECT(AO$5&amp;"!"&amp;AO$79&amp;$L106))</f>
        <v>11.111776666486742</v>
      </c>
      <c r="AP106" s="32">
        <f t="shared" ca="1" si="327"/>
        <v>14.09951339946269</v>
      </c>
      <c r="AQ106" s="32">
        <f t="shared" ca="1" si="328"/>
        <v>4.0037171281978212</v>
      </c>
      <c r="AR106" s="32">
        <f t="shared" ca="1" si="329"/>
        <v>1.3121894391536271</v>
      </c>
      <c r="AS106" s="32">
        <f t="shared" ca="1" si="330"/>
        <v>2.0389319720022949</v>
      </c>
      <c r="AT106" s="32">
        <f t="shared" ca="1" si="331"/>
        <v>0.9229702829845825</v>
      </c>
      <c r="AU106" s="32">
        <f t="shared" ca="1" si="332"/>
        <v>0.28824889266838849</v>
      </c>
      <c r="AV106" s="32" t="str">
        <f t="shared" ca="1" si="333"/>
        <v xml:space="preserve"> </v>
      </c>
      <c r="AW106" s="32" t="str">
        <f t="shared" ca="1" si="334"/>
        <v xml:space="preserve"> </v>
      </c>
      <c r="AX106" s="20">
        <f t="shared" ca="1" si="335"/>
        <v>33.833087712277845</v>
      </c>
      <c r="BA106" s="14" t="s">
        <v>141</v>
      </c>
      <c r="BB106" s="32">
        <f t="shared" ref="BB106:BB123" ca="1" si="357">IF(AO106=" "," ",INDIRECT(BB$4&amp;"!"&amp;BB$79&amp;$L106)-INDIRECT(BB$5&amp;"!"&amp;BB$79&amp;$L106))</f>
        <v>12.370407348888264</v>
      </c>
      <c r="BC106" s="32">
        <f t="shared" ca="1" si="336"/>
        <v>16.783450683223379</v>
      </c>
      <c r="BD106" s="32">
        <f t="shared" ca="1" si="337"/>
        <v>4.7967397045572486</v>
      </c>
      <c r="BE106" s="32">
        <f t="shared" ca="1" si="338"/>
        <v>1.6187786494909746</v>
      </c>
      <c r="BF106" s="32">
        <f t="shared" ca="1" si="339"/>
        <v>2.5516247961373804</v>
      </c>
      <c r="BG106" s="32">
        <f t="shared" ca="1" si="340"/>
        <v>1.3144940180278648</v>
      </c>
      <c r="BH106" s="32">
        <f t="shared" ca="1" si="341"/>
        <v>0.3416869127646317</v>
      </c>
      <c r="BI106" s="32" t="str">
        <f t="shared" ca="1" si="342"/>
        <v xml:space="preserve"> </v>
      </c>
      <c r="BJ106" s="32" t="str">
        <f t="shared" ca="1" si="343"/>
        <v xml:space="preserve"> </v>
      </c>
      <c r="BK106" s="20">
        <f t="shared" ca="1" si="344"/>
        <v>39.828248451708262</v>
      </c>
      <c r="BN106" s="14" t="s">
        <v>141</v>
      </c>
      <c r="BO106" s="32">
        <f t="shared" ref="BO106:BO123" ca="1" si="358">IF(BB106=" "," ",INDIRECT(BO$4&amp;"!"&amp;BO$79&amp;$L106)-INDIRECT(BO$5&amp;"!"&amp;BO$79&amp;$L106))</f>
        <v>2.591904781495046</v>
      </c>
      <c r="BP106" s="32">
        <f t="shared" ca="1" si="345"/>
        <v>3.6090989690261992</v>
      </c>
      <c r="BQ106" s="32">
        <f t="shared" ca="1" si="346"/>
        <v>1.0651320786287304</v>
      </c>
      <c r="BR106" s="32">
        <f t="shared" ca="1" si="347"/>
        <v>0.43328230961861092</v>
      </c>
      <c r="BS106" s="32">
        <f t="shared" ca="1" si="348"/>
        <v>0.40611774210582663</v>
      </c>
      <c r="BT106" s="32">
        <f t="shared" ca="1" si="349"/>
        <v>0.10306055505655953</v>
      </c>
      <c r="BU106" s="32">
        <f t="shared" ca="1" si="350"/>
        <v>4.7391292123280193E-2</v>
      </c>
      <c r="BV106" s="32" t="str">
        <f t="shared" ca="1" si="351"/>
        <v xml:space="preserve"> </v>
      </c>
      <c r="BW106" s="32" t="str">
        <f t="shared" ca="1" si="352"/>
        <v xml:space="preserve"> </v>
      </c>
      <c r="BX106" s="20">
        <f t="shared" ca="1" si="353"/>
        <v>8.2635381517908257</v>
      </c>
    </row>
    <row r="107" spans="1:76" x14ac:dyDescent="0.3">
      <c r="A107" s="16" t="s">
        <v>142</v>
      </c>
      <c r="B107" s="34">
        <f t="shared" ca="1" si="299"/>
        <v>2.1210234910470298</v>
      </c>
      <c r="C107" s="34">
        <f t="shared" ca="1" si="300"/>
        <v>4.4404223094401845</v>
      </c>
      <c r="D107" s="34">
        <f t="shared" ca="1" si="301"/>
        <v>1.3425051347325603</v>
      </c>
      <c r="E107" s="34">
        <f t="shared" ca="1" si="302"/>
        <v>0.49181480942289696</v>
      </c>
      <c r="F107" s="34">
        <f t="shared" ca="1" si="303"/>
        <v>0.15570523314071447</v>
      </c>
      <c r="G107" s="34" t="str">
        <f t="shared" ca="1" si="304"/>
        <v xml:space="preserve"> </v>
      </c>
      <c r="H107" s="34" t="str">
        <f t="shared" ca="1" si="305"/>
        <v xml:space="preserve"> </v>
      </c>
      <c r="I107" s="34" t="str">
        <f t="shared" ca="1" si="306"/>
        <v xml:space="preserve"> </v>
      </c>
      <c r="J107" s="34" t="str">
        <f t="shared" ca="1" si="307"/>
        <v xml:space="preserve"> </v>
      </c>
      <c r="K107" s="25">
        <f t="shared" ca="1" si="308"/>
        <v>8.5602526389034477</v>
      </c>
      <c r="L107" s="71">
        <f t="shared" ref="L107:L123" si="359">1+L106</f>
        <v>123</v>
      </c>
      <c r="N107" s="16" t="s">
        <v>142</v>
      </c>
      <c r="O107" s="34">
        <f t="shared" ca="1" si="354"/>
        <v>1.5394308857671013</v>
      </c>
      <c r="P107" s="34">
        <f t="shared" ca="1" si="309"/>
        <v>2.0831528322580368</v>
      </c>
      <c r="Q107" s="34">
        <f t="shared" ca="1" si="310"/>
        <v>0.59217445488103926</v>
      </c>
      <c r="R107" s="34">
        <f t="shared" ca="1" si="311"/>
        <v>0.1995548778799015</v>
      </c>
      <c r="S107" s="34">
        <f t="shared" ca="1" si="312"/>
        <v>6.2564794037676869E-2</v>
      </c>
      <c r="T107" s="34" t="str">
        <f t="shared" ca="1" si="313"/>
        <v xml:space="preserve"> </v>
      </c>
      <c r="U107" s="34" t="str">
        <f t="shared" ca="1" si="314"/>
        <v xml:space="preserve"> </v>
      </c>
      <c r="V107" s="34" t="str">
        <f t="shared" ca="1" si="315"/>
        <v xml:space="preserve"> </v>
      </c>
      <c r="W107" s="34" t="str">
        <f t="shared" ca="1" si="316"/>
        <v xml:space="preserve"> </v>
      </c>
      <c r="X107" s="25">
        <f t="shared" ca="1" si="317"/>
        <v>4.4851555874185323</v>
      </c>
      <c r="AA107" s="16" t="s">
        <v>142</v>
      </c>
      <c r="AB107" s="34">
        <f t="shared" ca="1" si="355"/>
        <v>4.9737028639383247</v>
      </c>
      <c r="AC107" s="34">
        <f t="shared" ca="1" si="318"/>
        <v>6.2154297601730741</v>
      </c>
      <c r="AD107" s="34">
        <f t="shared" ca="1" si="319"/>
        <v>1.5924581715521755</v>
      </c>
      <c r="AE107" s="34">
        <f t="shared" ca="1" si="320"/>
        <v>0.54729869570215317</v>
      </c>
      <c r="AF107" s="34">
        <f t="shared" ca="1" si="321"/>
        <v>0.1738472101604977</v>
      </c>
      <c r="AG107" s="34" t="str">
        <f t="shared" ca="1" si="322"/>
        <v xml:space="preserve"> </v>
      </c>
      <c r="AH107" s="34" t="str">
        <f t="shared" ca="1" si="323"/>
        <v xml:space="preserve"> </v>
      </c>
      <c r="AI107" s="34" t="str">
        <f t="shared" ca="1" si="324"/>
        <v xml:space="preserve"> </v>
      </c>
      <c r="AJ107" s="34" t="str">
        <f t="shared" ca="1" si="325"/>
        <v xml:space="preserve"> </v>
      </c>
      <c r="AK107" s="25">
        <f t="shared" ca="1" si="326"/>
        <v>13.529154782835709</v>
      </c>
      <c r="AN107" s="16" t="s">
        <v>142</v>
      </c>
      <c r="AO107" s="34">
        <f t="shared" ca="1" si="356"/>
        <v>8.9236603150279361</v>
      </c>
      <c r="AP107" s="34">
        <f t="shared" ca="1" si="327"/>
        <v>8.9017579705073953</v>
      </c>
      <c r="AQ107" s="34">
        <f t="shared" ca="1" si="328"/>
        <v>2.0436591083230149</v>
      </c>
      <c r="AR107" s="34">
        <f t="shared" ca="1" si="329"/>
        <v>0.70065687103399621</v>
      </c>
      <c r="AS107" s="34">
        <f t="shared" ca="1" si="330"/>
        <v>0.2363612459475124</v>
      </c>
      <c r="AT107" s="34" t="str">
        <f t="shared" ca="1" si="331"/>
        <v xml:space="preserve"> </v>
      </c>
      <c r="AU107" s="34" t="str">
        <f t="shared" ca="1" si="332"/>
        <v xml:space="preserve"> </v>
      </c>
      <c r="AV107" s="34" t="str">
        <f t="shared" ca="1" si="333"/>
        <v xml:space="preserve"> </v>
      </c>
      <c r="AW107" s="34" t="str">
        <f t="shared" ca="1" si="334"/>
        <v xml:space="preserve"> </v>
      </c>
      <c r="AX107" s="25">
        <f t="shared" ca="1" si="335"/>
        <v>20.831575011533577</v>
      </c>
      <c r="BA107" s="16" t="s">
        <v>142</v>
      </c>
      <c r="BB107" s="34">
        <f t="shared" ca="1" si="357"/>
        <v>8.6678857175349613</v>
      </c>
      <c r="BC107" s="34">
        <f t="shared" ca="1" si="336"/>
        <v>10.718729108185169</v>
      </c>
      <c r="BD107" s="34">
        <f t="shared" ca="1" si="337"/>
        <v>2.7764629044693567</v>
      </c>
      <c r="BE107" s="34">
        <f t="shared" ca="1" si="338"/>
        <v>0.95213934136235867</v>
      </c>
      <c r="BF107" s="34">
        <f t="shared" ca="1" si="339"/>
        <v>0.30565809065957894</v>
      </c>
      <c r="BG107" s="34" t="str">
        <f t="shared" ca="1" si="340"/>
        <v xml:space="preserve"> </v>
      </c>
      <c r="BH107" s="34" t="str">
        <f t="shared" ca="1" si="341"/>
        <v xml:space="preserve"> </v>
      </c>
      <c r="BI107" s="34" t="str">
        <f t="shared" ca="1" si="342"/>
        <v xml:space="preserve"> </v>
      </c>
      <c r="BJ107" s="34" t="str">
        <f t="shared" ca="1" si="343"/>
        <v xml:space="preserve"> </v>
      </c>
      <c r="BK107" s="25">
        <f t="shared" ca="1" si="344"/>
        <v>23.462707119457853</v>
      </c>
      <c r="BN107" s="16" t="s">
        <v>142</v>
      </c>
      <c r="BO107" s="34">
        <f t="shared" ca="1" si="358"/>
        <v>0.4132130336981632</v>
      </c>
      <c r="BP107" s="34">
        <f t="shared" ca="1" si="345"/>
        <v>0.49857837781361525</v>
      </c>
      <c r="BQ107" s="34">
        <f t="shared" ca="1" si="346"/>
        <v>0.18724921064426958</v>
      </c>
      <c r="BR107" s="34">
        <f t="shared" ca="1" si="347"/>
        <v>5.379306154181096E-2</v>
      </c>
      <c r="BS107" s="34">
        <f t="shared" ca="1" si="348"/>
        <v>5.6502149927631917E-3</v>
      </c>
      <c r="BT107" s="34" t="str">
        <f t="shared" ca="1" si="349"/>
        <v xml:space="preserve"> </v>
      </c>
      <c r="BU107" s="34" t="str">
        <f t="shared" ca="1" si="350"/>
        <v xml:space="preserve"> </v>
      </c>
      <c r="BV107" s="34" t="str">
        <f t="shared" ca="1" si="351"/>
        <v xml:space="preserve"> </v>
      </c>
      <c r="BW107" s="34" t="str">
        <f t="shared" ca="1" si="352"/>
        <v xml:space="preserve"> </v>
      </c>
      <c r="BX107" s="25">
        <f t="shared" ca="1" si="353"/>
        <v>1.1584838986906192</v>
      </c>
    </row>
    <row r="108" spans="1:76" x14ac:dyDescent="0.3">
      <c r="A108" s="14" t="s">
        <v>143</v>
      </c>
      <c r="B108" s="32">
        <f t="shared" ca="1" si="299"/>
        <v>6.2682834840272345E-2</v>
      </c>
      <c r="C108" s="32">
        <f t="shared" ca="1" si="300"/>
        <v>0.25038191885244815</v>
      </c>
      <c r="D108" s="32">
        <f t="shared" ca="1" si="301"/>
        <v>0.1860186206339472</v>
      </c>
      <c r="E108" s="32">
        <f t="shared" ca="1" si="302"/>
        <v>8.4700443484858709E-2</v>
      </c>
      <c r="F108" s="32">
        <f t="shared" ca="1" si="303"/>
        <v>0.14912628785733165</v>
      </c>
      <c r="G108" s="32">
        <f t="shared" ca="1" si="304"/>
        <v>2.7311905373304995E-2</v>
      </c>
      <c r="H108" s="32">
        <f t="shared" ca="1" si="305"/>
        <v>5.1444777151384152E-3</v>
      </c>
      <c r="I108" s="32">
        <f t="shared" ca="1" si="306"/>
        <v>7.8951577699430697E-4</v>
      </c>
      <c r="J108" s="32">
        <f t="shared" ca="1" si="307"/>
        <v>4.0628942675401862E-4</v>
      </c>
      <c r="K108" s="20">
        <f t="shared" ca="1" si="308"/>
        <v>0.76656229396104958</v>
      </c>
      <c r="L108" s="71">
        <f t="shared" si="359"/>
        <v>124</v>
      </c>
      <c r="N108" s="14" t="s">
        <v>143</v>
      </c>
      <c r="O108" s="32">
        <f t="shared" ca="1" si="354"/>
        <v>3.0464422788967114</v>
      </c>
      <c r="P108" s="32">
        <f t="shared" ca="1" si="309"/>
        <v>4.7811916378466668</v>
      </c>
      <c r="Q108" s="32">
        <f t="shared" ca="1" si="310"/>
        <v>2.0113705181752626</v>
      </c>
      <c r="R108" s="32">
        <f t="shared" ca="1" si="311"/>
        <v>1.5122666767244921</v>
      </c>
      <c r="S108" s="32">
        <f t="shared" ca="1" si="312"/>
        <v>16.008432425848426</v>
      </c>
      <c r="T108" s="32">
        <f t="shared" ca="1" si="313"/>
        <v>15.560566629367299</v>
      </c>
      <c r="U108" s="32">
        <f t="shared" ca="1" si="314"/>
        <v>17.446379002550461</v>
      </c>
      <c r="V108" s="32">
        <f t="shared" ca="1" si="315"/>
        <v>8.6904408087301714</v>
      </c>
      <c r="W108" s="32">
        <f t="shared" ca="1" si="316"/>
        <v>9.6013431023221898</v>
      </c>
      <c r="X108" s="20">
        <f t="shared" ca="1" si="317"/>
        <v>78.658433080461677</v>
      </c>
      <c r="AA108" s="14" t="s">
        <v>143</v>
      </c>
      <c r="AB108" s="32">
        <f t="shared" ca="1" si="355"/>
        <v>3.1850140849811264</v>
      </c>
      <c r="AC108" s="32">
        <f t="shared" ca="1" si="318"/>
        <v>3.8888455221511062</v>
      </c>
      <c r="AD108" s="32">
        <f t="shared" ca="1" si="319"/>
        <v>1.3509859790839394</v>
      </c>
      <c r="AE108" s="32">
        <f t="shared" ca="1" si="320"/>
        <v>0.94889384870479798</v>
      </c>
      <c r="AF108" s="32">
        <f t="shared" ca="1" si="321"/>
        <v>12.328438526704311</v>
      </c>
      <c r="AG108" s="32">
        <f t="shared" ca="1" si="322"/>
        <v>16.449692679301826</v>
      </c>
      <c r="AH108" s="32">
        <f t="shared" ca="1" si="323"/>
        <v>7.6528164793442421</v>
      </c>
      <c r="AI108" s="32">
        <f t="shared" ca="1" si="324"/>
        <v>0.35625716225975346</v>
      </c>
      <c r="AJ108" s="32">
        <f t="shared" ca="1" si="325"/>
        <v>0.16251995025909594</v>
      </c>
      <c r="AK108" s="20">
        <f t="shared" ca="1" si="326"/>
        <v>46.323464232790201</v>
      </c>
      <c r="AN108" s="14" t="s">
        <v>143</v>
      </c>
      <c r="AO108" s="32">
        <f t="shared" ca="1" si="356"/>
        <v>11.428931188116213</v>
      </c>
      <c r="AP108" s="32">
        <f t="shared" ca="1" si="327"/>
        <v>14.509056564944094</v>
      </c>
      <c r="AQ108" s="32">
        <f t="shared" ca="1" si="328"/>
        <v>5.2213487088430774</v>
      </c>
      <c r="AR108" s="32">
        <f t="shared" ca="1" si="329"/>
        <v>3.9281731783491867</v>
      </c>
      <c r="AS108" s="32">
        <f t="shared" ca="1" si="330"/>
        <v>49.336321312844831</v>
      </c>
      <c r="AT108" s="32">
        <f t="shared" ca="1" si="331"/>
        <v>50.17298119878302</v>
      </c>
      <c r="AU108" s="32">
        <f t="shared" ca="1" si="332"/>
        <v>68.434002609122189</v>
      </c>
      <c r="AV108" s="32">
        <f t="shared" ca="1" si="333"/>
        <v>11.556911899540953</v>
      </c>
      <c r="AW108" s="32">
        <f t="shared" ca="1" si="334"/>
        <v>3.9947840272023356</v>
      </c>
      <c r="AX108" s="20">
        <f t="shared" ca="1" si="335"/>
        <v>218.58251068774598</v>
      </c>
      <c r="BA108" s="14" t="s">
        <v>143</v>
      </c>
      <c r="BB108" s="32">
        <f t="shared" ca="1" si="357"/>
        <v>11.635911569099768</v>
      </c>
      <c r="BC108" s="32">
        <f t="shared" ca="1" si="336"/>
        <v>14.640679311559904</v>
      </c>
      <c r="BD108" s="32">
        <f t="shared" ca="1" si="337"/>
        <v>5.1764715055701842</v>
      </c>
      <c r="BE108" s="32">
        <f t="shared" ca="1" si="338"/>
        <v>3.8605808533702284</v>
      </c>
      <c r="BF108" s="32">
        <f t="shared" ca="1" si="339"/>
        <v>50.385151409841555</v>
      </c>
      <c r="BG108" s="32">
        <f t="shared" ca="1" si="340"/>
        <v>54.282343448531236</v>
      </c>
      <c r="BH108" s="32">
        <f t="shared" ca="1" si="341"/>
        <v>61.353920014209891</v>
      </c>
      <c r="BI108" s="32">
        <f t="shared" ca="1" si="342"/>
        <v>9.5164860100895972</v>
      </c>
      <c r="BJ108" s="32">
        <f t="shared" ca="1" si="343"/>
        <v>3.3331706780962254</v>
      </c>
      <c r="BK108" s="20">
        <f t="shared" ca="1" si="344"/>
        <v>214.18471480036851</v>
      </c>
      <c r="BN108" s="14" t="s">
        <v>143</v>
      </c>
      <c r="BO108" s="32">
        <f t="shared" ca="1" si="358"/>
        <v>7.5822325430831441</v>
      </c>
      <c r="BP108" s="32">
        <f t="shared" ca="1" si="345"/>
        <v>10.538730505618389</v>
      </c>
      <c r="BQ108" s="32">
        <f t="shared" ca="1" si="346"/>
        <v>4.704514277551981</v>
      </c>
      <c r="BR108" s="32">
        <f t="shared" ca="1" si="347"/>
        <v>4.1971271396144427</v>
      </c>
      <c r="BS108" s="32">
        <f t="shared" ca="1" si="348"/>
        <v>34.271034260484214</v>
      </c>
      <c r="BT108" s="32">
        <f t="shared" ca="1" si="349"/>
        <v>26.418700631453703</v>
      </c>
      <c r="BU108" s="32">
        <f t="shared" ca="1" si="350"/>
        <v>38.475755545138981</v>
      </c>
      <c r="BV108" s="32">
        <f t="shared" ca="1" si="351"/>
        <v>49.266689134710859</v>
      </c>
      <c r="BW108" s="32">
        <f t="shared" ca="1" si="352"/>
        <v>44.085161946345792</v>
      </c>
      <c r="BX108" s="20">
        <f t="shared" ca="1" si="353"/>
        <v>219.53994598400152</v>
      </c>
    </row>
    <row r="109" spans="1:76" x14ac:dyDescent="0.3">
      <c r="A109" s="14" t="s">
        <v>144</v>
      </c>
      <c r="B109" s="32">
        <f t="shared" ca="1" si="299"/>
        <v>1.3812205547594745</v>
      </c>
      <c r="C109" s="32">
        <f t="shared" ca="1" si="300"/>
        <v>5.1131622832727022</v>
      </c>
      <c r="D109" s="32">
        <f t="shared" ca="1" si="301"/>
        <v>2.5207506598820197</v>
      </c>
      <c r="E109" s="32">
        <f t="shared" ca="1" si="302"/>
        <v>2.5041925964781737</v>
      </c>
      <c r="F109" s="32">
        <f t="shared" ca="1" si="303"/>
        <v>6.7758589496309103</v>
      </c>
      <c r="G109" s="32">
        <f t="shared" ca="1" si="304"/>
        <v>0.91514626254590359</v>
      </c>
      <c r="H109" s="32">
        <f t="shared" ca="1" si="305"/>
        <v>5.7821406868393793E-2</v>
      </c>
      <c r="I109" s="32" t="str">
        <f t="shared" ca="1" si="306"/>
        <v xml:space="preserve"> </v>
      </c>
      <c r="J109" s="32" t="str">
        <f t="shared" ca="1" si="307"/>
        <v xml:space="preserve"> </v>
      </c>
      <c r="K109" s="20">
        <f t="shared" ca="1" si="308"/>
        <v>19.277824400877332</v>
      </c>
      <c r="L109" s="71">
        <f t="shared" si="359"/>
        <v>125</v>
      </c>
      <c r="N109" s="14" t="s">
        <v>144</v>
      </c>
      <c r="O109" s="32">
        <f t="shared" ca="1" si="354"/>
        <v>4.2443247754224487</v>
      </c>
      <c r="P109" s="32">
        <f t="shared" ca="1" si="309"/>
        <v>12.920312073664183</v>
      </c>
      <c r="Q109" s="32">
        <f t="shared" ca="1" si="310"/>
        <v>9.9880031568361787</v>
      </c>
      <c r="R109" s="32">
        <f t="shared" ca="1" si="311"/>
        <v>8.3538466315216819</v>
      </c>
      <c r="S109" s="32">
        <f t="shared" ca="1" si="312"/>
        <v>29.506074707390447</v>
      </c>
      <c r="T109" s="32">
        <f t="shared" ca="1" si="313"/>
        <v>9.6909647512658381</v>
      </c>
      <c r="U109" s="32">
        <f t="shared" ca="1" si="314"/>
        <v>1.2390384800433301</v>
      </c>
      <c r="V109" s="32" t="str">
        <f t="shared" ca="1" si="315"/>
        <v xml:space="preserve"> </v>
      </c>
      <c r="W109" s="32" t="str">
        <f t="shared" ca="1" si="316"/>
        <v xml:space="preserve"> </v>
      </c>
      <c r="X109" s="20">
        <f t="shared" ca="1" si="317"/>
        <v>76.03351488698506</v>
      </c>
      <c r="AA109" s="14" t="s">
        <v>144</v>
      </c>
      <c r="AB109" s="32">
        <f t="shared" ca="1" si="355"/>
        <v>9.6545361435153936</v>
      </c>
      <c r="AC109" s="32">
        <f t="shared" ca="1" si="318"/>
        <v>24.026208923993046</v>
      </c>
      <c r="AD109" s="32">
        <f t="shared" ca="1" si="319"/>
        <v>15.533839989599837</v>
      </c>
      <c r="AE109" s="32">
        <f t="shared" ca="1" si="320"/>
        <v>13.407786335254043</v>
      </c>
      <c r="AF109" s="32">
        <f t="shared" ca="1" si="321"/>
        <v>48.565984767288356</v>
      </c>
      <c r="AG109" s="32">
        <f t="shared" ca="1" si="322"/>
        <v>18.497021966578991</v>
      </c>
      <c r="AH109" s="32">
        <f t="shared" ca="1" si="323"/>
        <v>2.0496929467730638</v>
      </c>
      <c r="AI109" s="32" t="str">
        <f t="shared" ca="1" si="324"/>
        <v xml:space="preserve"> </v>
      </c>
      <c r="AJ109" s="32" t="str">
        <f t="shared" ca="1" si="325"/>
        <v xml:space="preserve"> </v>
      </c>
      <c r="AK109" s="20">
        <f t="shared" ca="1" si="326"/>
        <v>131.82487505698623</v>
      </c>
      <c r="AN109" s="14" t="s">
        <v>144</v>
      </c>
      <c r="AO109" s="32">
        <f t="shared" ca="1" si="356"/>
        <v>18.817531896347944</v>
      </c>
      <c r="AP109" s="32">
        <f t="shared" ca="1" si="327"/>
        <v>43.571486328507504</v>
      </c>
      <c r="AQ109" s="32">
        <f t="shared" ca="1" si="328"/>
        <v>31.094962044278002</v>
      </c>
      <c r="AR109" s="32">
        <f t="shared" ca="1" si="329"/>
        <v>27.517811848278868</v>
      </c>
      <c r="AS109" s="32">
        <f t="shared" ca="1" si="330"/>
        <v>103.02268169352175</v>
      </c>
      <c r="AT109" s="32">
        <f t="shared" ca="1" si="331"/>
        <v>33.319437432700397</v>
      </c>
      <c r="AU109" s="32">
        <f t="shared" ca="1" si="332"/>
        <v>5.1052504103209611</v>
      </c>
      <c r="AV109" s="32" t="str">
        <f t="shared" ca="1" si="333"/>
        <v xml:space="preserve"> </v>
      </c>
      <c r="AW109" s="32" t="str">
        <f t="shared" ca="1" si="334"/>
        <v xml:space="preserve"> </v>
      </c>
      <c r="AX109" s="20">
        <f t="shared" ca="1" si="335"/>
        <v>262.64355516279113</v>
      </c>
      <c r="BA109" s="14" t="s">
        <v>144</v>
      </c>
      <c r="BB109" s="32">
        <f t="shared" ca="1" si="357"/>
        <v>21.190790413217314</v>
      </c>
      <c r="BC109" s="32">
        <f t="shared" ca="1" si="336"/>
        <v>51.093735000089694</v>
      </c>
      <c r="BD109" s="32">
        <f t="shared" ca="1" si="337"/>
        <v>34.270540060385251</v>
      </c>
      <c r="BE109" s="32">
        <f t="shared" ca="1" si="338"/>
        <v>30.854785144057843</v>
      </c>
      <c r="BF109" s="32">
        <f t="shared" ca="1" si="339"/>
        <v>121.97715310544865</v>
      </c>
      <c r="BG109" s="32">
        <f t="shared" ca="1" si="340"/>
        <v>41.862483900744657</v>
      </c>
      <c r="BH109" s="32">
        <f t="shared" ca="1" si="341"/>
        <v>5.7736785657404681</v>
      </c>
      <c r="BI109" s="32" t="str">
        <f t="shared" ca="1" si="342"/>
        <v xml:space="preserve"> </v>
      </c>
      <c r="BJ109" s="32" t="str">
        <f t="shared" ca="1" si="343"/>
        <v xml:space="preserve"> </v>
      </c>
      <c r="BK109" s="20">
        <f t="shared" ca="1" si="344"/>
        <v>307.24735661910194</v>
      </c>
      <c r="BN109" s="14" t="s">
        <v>144</v>
      </c>
      <c r="BO109" s="32">
        <f t="shared" ca="1" si="358"/>
        <v>3.8072874351679644</v>
      </c>
      <c r="BP109" s="32">
        <f t="shared" ca="1" si="345"/>
        <v>10.998407450888294</v>
      </c>
      <c r="BQ109" s="32">
        <f t="shared" ca="1" si="346"/>
        <v>10.354037431997114</v>
      </c>
      <c r="BR109" s="32">
        <f t="shared" ca="1" si="347"/>
        <v>9.0142389036069517</v>
      </c>
      <c r="BS109" s="32">
        <f t="shared" ca="1" si="348"/>
        <v>26.569917999003678</v>
      </c>
      <c r="BT109" s="32">
        <f t="shared" ca="1" si="349"/>
        <v>6.9289641248355025</v>
      </c>
      <c r="BU109" s="32">
        <f t="shared" ca="1" si="350"/>
        <v>0.90607829249035277</v>
      </c>
      <c r="BV109" s="32" t="str">
        <f t="shared" ca="1" si="351"/>
        <v xml:space="preserve"> </v>
      </c>
      <c r="BW109" s="32" t="str">
        <f t="shared" ca="1" si="352"/>
        <v xml:space="preserve"> </v>
      </c>
      <c r="BX109" s="20">
        <f t="shared" ca="1" si="353"/>
        <v>68.808808399053532</v>
      </c>
    </row>
    <row r="110" spans="1:76" x14ac:dyDescent="0.3">
      <c r="A110" s="16" t="s">
        <v>145</v>
      </c>
      <c r="B110" s="34">
        <f t="shared" ca="1" si="299"/>
        <v>2.373107471388074</v>
      </c>
      <c r="C110" s="34">
        <f t="shared" ca="1" si="300"/>
        <v>15.437034149509433</v>
      </c>
      <c r="D110" s="34">
        <f t="shared" ca="1" si="301"/>
        <v>10.823787505136409</v>
      </c>
      <c r="E110" s="34">
        <f t="shared" ca="1" si="302"/>
        <v>6.5619542181261243</v>
      </c>
      <c r="F110" s="34" t="str">
        <f t="shared" ca="1" si="303"/>
        <v xml:space="preserve"> </v>
      </c>
      <c r="G110" s="34" t="str">
        <f t="shared" ca="1" si="304"/>
        <v xml:space="preserve"> </v>
      </c>
      <c r="H110" s="34" t="str">
        <f t="shared" ca="1" si="305"/>
        <v xml:space="preserve"> </v>
      </c>
      <c r="I110" s="34" t="str">
        <f t="shared" ca="1" si="306"/>
        <v xml:space="preserve"> </v>
      </c>
      <c r="J110" s="34" t="str">
        <f t="shared" ca="1" si="307"/>
        <v xml:space="preserve"> </v>
      </c>
      <c r="K110" s="25">
        <f t="shared" ca="1" si="308"/>
        <v>39.040838679056158</v>
      </c>
      <c r="L110" s="71">
        <f t="shared" si="359"/>
        <v>126</v>
      </c>
      <c r="N110" s="16" t="s">
        <v>145</v>
      </c>
      <c r="O110" s="34">
        <f t="shared" ca="1" si="354"/>
        <v>1.7631567122627305</v>
      </c>
      <c r="P110" s="34">
        <f t="shared" ca="1" si="309"/>
        <v>6.720430950326385</v>
      </c>
      <c r="Q110" s="34">
        <f t="shared" ca="1" si="310"/>
        <v>4.7754341194182359</v>
      </c>
      <c r="R110" s="34">
        <f t="shared" ca="1" si="311"/>
        <v>2.8841320728442126</v>
      </c>
      <c r="S110" s="34" t="str">
        <f t="shared" ca="1" si="312"/>
        <v xml:space="preserve"> </v>
      </c>
      <c r="T110" s="34" t="str">
        <f t="shared" ca="1" si="313"/>
        <v xml:space="preserve"> </v>
      </c>
      <c r="U110" s="34" t="str">
        <f t="shared" ca="1" si="314"/>
        <v xml:space="preserve"> </v>
      </c>
      <c r="V110" s="34" t="str">
        <f t="shared" ca="1" si="315"/>
        <v xml:space="preserve"> </v>
      </c>
      <c r="W110" s="34" t="str">
        <f t="shared" ca="1" si="316"/>
        <v xml:space="preserve"> </v>
      </c>
      <c r="X110" s="25">
        <f t="shared" ca="1" si="317"/>
        <v>17.844737166391198</v>
      </c>
      <c r="AA110" s="16" t="s">
        <v>145</v>
      </c>
      <c r="AB110" s="34">
        <f t="shared" ca="1" si="355"/>
        <v>5.4944404647680889</v>
      </c>
      <c r="AC110" s="34">
        <f t="shared" ca="1" si="318"/>
        <v>16.689806508707292</v>
      </c>
      <c r="AD110" s="34">
        <f t="shared" ca="1" si="319"/>
        <v>10.503927134378692</v>
      </c>
      <c r="AE110" s="34">
        <f t="shared" ca="1" si="320"/>
        <v>6.4782663685257127</v>
      </c>
      <c r="AF110" s="34" t="str">
        <f t="shared" ca="1" si="321"/>
        <v xml:space="preserve"> </v>
      </c>
      <c r="AG110" s="34" t="str">
        <f t="shared" ca="1" si="322"/>
        <v xml:space="preserve"> </v>
      </c>
      <c r="AH110" s="34" t="str">
        <f t="shared" ca="1" si="323"/>
        <v xml:space="preserve"> </v>
      </c>
      <c r="AI110" s="34" t="str">
        <f t="shared" ca="1" si="324"/>
        <v xml:space="preserve"> </v>
      </c>
      <c r="AJ110" s="34" t="str">
        <f t="shared" ca="1" si="325"/>
        <v xml:space="preserve"> </v>
      </c>
      <c r="AK110" s="25">
        <f t="shared" ca="1" si="326"/>
        <v>42.70678886461581</v>
      </c>
      <c r="AN110" s="16" t="s">
        <v>145</v>
      </c>
      <c r="AO110" s="34">
        <f t="shared" ca="1" si="356"/>
        <v>10.878534782925319</v>
      </c>
      <c r="AP110" s="34">
        <f t="shared" ca="1" si="327"/>
        <v>25.749569516402943</v>
      </c>
      <c r="AQ110" s="34">
        <f t="shared" ca="1" si="328"/>
        <v>16.09792100209269</v>
      </c>
      <c r="AR110" s="34">
        <f t="shared" ca="1" si="329"/>
        <v>10.444091534775763</v>
      </c>
      <c r="AS110" s="34" t="str">
        <f t="shared" ca="1" si="330"/>
        <v xml:space="preserve"> </v>
      </c>
      <c r="AT110" s="34" t="str">
        <f t="shared" ca="1" si="331"/>
        <v xml:space="preserve"> </v>
      </c>
      <c r="AU110" s="34" t="str">
        <f t="shared" ca="1" si="332"/>
        <v xml:space="preserve"> </v>
      </c>
      <c r="AV110" s="34" t="str">
        <f t="shared" ca="1" si="333"/>
        <v xml:space="preserve"> </v>
      </c>
      <c r="AW110" s="34" t="str">
        <f t="shared" ca="1" si="334"/>
        <v xml:space="preserve"> </v>
      </c>
      <c r="AX110" s="25">
        <f t="shared" ca="1" si="335"/>
        <v>69.499822720237049</v>
      </c>
      <c r="BA110" s="16" t="s">
        <v>145</v>
      </c>
      <c r="BB110" s="34">
        <f t="shared" ca="1" si="357"/>
        <v>9.7407480093829406</v>
      </c>
      <c r="BC110" s="34">
        <f t="shared" ca="1" si="336"/>
        <v>29.316862059191067</v>
      </c>
      <c r="BD110" s="34">
        <f t="shared" ca="1" si="337"/>
        <v>18.478888840490598</v>
      </c>
      <c r="BE110" s="34">
        <f t="shared" ca="1" si="338"/>
        <v>11.945446466988795</v>
      </c>
      <c r="BF110" s="34" t="str">
        <f t="shared" ca="1" si="339"/>
        <v xml:space="preserve"> </v>
      </c>
      <c r="BG110" s="34" t="str">
        <f t="shared" ca="1" si="340"/>
        <v xml:space="preserve"> </v>
      </c>
      <c r="BH110" s="34" t="str">
        <f t="shared" ca="1" si="341"/>
        <v xml:space="preserve"> </v>
      </c>
      <c r="BI110" s="34" t="str">
        <f t="shared" ca="1" si="342"/>
        <v xml:space="preserve"> </v>
      </c>
      <c r="BJ110" s="34" t="str">
        <f t="shared" ca="1" si="343"/>
        <v xml:space="preserve"> </v>
      </c>
      <c r="BK110" s="25">
        <f t="shared" ca="1" si="344"/>
        <v>77.035390673314566</v>
      </c>
      <c r="BN110" s="16" t="s">
        <v>145</v>
      </c>
      <c r="BO110" s="34">
        <f t="shared" ca="1" si="358"/>
        <v>0.54502261806796781</v>
      </c>
      <c r="BP110" s="34">
        <f t="shared" ca="1" si="345"/>
        <v>2.1667321321659898</v>
      </c>
      <c r="BQ110" s="34">
        <f t="shared" ca="1" si="346"/>
        <v>1.8442819382189484</v>
      </c>
      <c r="BR110" s="34">
        <f t="shared" ca="1" si="347"/>
        <v>1.2146937052159856</v>
      </c>
      <c r="BS110" s="34" t="str">
        <f t="shared" ca="1" si="348"/>
        <v xml:space="preserve"> </v>
      </c>
      <c r="BT110" s="34" t="str">
        <f t="shared" ca="1" si="349"/>
        <v xml:space="preserve"> </v>
      </c>
      <c r="BU110" s="34" t="str">
        <f t="shared" ca="1" si="350"/>
        <v xml:space="preserve"> </v>
      </c>
      <c r="BV110" s="34" t="str">
        <f t="shared" ca="1" si="351"/>
        <v xml:space="preserve"> </v>
      </c>
      <c r="BW110" s="34" t="str">
        <f t="shared" ca="1" si="352"/>
        <v xml:space="preserve"> </v>
      </c>
      <c r="BX110" s="25">
        <f t="shared" ca="1" si="353"/>
        <v>6.67747955282357</v>
      </c>
    </row>
    <row r="111" spans="1:76" x14ac:dyDescent="0.3">
      <c r="A111" s="14" t="s">
        <v>146</v>
      </c>
      <c r="B111" s="32">
        <f t="shared" ca="1" si="299"/>
        <v>4.3392832057818406E-3</v>
      </c>
      <c r="C111" s="32">
        <f t="shared" ca="1" si="300"/>
        <v>1.6815112304807721E-2</v>
      </c>
      <c r="D111" s="32">
        <f t="shared" ca="1" si="301"/>
        <v>4.0145676195748534E-3</v>
      </c>
      <c r="E111" s="32">
        <f t="shared" ca="1" si="302"/>
        <v>5.5803135323712928E-2</v>
      </c>
      <c r="F111" s="32">
        <f t="shared" ca="1" si="303"/>
        <v>1.5484823003512336E-2</v>
      </c>
      <c r="G111" s="32">
        <f t="shared" ca="1" si="304"/>
        <v>2.0040198924898851E-3</v>
      </c>
      <c r="H111" s="32">
        <f t="shared" ca="1" si="305"/>
        <v>1.3323731342223582E-3</v>
      </c>
      <c r="I111" s="32">
        <f t="shared" ca="1" si="306"/>
        <v>0</v>
      </c>
      <c r="J111" s="32">
        <f t="shared" ca="1" si="307"/>
        <v>0</v>
      </c>
      <c r="K111" s="20">
        <f t="shared" ca="1" si="308"/>
        <v>9.9793314484101919E-2</v>
      </c>
      <c r="L111" s="71">
        <f t="shared" si="359"/>
        <v>127</v>
      </c>
      <c r="N111" s="14" t="s">
        <v>146</v>
      </c>
      <c r="O111" s="32">
        <f t="shared" ca="1" si="354"/>
        <v>0.3580273623216797</v>
      </c>
      <c r="P111" s="32">
        <f t="shared" ca="1" si="309"/>
        <v>0.37539514860706863</v>
      </c>
      <c r="Q111" s="32">
        <f t="shared" ca="1" si="310"/>
        <v>0.13838844459347821</v>
      </c>
      <c r="R111" s="32">
        <f t="shared" ca="1" si="311"/>
        <v>0.26036050762448226</v>
      </c>
      <c r="S111" s="32">
        <f t="shared" ca="1" si="312"/>
        <v>2.0795433646356525</v>
      </c>
      <c r="T111" s="32">
        <f t="shared" ca="1" si="313"/>
        <v>2.3856545466380554</v>
      </c>
      <c r="U111" s="32">
        <f t="shared" ca="1" si="314"/>
        <v>12.029173228527657</v>
      </c>
      <c r="V111" s="32">
        <f t="shared" ca="1" si="315"/>
        <v>4.6544984901138635</v>
      </c>
      <c r="W111" s="32">
        <f t="shared" ca="1" si="316"/>
        <v>3.7888509566244637</v>
      </c>
      <c r="X111" s="20">
        <f t="shared" ca="1" si="317"/>
        <v>26.069892049686398</v>
      </c>
      <c r="AA111" s="14" t="s">
        <v>146</v>
      </c>
      <c r="AB111" s="32">
        <f t="shared" ca="1" si="355"/>
        <v>0.29613878730125665</v>
      </c>
      <c r="AC111" s="32">
        <f t="shared" ca="1" si="318"/>
        <v>0.31087132657688871</v>
      </c>
      <c r="AD111" s="32">
        <f t="shared" ca="1" si="319"/>
        <v>8.5843008874757126E-2</v>
      </c>
      <c r="AE111" s="32">
        <f t="shared" ca="1" si="320"/>
        <v>9.6391061553933122E-2</v>
      </c>
      <c r="AF111" s="32">
        <f t="shared" ca="1" si="321"/>
        <v>1.0121597006176235</v>
      </c>
      <c r="AG111" s="32">
        <f t="shared" ca="1" si="322"/>
        <v>2.1930816742200312</v>
      </c>
      <c r="AH111" s="32">
        <f t="shared" ca="1" si="323"/>
        <v>4.7650248753626272</v>
      </c>
      <c r="AI111" s="32">
        <f t="shared" ca="1" si="324"/>
        <v>0.16714792264434841</v>
      </c>
      <c r="AJ111" s="32">
        <f t="shared" ca="1" si="325"/>
        <v>0.1035528146287823</v>
      </c>
      <c r="AK111" s="20">
        <f t="shared" ca="1" si="326"/>
        <v>9.0302111717802553</v>
      </c>
      <c r="AN111" s="14" t="s">
        <v>146</v>
      </c>
      <c r="AO111" s="32">
        <f t="shared" ca="1" si="356"/>
        <v>1.0335838650827149</v>
      </c>
      <c r="AP111" s="32">
        <f t="shared" ca="1" si="327"/>
        <v>1.0056533605988911</v>
      </c>
      <c r="AQ111" s="32">
        <f t="shared" ca="1" si="328"/>
        <v>0.35466374473558426</v>
      </c>
      <c r="AR111" s="32">
        <f t="shared" ca="1" si="329"/>
        <v>0.63861776464278441</v>
      </c>
      <c r="AS111" s="32">
        <f t="shared" ca="1" si="330"/>
        <v>4.7392956138310893</v>
      </c>
      <c r="AT111" s="32">
        <f t="shared" ca="1" si="331"/>
        <v>5.2401609206851125</v>
      </c>
      <c r="AU111" s="32">
        <f t="shared" ca="1" si="332"/>
        <v>55.873946990338872</v>
      </c>
      <c r="AV111" s="32">
        <f t="shared" ca="1" si="333"/>
        <v>10.459865508432618</v>
      </c>
      <c r="AW111" s="32">
        <f t="shared" ca="1" si="334"/>
        <v>2.6999000161213056</v>
      </c>
      <c r="AX111" s="20">
        <f t="shared" ca="1" si="335"/>
        <v>82.045687784468967</v>
      </c>
      <c r="BA111" s="14" t="s">
        <v>146</v>
      </c>
      <c r="BB111" s="32">
        <f t="shared" ca="1" si="357"/>
        <v>1.0617513295364396</v>
      </c>
      <c r="BC111" s="32">
        <f t="shared" ca="1" si="336"/>
        <v>1.0381113567256364</v>
      </c>
      <c r="BD111" s="32">
        <f t="shared" ca="1" si="337"/>
        <v>0.34319580422315354</v>
      </c>
      <c r="BE111" s="32">
        <f t="shared" ca="1" si="338"/>
        <v>0.58714894244964788</v>
      </c>
      <c r="BF111" s="32">
        <f t="shared" ca="1" si="339"/>
        <v>4.7843006904002641</v>
      </c>
      <c r="BG111" s="32">
        <f t="shared" ca="1" si="340"/>
        <v>6.3539359701487044</v>
      </c>
      <c r="BH111" s="32">
        <f t="shared" ca="1" si="341"/>
        <v>48.926363862437512</v>
      </c>
      <c r="BI111" s="32">
        <f t="shared" ca="1" si="342"/>
        <v>8.5473746041426608</v>
      </c>
      <c r="BJ111" s="32">
        <f t="shared" ca="1" si="343"/>
        <v>2.2536759796635719</v>
      </c>
      <c r="BK111" s="20">
        <f t="shared" ca="1" si="344"/>
        <v>73.895858539727598</v>
      </c>
      <c r="BN111" s="14" t="s">
        <v>146</v>
      </c>
      <c r="BO111" s="32">
        <f t="shared" ca="1" si="358"/>
        <v>0.61000846616919402</v>
      </c>
      <c r="BP111" s="32">
        <f t="shared" ca="1" si="345"/>
        <v>0.79624691010416271</v>
      </c>
      <c r="BQ111" s="32">
        <f t="shared" ca="1" si="346"/>
        <v>0.30075052818867898</v>
      </c>
      <c r="BR111" s="32">
        <f t="shared" ca="1" si="347"/>
        <v>0.90217476143081132</v>
      </c>
      <c r="BS111" s="32">
        <f t="shared" ca="1" si="348"/>
        <v>3.4266610472223729</v>
      </c>
      <c r="BT111" s="32">
        <f t="shared" ca="1" si="349"/>
        <v>2.482358266924436</v>
      </c>
      <c r="BU111" s="32">
        <f t="shared" ca="1" si="350"/>
        <v>11.340934703661446</v>
      </c>
      <c r="BV111" s="32">
        <f t="shared" ca="1" si="351"/>
        <v>20.938850629462021</v>
      </c>
      <c r="BW111" s="32">
        <f t="shared" ca="1" si="352"/>
        <v>17.852288691024178</v>
      </c>
      <c r="BX111" s="20">
        <f t="shared" ca="1" si="353"/>
        <v>58.65027400418731</v>
      </c>
    </row>
    <row r="112" spans="1:76" x14ac:dyDescent="0.3">
      <c r="A112" s="14" t="s">
        <v>147</v>
      </c>
      <c r="B112" s="32">
        <f t="shared" ca="1" si="299"/>
        <v>9.2726417534912925E-2</v>
      </c>
      <c r="C112" s="32">
        <f t="shared" ca="1" si="300"/>
        <v>0.23497042904175786</v>
      </c>
      <c r="D112" s="32">
        <f t="shared" ca="1" si="301"/>
        <v>0.1642498540087669</v>
      </c>
      <c r="E112" s="32">
        <f t="shared" ca="1" si="302"/>
        <v>0.3545836811397296</v>
      </c>
      <c r="F112" s="32">
        <f t="shared" ca="1" si="303"/>
        <v>0.34555058365292696</v>
      </c>
      <c r="G112" s="32">
        <f t="shared" ca="1" si="304"/>
        <v>9.4037058467331805E-2</v>
      </c>
      <c r="H112" s="32" t="str">
        <f t="shared" ca="1" si="305"/>
        <v xml:space="preserve"> </v>
      </c>
      <c r="I112" s="32" t="str">
        <f t="shared" ca="1" si="306"/>
        <v xml:space="preserve"> </v>
      </c>
      <c r="J112" s="32" t="str">
        <f t="shared" ca="1" si="307"/>
        <v xml:space="preserve"> </v>
      </c>
      <c r="K112" s="20">
        <f t="shared" ca="1" si="308"/>
        <v>1.2933271559702897</v>
      </c>
      <c r="L112" s="71">
        <f t="shared" si="359"/>
        <v>128</v>
      </c>
      <c r="N112" s="14" t="s">
        <v>147</v>
      </c>
      <c r="O112" s="32">
        <f t="shared" ca="1" si="354"/>
        <v>0.60608746099917588</v>
      </c>
      <c r="P112" s="32">
        <f t="shared" ca="1" si="309"/>
        <v>0.98567632501325431</v>
      </c>
      <c r="Q112" s="32">
        <f t="shared" ca="1" si="310"/>
        <v>0.9399619323435322</v>
      </c>
      <c r="R112" s="32">
        <f t="shared" ca="1" si="311"/>
        <v>1.5589215632466751</v>
      </c>
      <c r="S112" s="32">
        <f t="shared" ca="1" si="312"/>
        <v>3.0805877080457558</v>
      </c>
      <c r="T112" s="32">
        <f t="shared" ca="1" si="313"/>
        <v>2.0464812920825968</v>
      </c>
      <c r="U112" s="32" t="str">
        <f t="shared" ca="1" si="314"/>
        <v xml:space="preserve"> </v>
      </c>
      <c r="V112" s="32" t="str">
        <f t="shared" ca="1" si="315"/>
        <v xml:space="preserve"> </v>
      </c>
      <c r="W112" s="32" t="str">
        <f t="shared" ca="1" si="316"/>
        <v xml:space="preserve"> </v>
      </c>
      <c r="X112" s="20">
        <f t="shared" ca="1" si="317"/>
        <v>9.6918915504608236</v>
      </c>
      <c r="AA112" s="14" t="s">
        <v>147</v>
      </c>
      <c r="AB112" s="32">
        <f t="shared" ca="1" si="355"/>
        <v>1.0524725884079156</v>
      </c>
      <c r="AC112" s="32">
        <f t="shared" ca="1" si="318"/>
        <v>1.6982879029452804</v>
      </c>
      <c r="AD112" s="32">
        <f t="shared" ca="1" si="319"/>
        <v>1.1556375504271532</v>
      </c>
      <c r="AE112" s="32">
        <f t="shared" ca="1" si="320"/>
        <v>1.6663504128107043</v>
      </c>
      <c r="AF112" s="32">
        <f t="shared" ca="1" si="321"/>
        <v>3.793057714553143</v>
      </c>
      <c r="AG112" s="32">
        <f t="shared" ca="1" si="322"/>
        <v>2.807585822661542</v>
      </c>
      <c r="AH112" s="32" t="str">
        <f t="shared" ca="1" si="323"/>
        <v xml:space="preserve"> </v>
      </c>
      <c r="AI112" s="32" t="str">
        <f t="shared" ca="1" si="324"/>
        <v xml:space="preserve"> </v>
      </c>
      <c r="AJ112" s="32" t="str">
        <f t="shared" ca="1" si="325"/>
        <v xml:space="preserve"> </v>
      </c>
      <c r="AK112" s="20">
        <f t="shared" ca="1" si="326"/>
        <v>12.787987088318086</v>
      </c>
      <c r="AN112" s="14" t="s">
        <v>147</v>
      </c>
      <c r="AO112" s="32">
        <f t="shared" ca="1" si="356"/>
        <v>2.1496203489814638</v>
      </c>
      <c r="AP112" s="32">
        <f t="shared" ca="1" si="327"/>
        <v>3.3208214827194897</v>
      </c>
      <c r="AQ112" s="32">
        <f t="shared" ca="1" si="328"/>
        <v>3.0520129400460636</v>
      </c>
      <c r="AR112" s="32">
        <f t="shared" ca="1" si="329"/>
        <v>5.8347054415482233</v>
      </c>
      <c r="AS112" s="32">
        <f t="shared" ca="1" si="330"/>
        <v>9.3673996510090252</v>
      </c>
      <c r="AT112" s="32">
        <f t="shared" ca="1" si="331"/>
        <v>5.5218137402522061</v>
      </c>
      <c r="AU112" s="32" t="str">
        <f t="shared" ca="1" si="332"/>
        <v xml:space="preserve"> </v>
      </c>
      <c r="AV112" s="32" t="str">
        <f t="shared" ca="1" si="333"/>
        <v xml:space="preserve"> </v>
      </c>
      <c r="AW112" s="32" t="str">
        <f t="shared" ca="1" si="334"/>
        <v xml:space="preserve"> </v>
      </c>
      <c r="AX112" s="20">
        <f t="shared" ca="1" si="335"/>
        <v>31.207782680064046</v>
      </c>
      <c r="BA112" s="14" t="s">
        <v>147</v>
      </c>
      <c r="BB112" s="32">
        <f t="shared" ca="1" si="357"/>
        <v>2.2653442543192135</v>
      </c>
      <c r="BC112" s="32">
        <f t="shared" ca="1" si="336"/>
        <v>3.6322166503073277</v>
      </c>
      <c r="BD112" s="32">
        <f t="shared" ca="1" si="337"/>
        <v>2.9306051286937533</v>
      </c>
      <c r="BE112" s="32">
        <f t="shared" ca="1" si="338"/>
        <v>5.5331393861677842</v>
      </c>
      <c r="BF112" s="32">
        <f t="shared" ca="1" si="339"/>
        <v>11.082939722491201</v>
      </c>
      <c r="BG112" s="32">
        <f t="shared" ca="1" si="340"/>
        <v>6.5914025465828505</v>
      </c>
      <c r="BH112" s="32" t="str">
        <f t="shared" ca="1" si="341"/>
        <v xml:space="preserve"> </v>
      </c>
      <c r="BI112" s="32" t="str">
        <f t="shared" ca="1" si="342"/>
        <v xml:space="preserve"> </v>
      </c>
      <c r="BJ112" s="32" t="str">
        <f t="shared" ca="1" si="343"/>
        <v xml:space="preserve"> </v>
      </c>
      <c r="BK112" s="20">
        <f t="shared" ca="1" si="344"/>
        <v>34.084246730680121</v>
      </c>
      <c r="BN112" s="14" t="s">
        <v>147</v>
      </c>
      <c r="BO112" s="32">
        <f t="shared" ca="1" si="358"/>
        <v>0.48861686285864447</v>
      </c>
      <c r="BP112" s="32">
        <f t="shared" ca="1" si="345"/>
        <v>0.68225693052193215</v>
      </c>
      <c r="BQ112" s="32">
        <f t="shared" ca="1" si="346"/>
        <v>1.2406417100141773</v>
      </c>
      <c r="BR112" s="32">
        <f t="shared" ca="1" si="347"/>
        <v>1.4662294587389972</v>
      </c>
      <c r="BS112" s="32">
        <f t="shared" ca="1" si="348"/>
        <v>2.5053550065823167</v>
      </c>
      <c r="BT112" s="32">
        <f t="shared" ca="1" si="349"/>
        <v>1.5718308060520876</v>
      </c>
      <c r="BU112" s="32" t="str">
        <f t="shared" ca="1" si="350"/>
        <v xml:space="preserve"> </v>
      </c>
      <c r="BV112" s="32" t="str">
        <f t="shared" ca="1" si="351"/>
        <v xml:space="preserve"> </v>
      </c>
      <c r="BW112" s="32" t="str">
        <f t="shared" ca="1" si="352"/>
        <v xml:space="preserve"> </v>
      </c>
      <c r="BX112" s="20">
        <f t="shared" ca="1" si="353"/>
        <v>8.2400560580800146</v>
      </c>
    </row>
    <row r="113" spans="1:76" x14ac:dyDescent="0.3">
      <c r="A113" s="16" t="s">
        <v>148</v>
      </c>
      <c r="B113" s="34">
        <f t="shared" ca="1" si="299"/>
        <v>0.24515461422993168</v>
      </c>
      <c r="C113" s="34">
        <f t="shared" ca="1" si="300"/>
        <v>0.97892067453528642</v>
      </c>
      <c r="D113" s="34">
        <f t="shared" ca="1" si="301"/>
        <v>0.84886161527190018</v>
      </c>
      <c r="E113" s="34">
        <f t="shared" ca="1" si="302"/>
        <v>0.69178252537978868</v>
      </c>
      <c r="F113" s="34">
        <f t="shared" ca="1" si="303"/>
        <v>0.52677857722296884</v>
      </c>
      <c r="G113" s="34" t="str">
        <f t="shared" ca="1" si="304"/>
        <v xml:space="preserve"> </v>
      </c>
      <c r="H113" s="34" t="str">
        <f t="shared" ca="1" si="305"/>
        <v xml:space="preserve"> </v>
      </c>
      <c r="I113" s="34" t="str">
        <f t="shared" ca="1" si="306"/>
        <v xml:space="preserve"> </v>
      </c>
      <c r="J113" s="34" t="str">
        <f t="shared" ca="1" si="307"/>
        <v xml:space="preserve"> </v>
      </c>
      <c r="K113" s="25">
        <f t="shared" ca="1" si="308"/>
        <v>3.2943475391275694</v>
      </c>
      <c r="L113" s="71">
        <f t="shared" si="359"/>
        <v>129</v>
      </c>
      <c r="N113" s="16" t="s">
        <v>148</v>
      </c>
      <c r="O113" s="34">
        <f t="shared" ca="1" si="354"/>
        <v>0.44452281949191152</v>
      </c>
      <c r="P113" s="34">
        <f t="shared" ca="1" si="309"/>
        <v>0.86253335508726681</v>
      </c>
      <c r="Q113" s="34">
        <f t="shared" ca="1" si="310"/>
        <v>0.66940662738259427</v>
      </c>
      <c r="R113" s="34">
        <f t="shared" ca="1" si="311"/>
        <v>0.58366029272126396</v>
      </c>
      <c r="S113" s="34">
        <f t="shared" ca="1" si="312"/>
        <v>0.580056590175697</v>
      </c>
      <c r="T113" s="34" t="str">
        <f t="shared" ca="1" si="313"/>
        <v xml:space="preserve"> </v>
      </c>
      <c r="U113" s="34" t="str">
        <f t="shared" ca="1" si="314"/>
        <v xml:space="preserve"> </v>
      </c>
      <c r="V113" s="34" t="str">
        <f t="shared" ca="1" si="315"/>
        <v xml:space="preserve"> </v>
      </c>
      <c r="W113" s="34" t="str">
        <f t="shared" ca="1" si="316"/>
        <v xml:space="preserve"> </v>
      </c>
      <c r="X113" s="25">
        <f t="shared" ca="1" si="317"/>
        <v>3.3558823859885791</v>
      </c>
      <c r="AA113" s="16" t="s">
        <v>148</v>
      </c>
      <c r="AB113" s="34">
        <f t="shared" ca="1" si="355"/>
        <v>0.99384229754956444</v>
      </c>
      <c r="AC113" s="34">
        <f t="shared" ca="1" si="318"/>
        <v>1.9286696035120798</v>
      </c>
      <c r="AD113" s="34">
        <f t="shared" ca="1" si="319"/>
        <v>1.1091033821372334</v>
      </c>
      <c r="AE113" s="34">
        <f t="shared" ca="1" si="320"/>
        <v>1.0826508600048586</v>
      </c>
      <c r="AF113" s="34">
        <f t="shared" ca="1" si="321"/>
        <v>0.68351448923517255</v>
      </c>
      <c r="AG113" s="34" t="str">
        <f t="shared" ca="1" si="322"/>
        <v xml:space="preserve"> </v>
      </c>
      <c r="AH113" s="34" t="str">
        <f t="shared" ca="1" si="323"/>
        <v xml:space="preserve"> </v>
      </c>
      <c r="AI113" s="34" t="str">
        <f t="shared" ca="1" si="324"/>
        <v xml:space="preserve"> </v>
      </c>
      <c r="AJ113" s="34" t="str">
        <f t="shared" ca="1" si="325"/>
        <v xml:space="preserve"> </v>
      </c>
      <c r="AK113" s="25">
        <f t="shared" ca="1" si="326"/>
        <v>6.0303055455004397</v>
      </c>
      <c r="AN113" s="16" t="s">
        <v>148</v>
      </c>
      <c r="AO113" s="34">
        <f t="shared" ca="1" si="356"/>
        <v>2.0403847460028084</v>
      </c>
      <c r="AP113" s="34">
        <f t="shared" ca="1" si="327"/>
        <v>3.5518047001925264</v>
      </c>
      <c r="AQ113" s="34">
        <f t="shared" ca="1" si="328"/>
        <v>2.5930761057596534</v>
      </c>
      <c r="AR113" s="34">
        <f t="shared" ca="1" si="329"/>
        <v>2.0401760047039952</v>
      </c>
      <c r="AS113" s="34">
        <f t="shared" ca="1" si="330"/>
        <v>2.1748577028980463</v>
      </c>
      <c r="AT113" s="34" t="str">
        <f t="shared" ca="1" si="331"/>
        <v xml:space="preserve"> </v>
      </c>
      <c r="AU113" s="34" t="str">
        <f t="shared" ca="1" si="332"/>
        <v xml:space="preserve"> </v>
      </c>
      <c r="AV113" s="34" t="str">
        <f t="shared" ca="1" si="333"/>
        <v xml:space="preserve"> </v>
      </c>
      <c r="AW113" s="34" t="str">
        <f t="shared" ca="1" si="334"/>
        <v xml:space="preserve"> </v>
      </c>
      <c r="AX113" s="25">
        <f t="shared" ca="1" si="335"/>
        <v>13.000683017376824</v>
      </c>
      <c r="BA113" s="16" t="s">
        <v>148</v>
      </c>
      <c r="BB113" s="34">
        <f t="shared" ca="1" si="357"/>
        <v>1.8437984399372374</v>
      </c>
      <c r="BC113" s="34">
        <f t="shared" ca="1" si="336"/>
        <v>3.4605371260229667</v>
      </c>
      <c r="BD113" s="34">
        <f t="shared" ca="1" si="337"/>
        <v>2.4052819820079376</v>
      </c>
      <c r="BE113" s="34">
        <f t="shared" ca="1" si="338"/>
        <v>2.2615323192357426</v>
      </c>
      <c r="BF113" s="34">
        <f t="shared" ca="1" si="339"/>
        <v>2.3641311076120237</v>
      </c>
      <c r="BG113" s="34" t="str">
        <f t="shared" ca="1" si="340"/>
        <v xml:space="preserve"> </v>
      </c>
      <c r="BH113" s="34" t="str">
        <f t="shared" ca="1" si="341"/>
        <v xml:space="preserve"> </v>
      </c>
      <c r="BI113" s="34" t="str">
        <f t="shared" ca="1" si="342"/>
        <v xml:space="preserve"> </v>
      </c>
      <c r="BJ113" s="34" t="str">
        <f t="shared" ca="1" si="343"/>
        <v xml:space="preserve"> </v>
      </c>
      <c r="BK113" s="25">
        <f t="shared" ca="1" si="344"/>
        <v>13.018023845265411</v>
      </c>
      <c r="BN113" s="16" t="s">
        <v>148</v>
      </c>
      <c r="BO113" s="34">
        <f t="shared" ca="1" si="358"/>
        <v>0.12867430564734317</v>
      </c>
      <c r="BP113" s="34">
        <f t="shared" ca="1" si="345"/>
        <v>0.25044788188956169</v>
      </c>
      <c r="BQ113" s="34">
        <f t="shared" ca="1" si="346"/>
        <v>0.22460648279683681</v>
      </c>
      <c r="BR113" s="34">
        <f t="shared" ca="1" si="347"/>
        <v>0.23954909981346262</v>
      </c>
      <c r="BS113" s="34">
        <f t="shared" ca="1" si="348"/>
        <v>0.12882580103297503</v>
      </c>
      <c r="BT113" s="34" t="str">
        <f t="shared" ca="1" si="349"/>
        <v xml:space="preserve"> </v>
      </c>
      <c r="BU113" s="34" t="str">
        <f t="shared" ca="1" si="350"/>
        <v xml:space="preserve"> </v>
      </c>
      <c r="BV113" s="34" t="str">
        <f t="shared" ca="1" si="351"/>
        <v xml:space="preserve"> </v>
      </c>
      <c r="BW113" s="34" t="str">
        <f t="shared" ca="1" si="352"/>
        <v xml:space="preserve"> </v>
      </c>
      <c r="BX113" s="25">
        <f t="shared" ca="1" si="353"/>
        <v>1.0370296724468346</v>
      </c>
    </row>
    <row r="114" spans="1:76" x14ac:dyDescent="0.3">
      <c r="A114" s="14" t="s">
        <v>149</v>
      </c>
      <c r="B114" s="32">
        <f t="shared" ca="1" si="299"/>
        <v>4.764060360493707E-4</v>
      </c>
      <c r="C114" s="32" t="str">
        <f t="shared" ca="1" si="300"/>
        <v xml:space="preserve"> </v>
      </c>
      <c r="D114" s="32" t="str">
        <f t="shared" ca="1" si="301"/>
        <v xml:space="preserve"> </v>
      </c>
      <c r="E114" s="32">
        <f t="shared" ca="1" si="302"/>
        <v>1.2836212911460436E-2</v>
      </c>
      <c r="F114" s="32">
        <f t="shared" ca="1" si="303"/>
        <v>0.10637711223281229</v>
      </c>
      <c r="G114" s="32">
        <f t="shared" ca="1" si="304"/>
        <v>2.0735055990669302E-5</v>
      </c>
      <c r="H114" s="32">
        <f t="shared" ca="1" si="305"/>
        <v>3.2784407560099544E-3</v>
      </c>
      <c r="I114" s="32">
        <f t="shared" ca="1" si="306"/>
        <v>5.0226568772715473E-5</v>
      </c>
      <c r="J114" s="32">
        <f t="shared" ca="1" si="307"/>
        <v>0</v>
      </c>
      <c r="K114" s="20">
        <f t="shared" ca="1" si="308"/>
        <v>0.23827837945865887</v>
      </c>
      <c r="L114" s="71">
        <f t="shared" si="359"/>
        <v>130</v>
      </c>
      <c r="N114" s="14" t="s">
        <v>149</v>
      </c>
      <c r="O114" s="32">
        <f t="shared" ca="1" si="354"/>
        <v>0.36446010685540242</v>
      </c>
      <c r="P114" s="32" t="str">
        <f t="shared" ca="1" si="309"/>
        <v xml:space="preserve"> </v>
      </c>
      <c r="Q114" s="32" t="str">
        <f t="shared" ca="1" si="310"/>
        <v xml:space="preserve"> </v>
      </c>
      <c r="R114" s="32">
        <f t="shared" ca="1" si="311"/>
        <v>0.84466272048776747</v>
      </c>
      <c r="S114" s="32">
        <f t="shared" ca="1" si="312"/>
        <v>3.3781932861308972</v>
      </c>
      <c r="T114" s="32">
        <f t="shared" ca="1" si="313"/>
        <v>1.9572155323316864</v>
      </c>
      <c r="U114" s="32">
        <f t="shared" ca="1" si="314"/>
        <v>6.7211950443360582</v>
      </c>
      <c r="V114" s="32">
        <f t="shared" ca="1" si="315"/>
        <v>5.2967086001915682</v>
      </c>
      <c r="W114" s="32">
        <f t="shared" ca="1" si="316"/>
        <v>5.9711666761073614</v>
      </c>
      <c r="X114" s="20">
        <f t="shared" ca="1" si="317"/>
        <v>26.02999236883533</v>
      </c>
      <c r="AA114" s="14" t="s">
        <v>149</v>
      </c>
      <c r="AB114" s="32">
        <f t="shared" ca="1" si="355"/>
        <v>6.8220813752936649E-2</v>
      </c>
      <c r="AC114" s="32" t="str">
        <f t="shared" ca="1" si="318"/>
        <v xml:space="preserve"> </v>
      </c>
      <c r="AD114" s="32" t="str">
        <f t="shared" ca="1" si="319"/>
        <v xml:space="preserve"> </v>
      </c>
      <c r="AE114" s="32">
        <f t="shared" ca="1" si="320"/>
        <v>0.22910847557577763</v>
      </c>
      <c r="AF114" s="32">
        <f t="shared" ca="1" si="321"/>
        <v>0.63231465063143988</v>
      </c>
      <c r="AG114" s="32">
        <f t="shared" ca="1" si="322"/>
        <v>0.40314439890920117</v>
      </c>
      <c r="AH114" s="32">
        <f t="shared" ca="1" si="323"/>
        <v>1.259916884942422</v>
      </c>
      <c r="AI114" s="32">
        <f t="shared" ca="1" si="324"/>
        <v>8.7000085601236066E-2</v>
      </c>
      <c r="AJ114" s="32">
        <f t="shared" ca="1" si="325"/>
        <v>0.12136290250493253</v>
      </c>
      <c r="AK114" s="20">
        <f t="shared" ca="1" si="326"/>
        <v>3.2950564059042655</v>
      </c>
      <c r="AN114" s="14" t="s">
        <v>149</v>
      </c>
      <c r="AO114" s="32">
        <f t="shared" ca="1" si="356"/>
        <v>0.42088858500556225</v>
      </c>
      <c r="AP114" s="32" t="str">
        <f t="shared" ca="1" si="327"/>
        <v xml:space="preserve"> </v>
      </c>
      <c r="AQ114" s="32" t="str">
        <f t="shared" ca="1" si="328"/>
        <v xml:space="preserve"> </v>
      </c>
      <c r="AR114" s="32">
        <f t="shared" ca="1" si="329"/>
        <v>1.1047821041897381</v>
      </c>
      <c r="AS114" s="32">
        <f t="shared" ca="1" si="330"/>
        <v>3.2077993890090148</v>
      </c>
      <c r="AT114" s="32">
        <f t="shared" ca="1" si="331"/>
        <v>1.8334375049624558</v>
      </c>
      <c r="AU114" s="32">
        <f t="shared" ca="1" si="332"/>
        <v>15.595060859415241</v>
      </c>
      <c r="AV114" s="32">
        <f t="shared" ca="1" si="333"/>
        <v>3.3222034685262383</v>
      </c>
      <c r="AW114" s="32">
        <f t="shared" ca="1" si="334"/>
        <v>1.7485177725358039</v>
      </c>
      <c r="AX114" s="20">
        <f t="shared" ca="1" si="335"/>
        <v>29.194339139810964</v>
      </c>
      <c r="BA114" s="14" t="s">
        <v>149</v>
      </c>
      <c r="BB114" s="32">
        <f t="shared" ca="1" si="357"/>
        <v>0.38764610053475523</v>
      </c>
      <c r="BC114" s="32" t="str">
        <f t="shared" ca="1" si="336"/>
        <v xml:space="preserve"> </v>
      </c>
      <c r="BD114" s="32" t="str">
        <f t="shared" ca="1" si="337"/>
        <v xml:space="preserve"> </v>
      </c>
      <c r="BE114" s="32">
        <f t="shared" ca="1" si="338"/>
        <v>1.0303779293702546</v>
      </c>
      <c r="BF114" s="32">
        <f t="shared" ca="1" si="339"/>
        <v>3.0342503847469278</v>
      </c>
      <c r="BG114" s="32">
        <f t="shared" ca="1" si="340"/>
        <v>1.7857739028888027</v>
      </c>
      <c r="BH114" s="32">
        <f t="shared" ca="1" si="341"/>
        <v>13.65250102087677</v>
      </c>
      <c r="BI114" s="32">
        <f t="shared" ca="1" si="342"/>
        <v>2.8504102289036197</v>
      </c>
      <c r="BJ114" s="32">
        <f t="shared" ca="1" si="343"/>
        <v>1.6488889705971284</v>
      </c>
      <c r="BK114" s="20">
        <f t="shared" ca="1" si="344"/>
        <v>26.190598961208515</v>
      </c>
      <c r="BN114" s="14" t="s">
        <v>149</v>
      </c>
      <c r="BO114" s="32">
        <f t="shared" ca="1" si="358"/>
        <v>0.27551838125266248</v>
      </c>
      <c r="BP114" s="32" t="str">
        <f t="shared" ca="1" si="345"/>
        <v xml:space="preserve"> </v>
      </c>
      <c r="BQ114" s="32" t="str">
        <f t="shared" ca="1" si="346"/>
        <v xml:space="preserve"> </v>
      </c>
      <c r="BR114" s="32">
        <f t="shared" ca="1" si="347"/>
        <v>0.84080244813552918</v>
      </c>
      <c r="BS114" s="32">
        <f t="shared" ca="1" si="348"/>
        <v>3.8345614324640227</v>
      </c>
      <c r="BT114" s="32">
        <f t="shared" ca="1" si="349"/>
        <v>2.2729622460312644</v>
      </c>
      <c r="BU114" s="32">
        <f t="shared" ca="1" si="350"/>
        <v>5.4189113424586637</v>
      </c>
      <c r="BV114" s="32">
        <f t="shared" ca="1" si="351"/>
        <v>9.413270318742093</v>
      </c>
      <c r="BW114" s="32">
        <f t="shared" ca="1" si="352"/>
        <v>6.7119503743661824</v>
      </c>
      <c r="BX114" s="20">
        <f t="shared" ca="1" si="353"/>
        <v>30.036549175293146</v>
      </c>
    </row>
    <row r="115" spans="1:76" x14ac:dyDescent="0.3">
      <c r="A115" s="14" t="s">
        <v>150</v>
      </c>
      <c r="B115" s="32">
        <f t="shared" ca="1" si="299"/>
        <v>6.9905239428395605E-2</v>
      </c>
      <c r="C115" s="32">
        <f t="shared" ca="1" si="300"/>
        <v>0.37545946658332796</v>
      </c>
      <c r="D115" s="32">
        <f t="shared" ca="1" si="301"/>
        <v>0.22086093042932767</v>
      </c>
      <c r="E115" s="32">
        <f t="shared" ca="1" si="302"/>
        <v>0.83904243865751071</v>
      </c>
      <c r="F115" s="32">
        <f t="shared" ca="1" si="303"/>
        <v>1.2262859450006243</v>
      </c>
      <c r="G115" s="32">
        <f t="shared" ca="1" si="304"/>
        <v>8.7173273874923365E-2</v>
      </c>
      <c r="H115" s="32">
        <f t="shared" ca="1" si="305"/>
        <v>2.8562861350028806E-2</v>
      </c>
      <c r="I115" s="32" t="str">
        <f t="shared" ca="1" si="306"/>
        <v xml:space="preserve"> </v>
      </c>
      <c r="J115" s="32" t="str">
        <f t="shared" ca="1" si="307"/>
        <v xml:space="preserve"> </v>
      </c>
      <c r="K115" s="20">
        <f t="shared" ca="1" si="308"/>
        <v>2.8509830984075957</v>
      </c>
      <c r="L115" s="71">
        <f t="shared" si="359"/>
        <v>131</v>
      </c>
      <c r="N115" s="14" t="s">
        <v>150</v>
      </c>
      <c r="O115" s="32">
        <f t="shared" ca="1" si="354"/>
        <v>1.8039350938424126</v>
      </c>
      <c r="P115" s="32">
        <f t="shared" ca="1" si="309"/>
        <v>4.6990238118494112</v>
      </c>
      <c r="Q115" s="32">
        <f t="shared" ca="1" si="310"/>
        <v>2.9063118896561728</v>
      </c>
      <c r="R115" s="32">
        <f t="shared" ca="1" si="311"/>
        <v>2.9073156287724733</v>
      </c>
      <c r="S115" s="32">
        <f t="shared" ca="1" si="312"/>
        <v>10.716119882700561</v>
      </c>
      <c r="T115" s="32">
        <f t="shared" ca="1" si="313"/>
        <v>3.2179655884699851</v>
      </c>
      <c r="U115" s="32">
        <f t="shared" ca="1" si="314"/>
        <v>1.3201490472654891</v>
      </c>
      <c r="V115" s="32" t="str">
        <f t="shared" ca="1" si="315"/>
        <v xml:space="preserve"> </v>
      </c>
      <c r="W115" s="32" t="str">
        <f t="shared" ca="1" si="316"/>
        <v xml:space="preserve"> </v>
      </c>
      <c r="X115" s="20">
        <f t="shared" ca="1" si="317"/>
        <v>27.864649268752441</v>
      </c>
      <c r="AA115" s="14" t="s">
        <v>150</v>
      </c>
      <c r="AB115" s="32">
        <f t="shared" ca="1" si="355"/>
        <v>0.90919987405883118</v>
      </c>
      <c r="AC115" s="32">
        <f t="shared" ca="1" si="318"/>
        <v>2.9274009485151176</v>
      </c>
      <c r="AD115" s="32">
        <f t="shared" ca="1" si="319"/>
        <v>1.9825356891569248</v>
      </c>
      <c r="AE115" s="32">
        <f t="shared" ca="1" si="320"/>
        <v>1.18284849035253</v>
      </c>
      <c r="AF115" s="32">
        <f t="shared" ca="1" si="321"/>
        <v>4.5192647861158921</v>
      </c>
      <c r="AG115" s="32">
        <f t="shared" ca="1" si="322"/>
        <v>1.5415281252730111</v>
      </c>
      <c r="AH115" s="32">
        <f t="shared" ca="1" si="323"/>
        <v>0.86639542679705372</v>
      </c>
      <c r="AI115" s="32" t="str">
        <f t="shared" ca="1" si="324"/>
        <v xml:space="preserve"> </v>
      </c>
      <c r="AJ115" s="32" t="str">
        <f t="shared" ca="1" si="325"/>
        <v xml:space="preserve"> </v>
      </c>
      <c r="AK115" s="20">
        <f t="shared" ca="1" si="326"/>
        <v>13.931472988709746</v>
      </c>
      <c r="AN115" s="14" t="s">
        <v>150</v>
      </c>
      <c r="AO115" s="32">
        <f t="shared" ca="1" si="356"/>
        <v>2.3408003894353273</v>
      </c>
      <c r="AP115" s="32">
        <f t="shared" ca="1" si="327"/>
        <v>6.1924228564546056</v>
      </c>
      <c r="AQ115" s="32">
        <f t="shared" ca="1" si="328"/>
        <v>3.6426626842696379</v>
      </c>
      <c r="AR115" s="32">
        <f t="shared" ca="1" si="329"/>
        <v>3.9335922007921091</v>
      </c>
      <c r="AS115" s="32">
        <f t="shared" ca="1" si="330"/>
        <v>12.633715069023236</v>
      </c>
      <c r="AT115" s="32">
        <f t="shared" ca="1" si="331"/>
        <v>4.3632681746259339</v>
      </c>
      <c r="AU115" s="32">
        <f t="shared" ca="1" si="332"/>
        <v>3.0419839813088587</v>
      </c>
      <c r="AV115" s="32" t="str">
        <f t="shared" ca="1" si="333"/>
        <v xml:space="preserve"> </v>
      </c>
      <c r="AW115" s="32" t="str">
        <f t="shared" ca="1" si="334"/>
        <v xml:space="preserve"> </v>
      </c>
      <c r="AX115" s="20">
        <f t="shared" ca="1" si="335"/>
        <v>36.362377537107548</v>
      </c>
      <c r="BA115" s="14" t="s">
        <v>150</v>
      </c>
      <c r="BB115" s="32">
        <f t="shared" ca="1" si="357"/>
        <v>2.431633513861553</v>
      </c>
      <c r="BC115" s="32">
        <f t="shared" ca="1" si="336"/>
        <v>6.8243445147578061</v>
      </c>
      <c r="BD115" s="32">
        <f t="shared" ca="1" si="337"/>
        <v>4.1996260363543403</v>
      </c>
      <c r="BE115" s="32">
        <f t="shared" ca="1" si="338"/>
        <v>3.8241557752091122</v>
      </c>
      <c r="BF115" s="32">
        <f t="shared" ca="1" si="339"/>
        <v>13.052031175846931</v>
      </c>
      <c r="BG115" s="32">
        <f t="shared" ca="1" si="340"/>
        <v>4.5703116318177219</v>
      </c>
      <c r="BH115" s="32">
        <f t="shared" ca="1" si="341"/>
        <v>3.0849129818222387</v>
      </c>
      <c r="BI115" s="32" t="str">
        <f t="shared" ca="1" si="342"/>
        <v xml:space="preserve"> </v>
      </c>
      <c r="BJ115" s="32" t="str">
        <f t="shared" ca="1" si="343"/>
        <v xml:space="preserve"> </v>
      </c>
      <c r="BK115" s="20">
        <f t="shared" ca="1" si="344"/>
        <v>38.144631615689775</v>
      </c>
      <c r="BN115" s="14" t="s">
        <v>150</v>
      </c>
      <c r="BO115" s="32">
        <f t="shared" ca="1" si="358"/>
        <v>0.61845869906851725</v>
      </c>
      <c r="BP115" s="32">
        <f t="shared" ca="1" si="345"/>
        <v>1.6730559475672599</v>
      </c>
      <c r="BQ115" s="32">
        <f t="shared" ca="1" si="346"/>
        <v>1.809384365144707</v>
      </c>
      <c r="BR115" s="32">
        <f t="shared" ca="1" si="347"/>
        <v>2.1041708291020811</v>
      </c>
      <c r="BS115" s="32">
        <f t="shared" ca="1" si="348"/>
        <v>6.6572497195140485</v>
      </c>
      <c r="BT115" s="32">
        <f t="shared" ca="1" si="349"/>
        <v>1.7376738432519883</v>
      </c>
      <c r="BU115" s="32">
        <f t="shared" ca="1" si="350"/>
        <v>0.49928575564412547</v>
      </c>
      <c r="BV115" s="32" t="str">
        <f t="shared" ca="1" si="351"/>
        <v xml:space="preserve"> </v>
      </c>
      <c r="BW115" s="32" t="str">
        <f t="shared" ca="1" si="352"/>
        <v xml:space="preserve"> </v>
      </c>
      <c r="BX115" s="20">
        <f t="shared" ca="1" si="353"/>
        <v>15.503011675263963</v>
      </c>
    </row>
    <row r="116" spans="1:76" x14ac:dyDescent="0.3">
      <c r="A116" s="16" t="s">
        <v>151</v>
      </c>
      <c r="B116" s="34">
        <f t="shared" ca="1" si="299"/>
        <v>0.82719262494969115</v>
      </c>
      <c r="C116" s="34">
        <f t="shared" ca="1" si="300"/>
        <v>7.3347287740031151</v>
      </c>
      <c r="D116" s="34">
        <f t="shared" ca="1" si="301"/>
        <v>8.666571053901345</v>
      </c>
      <c r="E116" s="34">
        <f t="shared" ca="1" si="302"/>
        <v>5.4357024018203353</v>
      </c>
      <c r="F116" s="34">
        <f t="shared" ca="1" si="303"/>
        <v>3.086667187646456</v>
      </c>
      <c r="G116" s="34">
        <f t="shared" ca="1" si="304"/>
        <v>0.13800629299409384</v>
      </c>
      <c r="H116" s="34" t="str">
        <f t="shared" ca="1" si="305"/>
        <v xml:space="preserve"> </v>
      </c>
      <c r="I116" s="34" t="str">
        <f t="shared" ca="1" si="306"/>
        <v xml:space="preserve"> </v>
      </c>
      <c r="J116" s="34" t="str">
        <f t="shared" ca="1" si="307"/>
        <v xml:space="preserve"> </v>
      </c>
      <c r="K116" s="25">
        <f t="shared" ca="1" si="308"/>
        <v>25.525211661023956</v>
      </c>
      <c r="L116" s="71">
        <f t="shared" si="359"/>
        <v>132</v>
      </c>
      <c r="N116" s="16" t="s">
        <v>151</v>
      </c>
      <c r="O116" s="34">
        <f t="shared" ca="1" si="354"/>
        <v>3.7847782859635677</v>
      </c>
      <c r="P116" s="34">
        <f t="shared" ca="1" si="309"/>
        <v>14.506861683371817</v>
      </c>
      <c r="Q116" s="34">
        <f t="shared" ca="1" si="310"/>
        <v>10.845051462020828</v>
      </c>
      <c r="R116" s="34">
        <f t="shared" ca="1" si="311"/>
        <v>4.7944457457665548</v>
      </c>
      <c r="S116" s="34">
        <f t="shared" ca="1" si="312"/>
        <v>3.9203458619323728</v>
      </c>
      <c r="T116" s="34">
        <f t="shared" ca="1" si="313"/>
        <v>0.49032361810614034</v>
      </c>
      <c r="U116" s="34" t="str">
        <f t="shared" ca="1" si="314"/>
        <v xml:space="preserve"> </v>
      </c>
      <c r="V116" s="34" t="str">
        <f t="shared" ca="1" si="315"/>
        <v xml:space="preserve"> </v>
      </c>
      <c r="W116" s="34" t="str">
        <f t="shared" ca="1" si="316"/>
        <v xml:space="preserve"> </v>
      </c>
      <c r="X116" s="25">
        <f t="shared" ca="1" si="317"/>
        <v>38.391620829989733</v>
      </c>
      <c r="AA116" s="16" t="s">
        <v>151</v>
      </c>
      <c r="AB116" s="34">
        <f t="shared" ca="1" si="355"/>
        <v>3.0232997404200797</v>
      </c>
      <c r="AC116" s="34">
        <f t="shared" ca="1" si="318"/>
        <v>12.359654960226035</v>
      </c>
      <c r="AD116" s="34">
        <f t="shared" ca="1" si="319"/>
        <v>8.7954503562333848</v>
      </c>
      <c r="AE116" s="34">
        <f t="shared" ca="1" si="320"/>
        <v>2.5495573024255158</v>
      </c>
      <c r="AF116" s="34">
        <f t="shared" ca="1" si="321"/>
        <v>2.0111708884989898</v>
      </c>
      <c r="AG116" s="34">
        <f t="shared" ca="1" si="322"/>
        <v>0.26997346336918826</v>
      </c>
      <c r="AH116" s="34" t="str">
        <f t="shared" ca="1" si="323"/>
        <v xml:space="preserve"> </v>
      </c>
      <c r="AI116" s="34" t="str">
        <f t="shared" ca="1" si="324"/>
        <v xml:space="preserve"> </v>
      </c>
      <c r="AJ116" s="34" t="str">
        <f t="shared" ca="1" si="325"/>
        <v xml:space="preserve"> </v>
      </c>
      <c r="AK116" s="25">
        <f t="shared" ca="1" si="326"/>
        <v>29.038147176034826</v>
      </c>
      <c r="AN116" s="16" t="s">
        <v>151</v>
      </c>
      <c r="AO116" s="34">
        <f t="shared" ca="1" si="356"/>
        <v>5.1382950564646395</v>
      </c>
      <c r="AP116" s="34">
        <f t="shared" ca="1" si="327"/>
        <v>20.673381985601175</v>
      </c>
      <c r="AQ116" s="34">
        <f t="shared" ca="1" si="328"/>
        <v>17.544052654940749</v>
      </c>
      <c r="AR116" s="34">
        <f t="shared" ca="1" si="329"/>
        <v>7.5004658864560643</v>
      </c>
      <c r="AS116" s="34">
        <f t="shared" ca="1" si="330"/>
        <v>6.4395649256783827</v>
      </c>
      <c r="AT116" s="34">
        <f t="shared" ca="1" si="331"/>
        <v>0.99201433345117196</v>
      </c>
      <c r="AU116" s="34" t="str">
        <f t="shared" ca="1" si="332"/>
        <v xml:space="preserve"> </v>
      </c>
      <c r="AV116" s="34" t="str">
        <f t="shared" ca="1" si="333"/>
        <v xml:space="preserve"> </v>
      </c>
      <c r="AW116" s="34" t="str">
        <f t="shared" ca="1" si="334"/>
        <v xml:space="preserve"> </v>
      </c>
      <c r="AX116" s="25">
        <f t="shared" ca="1" si="335"/>
        <v>58.363079420595</v>
      </c>
      <c r="BA116" s="16" t="s">
        <v>151</v>
      </c>
      <c r="BB116" s="34">
        <f t="shared" ca="1" si="357"/>
        <v>5.5793367663267688</v>
      </c>
      <c r="BC116" s="34">
        <f t="shared" ca="1" si="336"/>
        <v>22.456223194009709</v>
      </c>
      <c r="BD116" s="34">
        <f t="shared" ca="1" si="337"/>
        <v>17.365448370500623</v>
      </c>
      <c r="BE116" s="34">
        <f t="shared" ca="1" si="338"/>
        <v>7.043332370548459</v>
      </c>
      <c r="BF116" s="34">
        <f t="shared" ca="1" si="339"/>
        <v>5.5209506656454508</v>
      </c>
      <c r="BG116" s="34">
        <f t="shared" ca="1" si="340"/>
        <v>0.72570934395981923</v>
      </c>
      <c r="BH116" s="34" t="str">
        <f t="shared" ca="1" si="341"/>
        <v xml:space="preserve"> </v>
      </c>
      <c r="BI116" s="34" t="str">
        <f t="shared" ca="1" si="342"/>
        <v xml:space="preserve"> </v>
      </c>
      <c r="BJ116" s="34" t="str">
        <f t="shared" ca="1" si="343"/>
        <v xml:space="preserve"> </v>
      </c>
      <c r="BK116" s="25">
        <f t="shared" ca="1" si="344"/>
        <v>58.769131360175322</v>
      </c>
      <c r="BN116" s="16" t="s">
        <v>151</v>
      </c>
      <c r="BO116" s="34">
        <f t="shared" ca="1" si="358"/>
        <v>0.57260577337390473</v>
      </c>
      <c r="BP116" s="34">
        <f t="shared" ca="1" si="345"/>
        <v>3.040906314332716</v>
      </c>
      <c r="BQ116" s="34">
        <f t="shared" ca="1" si="346"/>
        <v>3.3501917563756081</v>
      </c>
      <c r="BR116" s="34">
        <f t="shared" ca="1" si="347"/>
        <v>2.3563398878177217</v>
      </c>
      <c r="BS116" s="34">
        <f t="shared" ca="1" si="348"/>
        <v>1.2060307933129799</v>
      </c>
      <c r="BT116" s="34">
        <f t="shared" ca="1" si="349"/>
        <v>0.14461133763121925</v>
      </c>
      <c r="BU116" s="34" t="str">
        <f t="shared" ca="1" si="350"/>
        <v xml:space="preserve"> </v>
      </c>
      <c r="BV116" s="34" t="str">
        <f t="shared" ca="1" si="351"/>
        <v xml:space="preserve"> </v>
      </c>
      <c r="BW116" s="34" t="str">
        <f t="shared" ca="1" si="352"/>
        <v xml:space="preserve"> </v>
      </c>
      <c r="BX116" s="25">
        <f t="shared" ca="1" si="353"/>
        <v>10.691226156512926</v>
      </c>
    </row>
    <row r="117" spans="1:76" x14ac:dyDescent="0.3">
      <c r="A117" s="14" t="s">
        <v>152</v>
      </c>
      <c r="B117" s="32">
        <f t="shared" ca="1" si="299"/>
        <v>1.1074576885693132E-3</v>
      </c>
      <c r="C117" s="32">
        <f t="shared" ca="1" si="300"/>
        <v>5.7961012391234525E-3</v>
      </c>
      <c r="D117" s="32">
        <f t="shared" ca="1" si="301"/>
        <v>5.7421514764882331E-2</v>
      </c>
      <c r="E117" s="32">
        <f t="shared" ca="1" si="302"/>
        <v>2.3574484177006716E-3</v>
      </c>
      <c r="F117" s="32">
        <f t="shared" ca="1" si="303"/>
        <v>0.16964227495416001</v>
      </c>
      <c r="G117" s="32">
        <f t="shared" ca="1" si="304"/>
        <v>5.0614353785219165E-3</v>
      </c>
      <c r="H117" s="32">
        <f t="shared" ca="1" si="305"/>
        <v>5.2471582329972604E-3</v>
      </c>
      <c r="I117" s="32">
        <f t="shared" ca="1" si="306"/>
        <v>7.5044685688917701E-4</v>
      </c>
      <c r="J117" s="32">
        <f t="shared" ca="1" si="307"/>
        <v>0</v>
      </c>
      <c r="K117" s="20">
        <f t="shared" ca="1" si="308"/>
        <v>0.24738383753284413</v>
      </c>
      <c r="L117" s="71">
        <f t="shared" si="359"/>
        <v>133</v>
      </c>
      <c r="N117" s="14" t="s">
        <v>152</v>
      </c>
      <c r="O117" s="32">
        <f t="shared" ca="1" si="354"/>
        <v>0.4844663492003275</v>
      </c>
      <c r="P117" s="32">
        <f t="shared" ca="1" si="309"/>
        <v>0.89991231590052967</v>
      </c>
      <c r="Q117" s="32">
        <f t="shared" ca="1" si="310"/>
        <v>0.69034633970792736</v>
      </c>
      <c r="R117" s="32">
        <f t="shared" ca="1" si="311"/>
        <v>0.52019838211007485</v>
      </c>
      <c r="S117" s="32">
        <f t="shared" ca="1" si="312"/>
        <v>3.5763068796910882</v>
      </c>
      <c r="T117" s="32">
        <f t="shared" ca="1" si="313"/>
        <v>2.098158847019115</v>
      </c>
      <c r="U117" s="32">
        <f t="shared" ca="1" si="314"/>
        <v>12.39581157275709</v>
      </c>
      <c r="V117" s="32">
        <f t="shared" ca="1" si="315"/>
        <v>8.8930312209477478</v>
      </c>
      <c r="W117" s="32">
        <f t="shared" ca="1" si="316"/>
        <v>9.3893184041258291</v>
      </c>
      <c r="X117" s="20">
        <f t="shared" ca="1" si="317"/>
        <v>38.947550311459729</v>
      </c>
      <c r="AA117" s="14" t="s">
        <v>152</v>
      </c>
      <c r="AB117" s="32">
        <f t="shared" ca="1" si="355"/>
        <v>0.1974901255169666</v>
      </c>
      <c r="AC117" s="32">
        <f t="shared" ca="1" si="318"/>
        <v>0.31414326971852946</v>
      </c>
      <c r="AD117" s="32">
        <f t="shared" ca="1" si="319"/>
        <v>0.21023521680667301</v>
      </c>
      <c r="AE117" s="32">
        <f t="shared" ca="1" si="320"/>
        <v>0.14551495872351627</v>
      </c>
      <c r="AF117" s="32">
        <f t="shared" ca="1" si="321"/>
        <v>1.8281812347676594</v>
      </c>
      <c r="AG117" s="32">
        <f t="shared" ca="1" si="322"/>
        <v>1.6371598016442457</v>
      </c>
      <c r="AH117" s="32">
        <f t="shared" ca="1" si="323"/>
        <v>3.8105496603768607</v>
      </c>
      <c r="AI117" s="32">
        <f t="shared" ca="1" si="324"/>
        <v>1.2540911883700687</v>
      </c>
      <c r="AJ117" s="32">
        <f t="shared" ca="1" si="325"/>
        <v>0.5914204692604379</v>
      </c>
      <c r="AK117" s="20">
        <f t="shared" ca="1" si="326"/>
        <v>9.9887859251849562</v>
      </c>
      <c r="AN117" s="14" t="s">
        <v>152</v>
      </c>
      <c r="AO117" s="32">
        <f t="shared" ca="1" si="356"/>
        <v>0.90329756876746226</v>
      </c>
      <c r="AP117" s="32">
        <f t="shared" ca="1" si="327"/>
        <v>1.7238906842709789</v>
      </c>
      <c r="AQ117" s="32">
        <f t="shared" ca="1" si="328"/>
        <v>1.2711868611310508</v>
      </c>
      <c r="AR117" s="32">
        <f t="shared" ca="1" si="329"/>
        <v>1.204075000920193</v>
      </c>
      <c r="AS117" s="32">
        <f t="shared" ca="1" si="330"/>
        <v>8.1969888057655602</v>
      </c>
      <c r="AT117" s="32">
        <f t="shared" ca="1" si="331"/>
        <v>5.895114104185625</v>
      </c>
      <c r="AU117" s="32">
        <f t="shared" ca="1" si="332"/>
        <v>28.748727370171341</v>
      </c>
      <c r="AV117" s="32">
        <f t="shared" ca="1" si="333"/>
        <v>8.3234136744551659</v>
      </c>
      <c r="AW117" s="32">
        <f t="shared" ca="1" si="334"/>
        <v>8.8729200285846499</v>
      </c>
      <c r="AX117" s="20">
        <f t="shared" ca="1" si="335"/>
        <v>65.139614098252025</v>
      </c>
      <c r="BA117" s="14" t="s">
        <v>152</v>
      </c>
      <c r="BB117" s="32">
        <f t="shared" ca="1" si="357"/>
        <v>0.8866807748502028</v>
      </c>
      <c r="BC117" s="32">
        <f t="shared" ca="1" si="336"/>
        <v>1.5899294716527033</v>
      </c>
      <c r="BD117" s="32">
        <f t="shared" ca="1" si="337"/>
        <v>1.3666768380748113</v>
      </c>
      <c r="BE117" s="32">
        <f t="shared" ca="1" si="338"/>
        <v>1.0791618148158171</v>
      </c>
      <c r="BF117" s="32">
        <f t="shared" ca="1" si="339"/>
        <v>10.583243552398109</v>
      </c>
      <c r="BG117" s="32">
        <f t="shared" ca="1" si="340"/>
        <v>8.0016229003965229</v>
      </c>
      <c r="BH117" s="32">
        <f t="shared" ca="1" si="341"/>
        <v>32.281653837867438</v>
      </c>
      <c r="BI117" s="32">
        <f t="shared" ca="1" si="342"/>
        <v>10.200271595248225</v>
      </c>
      <c r="BJ117" s="32">
        <f t="shared" ca="1" si="343"/>
        <v>10.420009511293159</v>
      </c>
      <c r="BK117" s="20">
        <f t="shared" ca="1" si="344"/>
        <v>76.409250296597008</v>
      </c>
      <c r="BN117" s="14" t="s">
        <v>152</v>
      </c>
      <c r="BO117" s="32">
        <f t="shared" ca="1" si="358"/>
        <v>0.31584702435926326</v>
      </c>
      <c r="BP117" s="32">
        <f t="shared" ca="1" si="345"/>
        <v>1.1224272040919994</v>
      </c>
      <c r="BQ117" s="32">
        <f t="shared" ca="1" si="346"/>
        <v>0.68786884937800696</v>
      </c>
      <c r="BR117" s="32">
        <f t="shared" ca="1" si="347"/>
        <v>0.49545640560646609</v>
      </c>
      <c r="BS117" s="32">
        <f t="shared" ca="1" si="348"/>
        <v>5.2438962414596446</v>
      </c>
      <c r="BT117" s="32">
        <f t="shared" ca="1" si="349"/>
        <v>2.9584383878550895</v>
      </c>
      <c r="BU117" s="32">
        <f t="shared" ca="1" si="350"/>
        <v>21.956815056500744</v>
      </c>
      <c r="BV117" s="32">
        <f t="shared" ca="1" si="351"/>
        <v>13.238749612010512</v>
      </c>
      <c r="BW117" s="32">
        <f t="shared" ca="1" si="352"/>
        <v>15.786704999850805</v>
      </c>
      <c r="BX117" s="20">
        <f t="shared" ca="1" si="353"/>
        <v>61.806203781112544</v>
      </c>
    </row>
    <row r="118" spans="1:76" x14ac:dyDescent="0.3">
      <c r="A118" s="14" t="s">
        <v>153</v>
      </c>
      <c r="B118" s="32">
        <f t="shared" ca="1" si="299"/>
        <v>0.13866077498734555</v>
      </c>
      <c r="C118" s="32">
        <f t="shared" ca="1" si="300"/>
        <v>0.42202726655292538</v>
      </c>
      <c r="D118" s="32">
        <f t="shared" ca="1" si="301"/>
        <v>0.26878864050049445</v>
      </c>
      <c r="E118" s="32">
        <f t="shared" ca="1" si="302"/>
        <v>0.53910249156630008</v>
      </c>
      <c r="F118" s="32">
        <f t="shared" ca="1" si="303"/>
        <v>1.2402721389586158</v>
      </c>
      <c r="G118" s="32">
        <f t="shared" ca="1" si="304"/>
        <v>0.17823016739151645</v>
      </c>
      <c r="H118" s="32">
        <f t="shared" ca="1" si="305"/>
        <v>3.0700540671227534E-2</v>
      </c>
      <c r="I118" s="32">
        <f t="shared" ca="1" si="306"/>
        <v>1.6122064534667435E-3</v>
      </c>
      <c r="J118" s="32" t="str">
        <f t="shared" ca="1" si="307"/>
        <v xml:space="preserve"> </v>
      </c>
      <c r="K118" s="20">
        <f t="shared" ca="1" si="308"/>
        <v>2.8193942270818924</v>
      </c>
      <c r="L118" s="71">
        <f t="shared" si="359"/>
        <v>134</v>
      </c>
      <c r="N118" s="14" t="s">
        <v>153</v>
      </c>
      <c r="O118" s="32">
        <f t="shared" ca="1" si="354"/>
        <v>1.3757115633472217</v>
      </c>
      <c r="P118" s="32">
        <f t="shared" ca="1" si="309"/>
        <v>2.7453183058612587</v>
      </c>
      <c r="Q118" s="32">
        <f t="shared" ca="1" si="310"/>
        <v>1.2627733223461075</v>
      </c>
      <c r="R118" s="32">
        <f t="shared" ca="1" si="311"/>
        <v>1.761471461264559</v>
      </c>
      <c r="S118" s="32">
        <f t="shared" ca="1" si="312"/>
        <v>6.6514302182183282</v>
      </c>
      <c r="T118" s="32">
        <f t="shared" ca="1" si="313"/>
        <v>3.0469039702488101</v>
      </c>
      <c r="U118" s="32">
        <f t="shared" ca="1" si="314"/>
        <v>2.8544302786461189</v>
      </c>
      <c r="V118" s="32">
        <f t="shared" ca="1" si="315"/>
        <v>0.73170753715571912</v>
      </c>
      <c r="W118" s="32" t="str">
        <f t="shared" ca="1" si="316"/>
        <v xml:space="preserve"> </v>
      </c>
      <c r="X118" s="20">
        <f t="shared" ca="1" si="317"/>
        <v>20.734207524977709</v>
      </c>
      <c r="AA118" s="14" t="s">
        <v>153</v>
      </c>
      <c r="AB118" s="32">
        <f t="shared" ca="1" si="355"/>
        <v>0.95003982785895058</v>
      </c>
      <c r="AC118" s="32">
        <f t="shared" ca="1" si="318"/>
        <v>2.0540282723392997</v>
      </c>
      <c r="AD118" s="32">
        <f t="shared" ca="1" si="319"/>
        <v>0.91926411865241375</v>
      </c>
      <c r="AE118" s="32">
        <f t="shared" ca="1" si="320"/>
        <v>1.5394827704680876</v>
      </c>
      <c r="AF118" s="32">
        <f t="shared" ca="1" si="321"/>
        <v>6.1819491554850856</v>
      </c>
      <c r="AG118" s="32">
        <f t="shared" ca="1" si="322"/>
        <v>4.2391171490564989</v>
      </c>
      <c r="AH118" s="32">
        <f t="shared" ca="1" si="323"/>
        <v>2.1547125943544856</v>
      </c>
      <c r="AI118" s="32">
        <f t="shared" ca="1" si="324"/>
        <v>0.22586258292669115</v>
      </c>
      <c r="AJ118" s="32" t="str">
        <f t="shared" ca="1" si="325"/>
        <v xml:space="preserve"> </v>
      </c>
      <c r="AK118" s="20">
        <f t="shared" ca="1" si="326"/>
        <v>18.444948062986452</v>
      </c>
      <c r="AN118" s="14" t="s">
        <v>153</v>
      </c>
      <c r="AO118" s="32">
        <f t="shared" ca="1" si="356"/>
        <v>3.1134209573184801</v>
      </c>
      <c r="AP118" s="32">
        <f t="shared" ca="1" si="327"/>
        <v>6.0604340989741585</v>
      </c>
      <c r="AQ118" s="32">
        <f t="shared" ca="1" si="328"/>
        <v>2.7441595282146922</v>
      </c>
      <c r="AR118" s="32">
        <f t="shared" ca="1" si="329"/>
        <v>3.7366389668091795</v>
      </c>
      <c r="AS118" s="32">
        <f t="shared" ca="1" si="330"/>
        <v>18.612594052577478</v>
      </c>
      <c r="AT118" s="32">
        <f t="shared" ca="1" si="331"/>
        <v>10.762761597634206</v>
      </c>
      <c r="AU118" s="32">
        <f t="shared" ca="1" si="332"/>
        <v>8.4269299470870589</v>
      </c>
      <c r="AV118" s="32">
        <f t="shared" ca="1" si="333"/>
        <v>1.2992607160994118</v>
      </c>
      <c r="AW118" s="32" t="str">
        <f t="shared" ca="1" si="334"/>
        <v xml:space="preserve"> </v>
      </c>
      <c r="AX118" s="20">
        <f t="shared" ca="1" si="335"/>
        <v>55.213188558552339</v>
      </c>
      <c r="BA118" s="14" t="s">
        <v>153</v>
      </c>
      <c r="BB118" s="32">
        <f t="shared" ca="1" si="357"/>
        <v>3.197478741549717</v>
      </c>
      <c r="BC118" s="32">
        <f t="shared" ca="1" si="336"/>
        <v>6.4331060996205238</v>
      </c>
      <c r="BD118" s="32">
        <f t="shared" ca="1" si="337"/>
        <v>3.1141531123168296</v>
      </c>
      <c r="BE118" s="32">
        <f t="shared" ca="1" si="338"/>
        <v>4.6455054100052742</v>
      </c>
      <c r="BF118" s="32">
        <f t="shared" ca="1" si="339"/>
        <v>25.195589580232188</v>
      </c>
      <c r="BG118" s="32">
        <f t="shared" ca="1" si="340"/>
        <v>15.67537402585662</v>
      </c>
      <c r="BH118" s="32">
        <f t="shared" ca="1" si="341"/>
        <v>10.501337788360237</v>
      </c>
      <c r="BI118" s="32">
        <f t="shared" ca="1" si="342"/>
        <v>1.6535744409243613</v>
      </c>
      <c r="BJ118" s="32" t="str">
        <f t="shared" ca="1" si="343"/>
        <v xml:space="preserve"> </v>
      </c>
      <c r="BK118" s="20">
        <f t="shared" ca="1" si="344"/>
        <v>71.055435501813378</v>
      </c>
      <c r="BN118" s="14" t="s">
        <v>153</v>
      </c>
      <c r="BO118" s="32">
        <f t="shared" ca="1" si="358"/>
        <v>0.79428145826117991</v>
      </c>
      <c r="BP118" s="32">
        <f t="shared" ca="1" si="345"/>
        <v>1.7768168187549875</v>
      </c>
      <c r="BQ118" s="32">
        <f t="shared" ca="1" si="346"/>
        <v>0.70523355679666899</v>
      </c>
      <c r="BR118" s="32">
        <f t="shared" ca="1" si="347"/>
        <v>1.0095102870570063</v>
      </c>
      <c r="BS118" s="32">
        <f t="shared" ca="1" si="348"/>
        <v>4.3281181439534393</v>
      </c>
      <c r="BT118" s="32">
        <f t="shared" ca="1" si="349"/>
        <v>1.7683468576931389</v>
      </c>
      <c r="BU118" s="32">
        <f t="shared" ca="1" si="350"/>
        <v>1.8122349022458728</v>
      </c>
      <c r="BV118" s="32">
        <f t="shared" ca="1" si="351"/>
        <v>0.62121314786471649</v>
      </c>
      <c r="BW118" s="32" t="str">
        <f t="shared" ca="1" si="352"/>
        <v xml:space="preserve"> </v>
      </c>
      <c r="BX118" s="20">
        <f t="shared" ca="1" si="353"/>
        <v>13.263467623775512</v>
      </c>
    </row>
    <row r="119" spans="1:76" x14ac:dyDescent="0.3">
      <c r="A119" s="16" t="s">
        <v>154</v>
      </c>
      <c r="B119" s="34">
        <f t="shared" ca="1" si="299"/>
        <v>0.57943926326037187</v>
      </c>
      <c r="C119" s="34">
        <f t="shared" ca="1" si="300"/>
        <v>2.2296978061143613</v>
      </c>
      <c r="D119" s="34">
        <f t="shared" ca="1" si="301"/>
        <v>1.4261008880279404</v>
      </c>
      <c r="E119" s="34">
        <f t="shared" ca="1" si="302"/>
        <v>0.96445483790716335</v>
      </c>
      <c r="F119" s="34">
        <f t="shared" ca="1" si="303"/>
        <v>0.83060477628557428</v>
      </c>
      <c r="G119" s="34" t="str">
        <f t="shared" ca="1" si="304"/>
        <v xml:space="preserve"> </v>
      </c>
      <c r="H119" s="34" t="str">
        <f t="shared" ca="1" si="305"/>
        <v xml:space="preserve"> </v>
      </c>
      <c r="I119" s="34" t="str">
        <f t="shared" ca="1" si="306"/>
        <v xml:space="preserve"> </v>
      </c>
      <c r="J119" s="34" t="str">
        <f t="shared" ca="1" si="307"/>
        <v xml:space="preserve"> </v>
      </c>
      <c r="K119" s="25">
        <f t="shared" ca="1" si="308"/>
        <v>6.1966969525788089</v>
      </c>
      <c r="L119" s="71">
        <f t="shared" si="359"/>
        <v>135</v>
      </c>
      <c r="N119" s="16" t="s">
        <v>154</v>
      </c>
      <c r="O119" s="34">
        <f t="shared" ca="1" si="354"/>
        <v>1.8935292885482582</v>
      </c>
      <c r="P119" s="34">
        <f t="shared" ca="1" si="309"/>
        <v>3.3346572698497057</v>
      </c>
      <c r="Q119" s="34">
        <f t="shared" ca="1" si="310"/>
        <v>1.6198666451998553</v>
      </c>
      <c r="R119" s="34">
        <f t="shared" ca="1" si="311"/>
        <v>1.118786224638572</v>
      </c>
      <c r="S119" s="34">
        <f t="shared" ca="1" si="312"/>
        <v>1.454483440164128</v>
      </c>
      <c r="T119" s="34" t="str">
        <f t="shared" ca="1" si="313"/>
        <v xml:space="preserve"> </v>
      </c>
      <c r="U119" s="34" t="str">
        <f t="shared" ca="1" si="314"/>
        <v xml:space="preserve"> </v>
      </c>
      <c r="V119" s="34" t="str">
        <f t="shared" ca="1" si="315"/>
        <v xml:space="preserve"> </v>
      </c>
      <c r="W119" s="34" t="str">
        <f t="shared" ca="1" si="316"/>
        <v xml:space="preserve"> </v>
      </c>
      <c r="X119" s="25">
        <f t="shared" ca="1" si="317"/>
        <v>10.339579454389877</v>
      </c>
      <c r="AA119" s="16" t="s">
        <v>154</v>
      </c>
      <c r="AB119" s="34">
        <f t="shared" ca="1" si="355"/>
        <v>2.0975073938081006</v>
      </c>
      <c r="AC119" s="34">
        <f t="shared" ca="1" si="318"/>
        <v>3.8770406223406484</v>
      </c>
      <c r="AD119" s="34">
        <f t="shared" ca="1" si="319"/>
        <v>1.6815864132561074</v>
      </c>
      <c r="AE119" s="34">
        <f t="shared" ca="1" si="320"/>
        <v>1.1665692137290931</v>
      </c>
      <c r="AF119" s="34">
        <f t="shared" ca="1" si="321"/>
        <v>1.5256494790047164</v>
      </c>
      <c r="AG119" s="34" t="str">
        <f t="shared" ca="1" si="322"/>
        <v xml:space="preserve"> </v>
      </c>
      <c r="AH119" s="34" t="str">
        <f t="shared" ca="1" si="323"/>
        <v xml:space="preserve"> </v>
      </c>
      <c r="AI119" s="34" t="str">
        <f t="shared" ca="1" si="324"/>
        <v xml:space="preserve"> </v>
      </c>
      <c r="AJ119" s="34" t="str">
        <f t="shared" ca="1" si="325"/>
        <v xml:space="preserve"> </v>
      </c>
      <c r="AK119" s="25">
        <f t="shared" ca="1" si="326"/>
        <v>10.897183742809812</v>
      </c>
      <c r="AN119" s="16" t="s">
        <v>154</v>
      </c>
      <c r="AO119" s="34">
        <f t="shared" ca="1" si="356"/>
        <v>4.7439299386217391</v>
      </c>
      <c r="AP119" s="34">
        <f t="shared" ca="1" si="327"/>
        <v>7.9071971651245452</v>
      </c>
      <c r="AQ119" s="34">
        <f t="shared" ca="1" si="328"/>
        <v>4.1308610308606202</v>
      </c>
      <c r="AR119" s="34">
        <f t="shared" ca="1" si="329"/>
        <v>2.7800722523142389</v>
      </c>
      <c r="AS119" s="34">
        <f t="shared" ca="1" si="330"/>
        <v>4.6292485332465745</v>
      </c>
      <c r="AT119" s="34" t="str">
        <f t="shared" ca="1" si="331"/>
        <v xml:space="preserve"> </v>
      </c>
      <c r="AU119" s="34" t="str">
        <f t="shared" ca="1" si="332"/>
        <v xml:space="preserve"> </v>
      </c>
      <c r="AV119" s="34" t="str">
        <f t="shared" ca="1" si="333"/>
        <v xml:space="preserve"> </v>
      </c>
      <c r="AW119" s="34" t="str">
        <f t="shared" ca="1" si="334"/>
        <v xml:space="preserve"> </v>
      </c>
      <c r="AX119" s="25">
        <f t="shared" ca="1" si="335"/>
        <v>26.320018408050792</v>
      </c>
      <c r="BA119" s="16" t="s">
        <v>154</v>
      </c>
      <c r="BB119" s="34">
        <f t="shared" ca="1" si="357"/>
        <v>4.8420806187674987</v>
      </c>
      <c r="BC119" s="34">
        <f t="shared" ca="1" si="336"/>
        <v>8.6391487376005749</v>
      </c>
      <c r="BD119" s="34">
        <f t="shared" ca="1" si="337"/>
        <v>4.2586950061878834</v>
      </c>
      <c r="BE119" s="34">
        <f t="shared" ca="1" si="338"/>
        <v>3.1464007303627914</v>
      </c>
      <c r="BF119" s="34">
        <f t="shared" ca="1" si="339"/>
        <v>5.6509732354358437</v>
      </c>
      <c r="BG119" s="34" t="str">
        <f t="shared" ca="1" si="340"/>
        <v xml:space="preserve"> </v>
      </c>
      <c r="BH119" s="34" t="str">
        <f t="shared" ca="1" si="341"/>
        <v xml:space="preserve"> </v>
      </c>
      <c r="BI119" s="34" t="str">
        <f t="shared" ca="1" si="342"/>
        <v xml:space="preserve"> </v>
      </c>
      <c r="BJ119" s="34" t="str">
        <f t="shared" ca="1" si="343"/>
        <v xml:space="preserve"> </v>
      </c>
      <c r="BK119" s="25">
        <f t="shared" ca="1" si="344"/>
        <v>29.207560922493649</v>
      </c>
      <c r="BN119" s="16" t="s">
        <v>154</v>
      </c>
      <c r="BO119" s="34">
        <f t="shared" ca="1" si="358"/>
        <v>0.74148804335519714</v>
      </c>
      <c r="BP119" s="34">
        <f t="shared" ca="1" si="345"/>
        <v>0.93698495216466782</v>
      </c>
      <c r="BQ119" s="34">
        <f t="shared" ca="1" si="346"/>
        <v>0.41484895000606947</v>
      </c>
      <c r="BR119" s="34">
        <f t="shared" ca="1" si="347"/>
        <v>0.46519573706882511</v>
      </c>
      <c r="BS119" s="34">
        <f t="shared" ca="1" si="348"/>
        <v>0.69854823890475615</v>
      </c>
      <c r="BT119" s="34" t="str">
        <f t="shared" ca="1" si="349"/>
        <v xml:space="preserve"> </v>
      </c>
      <c r="BU119" s="34" t="str">
        <f t="shared" ca="1" si="350"/>
        <v xml:space="preserve"> </v>
      </c>
      <c r="BV119" s="34" t="str">
        <f t="shared" ca="1" si="351"/>
        <v xml:space="preserve"> </v>
      </c>
      <c r="BW119" s="34" t="str">
        <f t="shared" ca="1" si="352"/>
        <v xml:space="preserve"> </v>
      </c>
      <c r="BX119" s="25">
        <f t="shared" ca="1" si="353"/>
        <v>3.6430212884321236</v>
      </c>
    </row>
    <row r="120" spans="1:76" x14ac:dyDescent="0.3">
      <c r="A120" s="14" t="s">
        <v>155</v>
      </c>
      <c r="B120" s="32">
        <f t="shared" ca="1" si="299"/>
        <v>5.7260834885527459E-3</v>
      </c>
      <c r="C120" s="32">
        <f t="shared" ca="1" si="300"/>
        <v>1.0071156808429016E-2</v>
      </c>
      <c r="D120" s="32">
        <f t="shared" ca="1" si="301"/>
        <v>6.2461012036718666E-2</v>
      </c>
      <c r="E120" s="32">
        <f t="shared" ca="1" si="302"/>
        <v>1.7782978821991185E-2</v>
      </c>
      <c r="F120" s="32">
        <f t="shared" ca="1" si="303"/>
        <v>1.8158418672908287E-2</v>
      </c>
      <c r="G120" s="32">
        <f t="shared" ca="1" si="304"/>
        <v>2.1036240289263337E-2</v>
      </c>
      <c r="H120" s="32">
        <f t="shared" ca="1" si="305"/>
        <v>9.9513314923669223E-3</v>
      </c>
      <c r="I120" s="32">
        <f t="shared" ca="1" si="306"/>
        <v>8.0823553808735866E-4</v>
      </c>
      <c r="J120" s="32">
        <f t="shared" ca="1" si="307"/>
        <v>5.3744741720740787E-4</v>
      </c>
      <c r="K120" s="20">
        <f t="shared" ca="1" si="308"/>
        <v>0.14653290456552495</v>
      </c>
      <c r="L120" s="71">
        <f t="shared" si="359"/>
        <v>136</v>
      </c>
      <c r="N120" s="14" t="s">
        <v>155</v>
      </c>
      <c r="O120" s="32">
        <f t="shared" ca="1" si="354"/>
        <v>0.19269992731509486</v>
      </c>
      <c r="P120" s="32">
        <f t="shared" ca="1" si="309"/>
        <v>0.41763373691111155</v>
      </c>
      <c r="Q120" s="32">
        <f t="shared" ca="1" si="310"/>
        <v>0.39268592621427045</v>
      </c>
      <c r="R120" s="32">
        <f t="shared" ca="1" si="311"/>
        <v>0.51309855325177522</v>
      </c>
      <c r="S120" s="32">
        <f t="shared" ca="1" si="312"/>
        <v>2.4558665693719886</v>
      </c>
      <c r="T120" s="32">
        <f t="shared" ca="1" si="313"/>
        <v>1.9265456243381294</v>
      </c>
      <c r="U120" s="32">
        <f t="shared" ca="1" si="314"/>
        <v>5.151825624124494</v>
      </c>
      <c r="V120" s="32">
        <f t="shared" ca="1" si="315"/>
        <v>2.9076103893371013</v>
      </c>
      <c r="W120" s="32">
        <f t="shared" ca="1" si="316"/>
        <v>2.5172497171407833</v>
      </c>
      <c r="X120" s="20">
        <f t="shared" ca="1" si="317"/>
        <v>16.475216068004748</v>
      </c>
      <c r="AA120" s="14" t="s">
        <v>155</v>
      </c>
      <c r="AB120" s="32">
        <f t="shared" ca="1" si="355"/>
        <v>0.10633590557673808</v>
      </c>
      <c r="AC120" s="32">
        <f t="shared" ca="1" si="318"/>
        <v>0.26420715027418151</v>
      </c>
      <c r="AD120" s="32">
        <f t="shared" ca="1" si="319"/>
        <v>0.25554523589268047</v>
      </c>
      <c r="AE120" s="32">
        <f t="shared" ca="1" si="320"/>
        <v>0.2853783258360949</v>
      </c>
      <c r="AF120" s="32">
        <f t="shared" ca="1" si="321"/>
        <v>1.3828879526514162</v>
      </c>
      <c r="AG120" s="32">
        <f t="shared" ca="1" si="322"/>
        <v>1.1366527287880905</v>
      </c>
      <c r="AH120" s="32">
        <f t="shared" ca="1" si="323"/>
        <v>1.6635020464865393</v>
      </c>
      <c r="AI120" s="32">
        <f t="shared" ca="1" si="324"/>
        <v>0.13955178139785085</v>
      </c>
      <c r="AJ120" s="32">
        <f t="shared" ca="1" si="325"/>
        <v>3.1885271566483908E-2</v>
      </c>
      <c r="AK120" s="20">
        <f t="shared" ca="1" si="326"/>
        <v>5.2659463984700778</v>
      </c>
      <c r="AN120" s="14" t="s">
        <v>155</v>
      </c>
      <c r="AO120" s="32">
        <f t="shared" ca="1" si="356"/>
        <v>0.55015848395577072</v>
      </c>
      <c r="AP120" s="32">
        <f t="shared" ca="1" si="327"/>
        <v>1.0372160811543372</v>
      </c>
      <c r="AQ120" s="32">
        <f t="shared" ca="1" si="328"/>
        <v>0.89515270622161736</v>
      </c>
      <c r="AR120" s="32">
        <f t="shared" ca="1" si="329"/>
        <v>1.131918400780509</v>
      </c>
      <c r="AS120" s="32">
        <f t="shared" ca="1" si="330"/>
        <v>5.4098952854519506</v>
      </c>
      <c r="AT120" s="32">
        <f t="shared" ca="1" si="331"/>
        <v>3.6163132611448301</v>
      </c>
      <c r="AU120" s="32">
        <f t="shared" ca="1" si="332"/>
        <v>15.695046042291814</v>
      </c>
      <c r="AV120" s="32">
        <f t="shared" ca="1" si="333"/>
        <v>3.2546131441022812</v>
      </c>
      <c r="AW120" s="32">
        <f t="shared" ca="1" si="334"/>
        <v>1.0030533706641456</v>
      </c>
      <c r="AX120" s="20">
        <f t="shared" ca="1" si="335"/>
        <v>32.593366775767258</v>
      </c>
      <c r="BA120" s="14" t="s">
        <v>155</v>
      </c>
      <c r="BB120" s="32">
        <f t="shared" ca="1" si="357"/>
        <v>0.47460753450634374</v>
      </c>
      <c r="BC120" s="32">
        <f t="shared" ca="1" si="336"/>
        <v>0.99612977118467594</v>
      </c>
      <c r="BD120" s="32">
        <f t="shared" ca="1" si="337"/>
        <v>0.9532393622197961</v>
      </c>
      <c r="BE120" s="32">
        <f t="shared" ca="1" si="338"/>
        <v>1.1718191751270073</v>
      </c>
      <c r="BF120" s="32">
        <f t="shared" ca="1" si="339"/>
        <v>6.1361548056136659</v>
      </c>
      <c r="BG120" s="32">
        <f t="shared" ca="1" si="340"/>
        <v>4.4735147925898344</v>
      </c>
      <c r="BH120" s="32">
        <f t="shared" ca="1" si="341"/>
        <v>15.411012253508268</v>
      </c>
      <c r="BI120" s="32">
        <f t="shared" ca="1" si="342"/>
        <v>3.0417737745922118</v>
      </c>
      <c r="BJ120" s="32">
        <f t="shared" ca="1" si="343"/>
        <v>1.0280025043265879</v>
      </c>
      <c r="BK120" s="20">
        <f t="shared" ca="1" si="344"/>
        <v>33.686253973668393</v>
      </c>
      <c r="BN120" s="14" t="s">
        <v>155</v>
      </c>
      <c r="BO120" s="32">
        <f t="shared" ca="1" si="358"/>
        <v>0.16331465336547968</v>
      </c>
      <c r="BP120" s="32">
        <f t="shared" ca="1" si="345"/>
        <v>0.6130092756901715</v>
      </c>
      <c r="BQ120" s="32">
        <f t="shared" ca="1" si="346"/>
        <v>0.72419732356414324</v>
      </c>
      <c r="BR120" s="32">
        <f t="shared" ca="1" si="347"/>
        <v>1.4432293942519832</v>
      </c>
      <c r="BS120" s="32">
        <f t="shared" ca="1" si="348"/>
        <v>5.2410210443858158</v>
      </c>
      <c r="BT120" s="32">
        <f t="shared" ca="1" si="349"/>
        <v>4.8606191330355735</v>
      </c>
      <c r="BU120" s="32">
        <f t="shared" ca="1" si="350"/>
        <v>11.371425641172422</v>
      </c>
      <c r="BV120" s="32">
        <f t="shared" ca="1" si="351"/>
        <v>6.8300431712584633</v>
      </c>
      <c r="BW120" s="32">
        <f t="shared" ca="1" si="352"/>
        <v>5.5897300883729466</v>
      </c>
      <c r="BX120" s="20">
        <f t="shared" ca="1" si="353"/>
        <v>36.836589725096999</v>
      </c>
    </row>
    <row r="121" spans="1:76" x14ac:dyDescent="0.3">
      <c r="A121" s="14" t="s">
        <v>156</v>
      </c>
      <c r="B121" s="32">
        <f t="shared" ca="1" si="299"/>
        <v>9.8652372817676331E-2</v>
      </c>
      <c r="C121" s="32">
        <f t="shared" ca="1" si="300"/>
        <v>0.34172113058777859</v>
      </c>
      <c r="D121" s="32">
        <f t="shared" ca="1" si="301"/>
        <v>0.30695203327539616</v>
      </c>
      <c r="E121" s="32">
        <f t="shared" ca="1" si="302"/>
        <v>0.87201413568580177</v>
      </c>
      <c r="F121" s="32">
        <f t="shared" ca="1" si="303"/>
        <v>0.94975365414035606</v>
      </c>
      <c r="G121" s="32">
        <f t="shared" ca="1" si="304"/>
        <v>5.5553147220485384E-2</v>
      </c>
      <c r="H121" s="32">
        <f t="shared" ca="1" si="305"/>
        <v>1.3138066683517505E-2</v>
      </c>
      <c r="I121" s="32" t="str">
        <f t="shared" ca="1" si="306"/>
        <v xml:space="preserve"> </v>
      </c>
      <c r="J121" s="32" t="str">
        <f t="shared" ca="1" si="307"/>
        <v xml:space="preserve"> </v>
      </c>
      <c r="K121" s="20">
        <f t="shared" ca="1" si="308"/>
        <v>2.6377845404110118</v>
      </c>
      <c r="L121" s="71">
        <f t="shared" si="359"/>
        <v>137</v>
      </c>
      <c r="N121" s="14" t="s">
        <v>156</v>
      </c>
      <c r="O121" s="32">
        <f t="shared" ca="1" si="354"/>
        <v>0.9889872193266479</v>
      </c>
      <c r="P121" s="32">
        <f t="shared" ca="1" si="309"/>
        <v>1.820469643845906</v>
      </c>
      <c r="Q121" s="32">
        <f t="shared" ca="1" si="310"/>
        <v>1.2200517635723818</v>
      </c>
      <c r="R121" s="32">
        <f t="shared" ca="1" si="311"/>
        <v>2.2462379302011604</v>
      </c>
      <c r="S121" s="32">
        <f t="shared" ca="1" si="312"/>
        <v>5.5315769207027632</v>
      </c>
      <c r="T121" s="32">
        <f t="shared" ca="1" si="313"/>
        <v>1.8464989797045528</v>
      </c>
      <c r="U121" s="32">
        <f t="shared" ca="1" si="314"/>
        <v>0.60587989838441281</v>
      </c>
      <c r="V121" s="32" t="str">
        <f t="shared" ca="1" si="315"/>
        <v xml:space="preserve"> </v>
      </c>
      <c r="W121" s="32" t="str">
        <f t="shared" ca="1" si="316"/>
        <v xml:space="preserve"> </v>
      </c>
      <c r="X121" s="20">
        <f t="shared" ca="1" si="317"/>
        <v>14.416047981291854</v>
      </c>
      <c r="AA121" s="14" t="s">
        <v>156</v>
      </c>
      <c r="AB121" s="32">
        <f t="shared" ca="1" si="355"/>
        <v>0.99752169997115181</v>
      </c>
      <c r="AC121" s="32">
        <f t="shared" ca="1" si="318"/>
        <v>1.9740043812434815</v>
      </c>
      <c r="AD121" s="32">
        <f t="shared" ca="1" si="319"/>
        <v>1.0862246391056003</v>
      </c>
      <c r="AE121" s="32">
        <f t="shared" ca="1" si="320"/>
        <v>2.5140882565144849</v>
      </c>
      <c r="AF121" s="32">
        <f t="shared" ca="1" si="321"/>
        <v>5.909631646339025</v>
      </c>
      <c r="AG121" s="32">
        <f t="shared" ca="1" si="322"/>
        <v>2.0514438959647565</v>
      </c>
      <c r="AH121" s="32">
        <f t="shared" ca="1" si="323"/>
        <v>0.60674735265334145</v>
      </c>
      <c r="AI121" s="32" t="str">
        <f t="shared" ca="1" si="324"/>
        <v xml:space="preserve"> </v>
      </c>
      <c r="AJ121" s="32" t="str">
        <f t="shared" ca="1" si="325"/>
        <v xml:space="preserve"> </v>
      </c>
      <c r="AK121" s="20">
        <f t="shared" ca="1" si="326"/>
        <v>15.169066641559851</v>
      </c>
      <c r="AN121" s="14" t="s">
        <v>156</v>
      </c>
      <c r="AO121" s="32">
        <f t="shared" ca="1" si="356"/>
        <v>3.2283444991372656</v>
      </c>
      <c r="AP121" s="32">
        <f t="shared" ca="1" si="327"/>
        <v>4.9112854521265454</v>
      </c>
      <c r="AQ121" s="32">
        <f t="shared" ca="1" si="328"/>
        <v>3.2817072250563739</v>
      </c>
      <c r="AR121" s="32">
        <f t="shared" ca="1" si="329"/>
        <v>6.8287293285209696</v>
      </c>
      <c r="AS121" s="32">
        <f t="shared" ca="1" si="330"/>
        <v>15.573088074887453</v>
      </c>
      <c r="AT121" s="32">
        <f t="shared" ca="1" si="331"/>
        <v>5.5552743897732917</v>
      </c>
      <c r="AU121" s="32">
        <f t="shared" ca="1" si="332"/>
        <v>2.2642598452136102</v>
      </c>
      <c r="AV121" s="32" t="str">
        <f t="shared" ca="1" si="333"/>
        <v xml:space="preserve"> </v>
      </c>
      <c r="AW121" s="32" t="str">
        <f t="shared" ca="1" si="334"/>
        <v xml:space="preserve"> </v>
      </c>
      <c r="AX121" s="20">
        <f t="shared" ca="1" si="335"/>
        <v>41.910461658523566</v>
      </c>
      <c r="BA121" s="14" t="s">
        <v>156</v>
      </c>
      <c r="BB121" s="32">
        <f t="shared" ca="1" si="357"/>
        <v>3.1758603494466575</v>
      </c>
      <c r="BC121" s="32">
        <f t="shared" ca="1" si="336"/>
        <v>5.1934007479277398</v>
      </c>
      <c r="BD121" s="32">
        <f t="shared" ca="1" si="337"/>
        <v>3.4865905387362162</v>
      </c>
      <c r="BE121" s="32">
        <f t="shared" ca="1" si="338"/>
        <v>7.8114443672354472</v>
      </c>
      <c r="BF121" s="32">
        <f t="shared" ca="1" si="339"/>
        <v>19.273204875087007</v>
      </c>
      <c r="BG121" s="32">
        <f t="shared" ca="1" si="340"/>
        <v>7.5293497155577249</v>
      </c>
      <c r="BH121" s="32">
        <f t="shared" ca="1" si="341"/>
        <v>2.5634263091556426</v>
      </c>
      <c r="BI121" s="32" t="str">
        <f t="shared" ca="1" si="342"/>
        <v xml:space="preserve"> </v>
      </c>
      <c r="BJ121" s="32" t="str">
        <f t="shared" ca="1" si="343"/>
        <v xml:space="preserve"> </v>
      </c>
      <c r="BK121" s="20">
        <f t="shared" ca="1" si="344"/>
        <v>49.28822565366697</v>
      </c>
      <c r="BN121" s="14" t="s">
        <v>156</v>
      </c>
      <c r="BO121" s="32">
        <f t="shared" ca="1" si="358"/>
        <v>0.64158430031794467</v>
      </c>
      <c r="BP121" s="32">
        <f t="shared" ca="1" si="345"/>
        <v>1.498898936058831</v>
      </c>
      <c r="BQ121" s="32">
        <f t="shared" ca="1" si="346"/>
        <v>1.4842838754067937</v>
      </c>
      <c r="BR121" s="32">
        <f t="shared" ca="1" si="347"/>
        <v>2.8191405314672586</v>
      </c>
      <c r="BS121" s="32">
        <f t="shared" ca="1" si="348"/>
        <v>4.2336592426695105</v>
      </c>
      <c r="BT121" s="32">
        <f t="shared" ca="1" si="349"/>
        <v>1.4496736408867967</v>
      </c>
      <c r="BU121" s="32">
        <f t="shared" ca="1" si="350"/>
        <v>0.48668179132450984</v>
      </c>
      <c r="BV121" s="32" t="str">
        <f t="shared" ca="1" si="351"/>
        <v xml:space="preserve"> </v>
      </c>
      <c r="BW121" s="32" t="str">
        <f t="shared" ca="1" si="352"/>
        <v xml:space="preserve"> </v>
      </c>
      <c r="BX121" s="20">
        <f t="shared" ca="1" si="353"/>
        <v>12.98405253273684</v>
      </c>
    </row>
    <row r="122" spans="1:76" x14ac:dyDescent="0.3">
      <c r="A122" s="16" t="s">
        <v>157</v>
      </c>
      <c r="B122" s="34">
        <f t="shared" ca="1" si="299"/>
        <v>0.49257485726280192</v>
      </c>
      <c r="C122" s="34">
        <f t="shared" ca="1" si="300"/>
        <v>0.94451102629497419</v>
      </c>
      <c r="D122" s="34">
        <f t="shared" ca="1" si="301"/>
        <v>0.8552827406655602</v>
      </c>
      <c r="E122" s="34">
        <f t="shared" ca="1" si="302"/>
        <v>0.87497572833582227</v>
      </c>
      <c r="F122" s="34">
        <f t="shared" ca="1" si="303"/>
        <v>0.43142424231887988</v>
      </c>
      <c r="G122" s="34" t="str">
        <f t="shared" ca="1" si="304"/>
        <v xml:space="preserve"> </v>
      </c>
      <c r="H122" s="34" t="str">
        <f t="shared" ca="1" si="305"/>
        <v xml:space="preserve"> </v>
      </c>
      <c r="I122" s="34" t="str">
        <f t="shared" ca="1" si="306"/>
        <v xml:space="preserve"> </v>
      </c>
      <c r="J122" s="34" t="str">
        <f t="shared" ca="1" si="307"/>
        <v xml:space="preserve"> </v>
      </c>
      <c r="K122" s="25">
        <f t="shared" ca="1" si="308"/>
        <v>3.6576882137334983</v>
      </c>
      <c r="L122" s="71">
        <f t="shared" si="359"/>
        <v>138</v>
      </c>
      <c r="N122" s="16" t="s">
        <v>157</v>
      </c>
      <c r="O122" s="34">
        <f t="shared" ca="1" si="354"/>
        <v>0.77690749281239091</v>
      </c>
      <c r="P122" s="34">
        <f t="shared" ca="1" si="309"/>
        <v>1.4678579149936324</v>
      </c>
      <c r="Q122" s="34">
        <f t="shared" ca="1" si="310"/>
        <v>0.70452554449456317</v>
      </c>
      <c r="R122" s="34">
        <f t="shared" ca="1" si="311"/>
        <v>0.48838145637095953</v>
      </c>
      <c r="S122" s="34">
        <f t="shared" ca="1" si="312"/>
        <v>0.65106719549604941</v>
      </c>
      <c r="T122" s="34" t="str">
        <f t="shared" ca="1" si="313"/>
        <v xml:space="preserve"> </v>
      </c>
      <c r="U122" s="34" t="str">
        <f t="shared" ca="1" si="314"/>
        <v xml:space="preserve"> </v>
      </c>
      <c r="V122" s="34" t="str">
        <f t="shared" ca="1" si="315"/>
        <v xml:space="preserve"> </v>
      </c>
      <c r="W122" s="34" t="str">
        <f t="shared" ca="1" si="316"/>
        <v xml:space="preserve"> </v>
      </c>
      <c r="X122" s="25">
        <f t="shared" ca="1" si="317"/>
        <v>4.3134734546715023</v>
      </c>
      <c r="AA122" s="16" t="s">
        <v>157</v>
      </c>
      <c r="AB122" s="34">
        <f t="shared" ca="1" si="355"/>
        <v>1.2564032157774165</v>
      </c>
      <c r="AC122" s="34">
        <f t="shared" ca="1" si="318"/>
        <v>2.064560645871937</v>
      </c>
      <c r="AD122" s="34">
        <f t="shared" ca="1" si="319"/>
        <v>0.96017675507823697</v>
      </c>
      <c r="AE122" s="34">
        <f t="shared" ca="1" si="320"/>
        <v>0.77395092189502557</v>
      </c>
      <c r="AF122" s="34">
        <f t="shared" ca="1" si="321"/>
        <v>0.73487541994210615</v>
      </c>
      <c r="AG122" s="34" t="str">
        <f t="shared" ca="1" si="322"/>
        <v xml:space="preserve"> </v>
      </c>
      <c r="AH122" s="34" t="str">
        <f t="shared" ca="1" si="323"/>
        <v xml:space="preserve"> </v>
      </c>
      <c r="AI122" s="34" t="str">
        <f t="shared" ca="1" si="324"/>
        <v xml:space="preserve"> </v>
      </c>
      <c r="AJ122" s="34" t="str">
        <f t="shared" ca="1" si="325"/>
        <v xml:space="preserve"> </v>
      </c>
      <c r="AK122" s="25">
        <f t="shared" ca="1" si="326"/>
        <v>6.0480720626267281</v>
      </c>
      <c r="AN122" s="16" t="s">
        <v>157</v>
      </c>
      <c r="AO122" s="34">
        <f t="shared" ca="1" si="356"/>
        <v>2.2660784422311848</v>
      </c>
      <c r="AP122" s="34">
        <f t="shared" ca="1" si="327"/>
        <v>4.2163167074915124</v>
      </c>
      <c r="AQ122" s="34">
        <f t="shared" ca="1" si="328"/>
        <v>2.239722973320041</v>
      </c>
      <c r="AR122" s="34">
        <f t="shared" ca="1" si="329"/>
        <v>1.7870017524878752</v>
      </c>
      <c r="AS122" s="34">
        <f t="shared" ca="1" si="330"/>
        <v>1.9287064232335811</v>
      </c>
      <c r="AT122" s="34" t="str">
        <f t="shared" ca="1" si="331"/>
        <v xml:space="preserve"> </v>
      </c>
      <c r="AU122" s="34" t="str">
        <f t="shared" ca="1" si="332"/>
        <v xml:space="preserve"> </v>
      </c>
      <c r="AV122" s="34" t="str">
        <f t="shared" ca="1" si="333"/>
        <v xml:space="preserve"> </v>
      </c>
      <c r="AW122" s="34" t="str">
        <f t="shared" ca="1" si="334"/>
        <v xml:space="preserve"> </v>
      </c>
      <c r="AX122" s="25">
        <f t="shared" ca="1" si="335"/>
        <v>13.094789338441633</v>
      </c>
      <c r="BA122" s="16" t="s">
        <v>157</v>
      </c>
      <c r="BB122" s="34">
        <f t="shared" ca="1" si="357"/>
        <v>2.5939138561848623</v>
      </c>
      <c r="BC122" s="34">
        <f t="shared" ca="1" si="336"/>
        <v>4.7483840753921687</v>
      </c>
      <c r="BD122" s="34">
        <f t="shared" ca="1" si="337"/>
        <v>2.4727978424122457</v>
      </c>
      <c r="BE122" s="34">
        <f t="shared" ca="1" si="338"/>
        <v>1.9790641150425015</v>
      </c>
      <c r="BF122" s="34">
        <f t="shared" ca="1" si="339"/>
        <v>2.274370489507489</v>
      </c>
      <c r="BG122" s="34" t="str">
        <f t="shared" ca="1" si="340"/>
        <v xml:space="preserve"> </v>
      </c>
      <c r="BH122" s="34" t="str">
        <f t="shared" ca="1" si="341"/>
        <v xml:space="preserve"> </v>
      </c>
      <c r="BI122" s="34" t="str">
        <f t="shared" ca="1" si="342"/>
        <v xml:space="preserve"> </v>
      </c>
      <c r="BJ122" s="34" t="str">
        <f t="shared" ca="1" si="343"/>
        <v xml:space="preserve"> </v>
      </c>
      <c r="BK122" s="25">
        <f t="shared" ca="1" si="344"/>
        <v>14.948271810351855</v>
      </c>
      <c r="BN122" s="16" t="s">
        <v>157</v>
      </c>
      <c r="BO122" s="34">
        <f t="shared" ca="1" si="358"/>
        <v>0.57111145715370792</v>
      </c>
      <c r="BP122" s="34">
        <f t="shared" ca="1" si="345"/>
        <v>0.67863866110446658</v>
      </c>
      <c r="BQ122" s="34">
        <f t="shared" ca="1" si="346"/>
        <v>0.2470975450192503</v>
      </c>
      <c r="BR122" s="34">
        <f t="shared" ca="1" si="347"/>
        <v>0.28339935220780976</v>
      </c>
      <c r="BS122" s="34">
        <f t="shared" ca="1" si="348"/>
        <v>0.43359723008027728</v>
      </c>
      <c r="BT122" s="34" t="str">
        <f t="shared" ca="1" si="349"/>
        <v xml:space="preserve"> </v>
      </c>
      <c r="BU122" s="34" t="str">
        <f t="shared" ca="1" si="350"/>
        <v xml:space="preserve"> </v>
      </c>
      <c r="BV122" s="34" t="str">
        <f t="shared" ca="1" si="351"/>
        <v xml:space="preserve"> </v>
      </c>
      <c r="BW122" s="34" t="str">
        <f t="shared" ca="1" si="352"/>
        <v xml:space="preserve"> </v>
      </c>
      <c r="BX122" s="25">
        <f t="shared" ca="1" si="353"/>
        <v>2.3886352865320362</v>
      </c>
    </row>
    <row r="123" spans="1:76" x14ac:dyDescent="0.3">
      <c r="A123" s="14" t="s">
        <v>158</v>
      </c>
      <c r="B123" s="35">
        <f t="shared" ca="1" si="299"/>
        <v>9.5984400727360679</v>
      </c>
      <c r="C123" s="35">
        <f t="shared" ca="1" si="300"/>
        <v>40.359111376603309</v>
      </c>
      <c r="D123" s="35">
        <f t="shared" ca="1" si="301"/>
        <v>28.552790099363929</v>
      </c>
      <c r="E123" s="35">
        <f t="shared" ca="1" si="302"/>
        <v>20.481292304595883</v>
      </c>
      <c r="F123" s="35">
        <f t="shared" ca="1" si="303"/>
        <v>19.912940357085752</v>
      </c>
      <c r="G123" s="35">
        <f t="shared" ca="1" si="304"/>
        <v>1.7097495313307085</v>
      </c>
      <c r="H123" s="35">
        <f t="shared" ca="1" si="305"/>
        <v>0.40613324405747608</v>
      </c>
      <c r="I123" s="35">
        <f t="shared" ca="1" si="306"/>
        <v>3.5948393717632379E-2</v>
      </c>
      <c r="J123" s="35">
        <f t="shared" ca="1" si="307"/>
        <v>1.0615424283717829E-2</v>
      </c>
      <c r="K123" s="35">
        <f t="shared" ca="1" si="308"/>
        <v>121.06702080377447</v>
      </c>
      <c r="L123" s="71">
        <f t="shared" si="359"/>
        <v>139</v>
      </c>
      <c r="N123" s="14" t="s">
        <v>158</v>
      </c>
      <c r="O123" s="35">
        <f t="shared" ca="1" si="354"/>
        <v>27.79812503415809</v>
      </c>
      <c r="P123" s="35">
        <f t="shared" ca="1" si="309"/>
        <v>65.187842637924248</v>
      </c>
      <c r="Q123" s="35">
        <f t="shared" ca="1" si="310"/>
        <v>40.920572633145866</v>
      </c>
      <c r="R123" s="35">
        <f t="shared" ca="1" si="311"/>
        <v>31.049092985678584</v>
      </c>
      <c r="S123" s="35">
        <f t="shared" ca="1" si="312"/>
        <v>92.035585263779979</v>
      </c>
      <c r="T123" s="35">
        <f t="shared" ca="1" si="313"/>
        <v>45.619528159070327</v>
      </c>
      <c r="U123" s="35">
        <f t="shared" ca="1" si="314"/>
        <v>61.466976760371971</v>
      </c>
      <c r="V123" s="35">
        <f t="shared" ca="1" si="315"/>
        <v>32.171647574585378</v>
      </c>
      <c r="W123" s="35">
        <f t="shared" ca="1" si="316"/>
        <v>33.021789591904692</v>
      </c>
      <c r="X123" s="35">
        <f t="shared" ca="1" si="317"/>
        <v>429.27116064061903</v>
      </c>
      <c r="AA123" s="14" t="s">
        <v>158</v>
      </c>
      <c r="AB123" s="35">
        <f t="shared" ca="1" si="355"/>
        <v>42.33922904737328</v>
      </c>
      <c r="AC123" s="35">
        <f t="shared" ca="1" si="318"/>
        <v>90.246776640921922</v>
      </c>
      <c r="AD123" s="35">
        <f t="shared" ca="1" si="319"/>
        <v>49.973019706830627</v>
      </c>
      <c r="AE123" s="35">
        <f t="shared" ca="1" si="320"/>
        <v>35.477627461139832</v>
      </c>
      <c r="AF123" s="35">
        <f t="shared" ca="1" si="321"/>
        <v>95.996112573119873</v>
      </c>
      <c r="AG123" s="35">
        <f t="shared" ca="1" si="322"/>
        <v>53.362614851942077</v>
      </c>
      <c r="AH123" s="35">
        <f t="shared" ca="1" si="323"/>
        <v>26.328576057539863</v>
      </c>
      <c r="AI123" s="35">
        <f t="shared" ca="1" si="324"/>
        <v>2.3669055398716381</v>
      </c>
      <c r="AJ123" s="35">
        <f t="shared" ca="1" si="325"/>
        <v>1.3222739792868836</v>
      </c>
      <c r="AK123" s="35">
        <f t="shared" ca="1" si="326"/>
        <v>397.41313585802618</v>
      </c>
      <c r="AN123" s="14" t="s">
        <v>158</v>
      </c>
      <c r="AO123" s="35">
        <f t="shared" ca="1" si="356"/>
        <v>95.168217578591651</v>
      </c>
      <c r="AP123" s="35">
        <f t="shared" ca="1" si="327"/>
        <v>175.27968907202077</v>
      </c>
      <c r="AQ123" s="35">
        <f t="shared" ca="1" si="328"/>
        <v>102.55797604502976</v>
      </c>
      <c r="AR123" s="35">
        <f t="shared" ca="1" si="329"/>
        <v>82.765811137034376</v>
      </c>
      <c r="AS123" s="35">
        <f t="shared" ca="1" si="330"/>
        <v>254.2215856887762</v>
      </c>
      <c r="AT123" s="35">
        <f t="shared" ca="1" si="331"/>
        <v>131.43426603514826</v>
      </c>
      <c r="AU123" s="35">
        <f t="shared" ca="1" si="332"/>
        <v>210.0362132705776</v>
      </c>
      <c r="AV123" s="35">
        <f t="shared" ca="1" si="333"/>
        <v>39.938116247832468</v>
      </c>
      <c r="AW123" s="35">
        <f t="shared" ca="1" si="334"/>
        <v>19.94865908805042</v>
      </c>
      <c r="AX123" s="35">
        <f t="shared" ca="1" si="335"/>
        <v>1111.350534163061</v>
      </c>
      <c r="BA123" s="14" t="s">
        <v>158</v>
      </c>
      <c r="BB123" s="35">
        <f t="shared" ca="1" si="357"/>
        <v>98.431498879090441</v>
      </c>
      <c r="BC123" s="35">
        <f t="shared" ca="1" si="336"/>
        <v>195.34130429687769</v>
      </c>
      <c r="BD123" s="35">
        <f t="shared" ca="1" si="337"/>
        <v>110.65203571669923</v>
      </c>
      <c r="BE123" s="35">
        <f t="shared" ca="1" si="338"/>
        <v>89.691770978520623</v>
      </c>
      <c r="BF123" s="35">
        <f t="shared" ca="1" si="339"/>
        <v>292.01021524425533</v>
      </c>
      <c r="BG123" s="35">
        <f t="shared" ca="1" si="340"/>
        <v>157.29100638492525</v>
      </c>
      <c r="BH123" s="35">
        <f t="shared" ca="1" si="341"/>
        <v>200.28639015517706</v>
      </c>
      <c r="BI123" s="35">
        <f t="shared" ca="1" si="342"/>
        <v>37.30438480902707</v>
      </c>
      <c r="BJ123" s="35">
        <f t="shared" ca="1" si="343"/>
        <v>20.597528101735406</v>
      </c>
      <c r="BK123" s="35">
        <f t="shared" ca="1" si="344"/>
        <v>1201.6061345663093</v>
      </c>
      <c r="BN123" s="14" t="s">
        <v>158</v>
      </c>
      <c r="BO123" s="35">
        <f t="shared" ca="1" si="358"/>
        <v>25.688241725642342</v>
      </c>
      <c r="BP123" s="35">
        <f t="shared" ca="1" si="345"/>
        <v>46.750354326971774</v>
      </c>
      <c r="BQ123" s="35">
        <f t="shared" ca="1" si="346"/>
        <v>30.839337537498068</v>
      </c>
      <c r="BR123" s="35">
        <f t="shared" ca="1" si="347"/>
        <v>29.644240291228357</v>
      </c>
      <c r="BS123" s="35">
        <f t="shared" ca="1" si="348"/>
        <v>100.6193934078874</v>
      </c>
      <c r="BT123" s="35">
        <f t="shared" ca="1" si="349"/>
        <v>53.648861313991517</v>
      </c>
      <c r="BU123" s="35">
        <f t="shared" ca="1" si="350"/>
        <v>93.776202940559983</v>
      </c>
      <c r="BV123" s="35">
        <f t="shared" ca="1" si="351"/>
        <v>103.30650475564761</v>
      </c>
      <c r="BW123" s="35">
        <f t="shared" ca="1" si="352"/>
        <v>94.098193259934419</v>
      </c>
      <c r="BX123" s="35">
        <f t="shared" ca="1" si="353"/>
        <v>578.37132955936204</v>
      </c>
    </row>
    <row r="127" spans="1:76" x14ac:dyDescent="0.3">
      <c r="A127" s="14" t="s">
        <v>67</v>
      </c>
      <c r="B127" s="15" t="s">
        <v>119</v>
      </c>
      <c r="C127" s="15" t="s">
        <v>120</v>
      </c>
      <c r="D127" s="15" t="s">
        <v>121</v>
      </c>
      <c r="E127" s="15" t="s">
        <v>122</v>
      </c>
      <c r="F127" s="15" t="s">
        <v>123</v>
      </c>
      <c r="G127" s="15" t="s">
        <v>124</v>
      </c>
      <c r="H127" s="15" t="s">
        <v>125</v>
      </c>
      <c r="I127" s="15" t="s">
        <v>126</v>
      </c>
      <c r="J127" s="15" t="s">
        <v>127</v>
      </c>
      <c r="K127" s="15" t="s">
        <v>128</v>
      </c>
      <c r="N127" s="14" t="s">
        <v>67</v>
      </c>
      <c r="O127" s="15" t="s">
        <v>119</v>
      </c>
      <c r="P127" s="15" t="s">
        <v>120</v>
      </c>
      <c r="Q127" s="15" t="s">
        <v>121</v>
      </c>
      <c r="R127" s="15" t="s">
        <v>122</v>
      </c>
      <c r="S127" s="15" t="s">
        <v>123</v>
      </c>
      <c r="T127" s="15" t="s">
        <v>124</v>
      </c>
      <c r="U127" s="15" t="s">
        <v>125</v>
      </c>
      <c r="V127" s="15" t="s">
        <v>126</v>
      </c>
      <c r="W127" s="15" t="s">
        <v>127</v>
      </c>
      <c r="X127" s="15" t="s">
        <v>128</v>
      </c>
      <c r="AA127" s="14" t="s">
        <v>67</v>
      </c>
      <c r="AB127" s="15" t="s">
        <v>119</v>
      </c>
      <c r="AC127" s="15" t="s">
        <v>120</v>
      </c>
      <c r="AD127" s="15" t="s">
        <v>121</v>
      </c>
      <c r="AE127" s="15" t="s">
        <v>122</v>
      </c>
      <c r="AF127" s="15" t="s">
        <v>123</v>
      </c>
      <c r="AG127" s="15" t="s">
        <v>124</v>
      </c>
      <c r="AH127" s="15" t="s">
        <v>125</v>
      </c>
      <c r="AI127" s="15" t="s">
        <v>126</v>
      </c>
      <c r="AJ127" s="15" t="s">
        <v>127</v>
      </c>
      <c r="AK127" s="15" t="s">
        <v>128</v>
      </c>
      <c r="AN127" s="14" t="s">
        <v>67</v>
      </c>
      <c r="AO127" s="15" t="s">
        <v>119</v>
      </c>
      <c r="AP127" s="15" t="s">
        <v>120</v>
      </c>
      <c r="AQ127" s="15" t="s">
        <v>121</v>
      </c>
      <c r="AR127" s="15" t="s">
        <v>122</v>
      </c>
      <c r="AS127" s="15" t="s">
        <v>123</v>
      </c>
      <c r="AT127" s="15" t="s">
        <v>124</v>
      </c>
      <c r="AU127" s="15" t="s">
        <v>125</v>
      </c>
      <c r="AV127" s="15" t="s">
        <v>126</v>
      </c>
      <c r="AW127" s="15" t="s">
        <v>127</v>
      </c>
      <c r="AX127" s="15" t="s">
        <v>128</v>
      </c>
      <c r="BA127" s="14" t="s">
        <v>67</v>
      </c>
      <c r="BB127" s="15" t="s">
        <v>119</v>
      </c>
      <c r="BC127" s="15" t="s">
        <v>120</v>
      </c>
      <c r="BD127" s="15" t="s">
        <v>121</v>
      </c>
      <c r="BE127" s="15" t="s">
        <v>122</v>
      </c>
      <c r="BF127" s="15" t="s">
        <v>123</v>
      </c>
      <c r="BG127" s="15" t="s">
        <v>124</v>
      </c>
      <c r="BH127" s="15" t="s">
        <v>125</v>
      </c>
      <c r="BI127" s="15" t="s">
        <v>126</v>
      </c>
      <c r="BJ127" s="15" t="s">
        <v>127</v>
      </c>
      <c r="BK127" s="15" t="s">
        <v>128</v>
      </c>
      <c r="BN127" s="14" t="s">
        <v>67</v>
      </c>
      <c r="BO127" s="15" t="s">
        <v>119</v>
      </c>
      <c r="BP127" s="15" t="s">
        <v>120</v>
      </c>
      <c r="BQ127" s="15" t="s">
        <v>121</v>
      </c>
      <c r="BR127" s="15" t="s">
        <v>122</v>
      </c>
      <c r="BS127" s="15" t="s">
        <v>123</v>
      </c>
      <c r="BT127" s="15" t="s">
        <v>124</v>
      </c>
      <c r="BU127" s="15" t="s">
        <v>125</v>
      </c>
      <c r="BV127" s="15" t="s">
        <v>126</v>
      </c>
      <c r="BW127" s="15" t="s">
        <v>127</v>
      </c>
      <c r="BX127" s="15" t="s">
        <v>128</v>
      </c>
    </row>
    <row r="128" spans="1:76" x14ac:dyDescent="0.3">
      <c r="A128" s="16" t="s">
        <v>176</v>
      </c>
      <c r="B128" s="17" t="s">
        <v>130</v>
      </c>
      <c r="C128" s="18" t="s">
        <v>131</v>
      </c>
      <c r="D128" s="18" t="s">
        <v>132</v>
      </c>
      <c r="E128" s="18" t="s">
        <v>133</v>
      </c>
      <c r="F128" s="18" t="s">
        <v>134</v>
      </c>
      <c r="G128" s="18" t="s">
        <v>135</v>
      </c>
      <c r="H128" s="18" t="s">
        <v>136</v>
      </c>
      <c r="I128" s="18" t="s">
        <v>137</v>
      </c>
      <c r="J128" s="18" t="s">
        <v>138</v>
      </c>
      <c r="K128" s="18" t="s">
        <v>139</v>
      </c>
      <c r="N128" s="16" t="s">
        <v>176</v>
      </c>
      <c r="O128" s="17" t="s">
        <v>130</v>
      </c>
      <c r="P128" s="18" t="s">
        <v>131</v>
      </c>
      <c r="Q128" s="18" t="s">
        <v>132</v>
      </c>
      <c r="R128" s="18" t="s">
        <v>133</v>
      </c>
      <c r="S128" s="18" t="s">
        <v>134</v>
      </c>
      <c r="T128" s="18" t="s">
        <v>135</v>
      </c>
      <c r="U128" s="18" t="s">
        <v>136</v>
      </c>
      <c r="V128" s="18" t="s">
        <v>137</v>
      </c>
      <c r="W128" s="18" t="s">
        <v>138</v>
      </c>
      <c r="X128" s="18" t="s">
        <v>139</v>
      </c>
      <c r="AA128" s="16" t="s">
        <v>176</v>
      </c>
      <c r="AB128" s="17" t="s">
        <v>130</v>
      </c>
      <c r="AC128" s="18" t="s">
        <v>131</v>
      </c>
      <c r="AD128" s="18" t="s">
        <v>132</v>
      </c>
      <c r="AE128" s="18" t="s">
        <v>133</v>
      </c>
      <c r="AF128" s="18" t="s">
        <v>134</v>
      </c>
      <c r="AG128" s="18" t="s">
        <v>135</v>
      </c>
      <c r="AH128" s="18" t="s">
        <v>136</v>
      </c>
      <c r="AI128" s="18" t="s">
        <v>137</v>
      </c>
      <c r="AJ128" s="18" t="s">
        <v>138</v>
      </c>
      <c r="AK128" s="18" t="s">
        <v>139</v>
      </c>
      <c r="AN128" s="16" t="s">
        <v>176</v>
      </c>
      <c r="AO128" s="17" t="s">
        <v>130</v>
      </c>
      <c r="AP128" s="18" t="s">
        <v>131</v>
      </c>
      <c r="AQ128" s="18" t="s">
        <v>132</v>
      </c>
      <c r="AR128" s="18" t="s">
        <v>133</v>
      </c>
      <c r="AS128" s="18" t="s">
        <v>134</v>
      </c>
      <c r="AT128" s="18" t="s">
        <v>135</v>
      </c>
      <c r="AU128" s="18" t="s">
        <v>136</v>
      </c>
      <c r="AV128" s="18" t="s">
        <v>137</v>
      </c>
      <c r="AW128" s="18" t="s">
        <v>138</v>
      </c>
      <c r="AX128" s="18" t="s">
        <v>139</v>
      </c>
      <c r="BA128" s="16" t="s">
        <v>176</v>
      </c>
      <c r="BB128" s="17" t="s">
        <v>130</v>
      </c>
      <c r="BC128" s="18" t="s">
        <v>131</v>
      </c>
      <c r="BD128" s="18" t="s">
        <v>132</v>
      </c>
      <c r="BE128" s="18" t="s">
        <v>133</v>
      </c>
      <c r="BF128" s="18" t="s">
        <v>134</v>
      </c>
      <c r="BG128" s="18" t="s">
        <v>135</v>
      </c>
      <c r="BH128" s="18" t="s">
        <v>136</v>
      </c>
      <c r="BI128" s="18" t="s">
        <v>137</v>
      </c>
      <c r="BJ128" s="18" t="s">
        <v>138</v>
      </c>
      <c r="BK128" s="18" t="s">
        <v>139</v>
      </c>
      <c r="BN128" s="16" t="s">
        <v>176</v>
      </c>
      <c r="BO128" s="17" t="s">
        <v>130</v>
      </c>
      <c r="BP128" s="18" t="s">
        <v>131</v>
      </c>
      <c r="BQ128" s="18" t="s">
        <v>132</v>
      </c>
      <c r="BR128" s="18" t="s">
        <v>133</v>
      </c>
      <c r="BS128" s="18" t="s">
        <v>134</v>
      </c>
      <c r="BT128" s="18" t="s">
        <v>135</v>
      </c>
      <c r="BU128" s="18" t="s">
        <v>136</v>
      </c>
      <c r="BV128" s="18" t="s">
        <v>137</v>
      </c>
      <c r="BW128" s="18" t="s">
        <v>138</v>
      </c>
      <c r="BX128" s="18" t="s">
        <v>139</v>
      </c>
    </row>
    <row r="129" spans="1:76" x14ac:dyDescent="0.3">
      <c r="A129" s="14" t="s">
        <v>140</v>
      </c>
      <c r="B129" s="48">
        <f ca="1">IF(B10=" "," ",IF(B10&gt;0,B82/(1000*B10)," "))</f>
        <v>1.8307662258844741</v>
      </c>
      <c r="C129" s="48">
        <f t="shared" ref="C129:K129" ca="1" si="360">IF(C10=" "," ",IF(C10&gt;0,C82/(1000*C10)," "))</f>
        <v>2.1284443422693879</v>
      </c>
      <c r="D129" s="48">
        <f t="shared" ca="1" si="360"/>
        <v>2.0333855961251599</v>
      </c>
      <c r="E129" s="48">
        <f t="shared" ca="1" si="360"/>
        <v>2.1010252082522922</v>
      </c>
      <c r="F129" s="48">
        <f t="shared" ca="1" si="360"/>
        <v>2.1415844298244986</v>
      </c>
      <c r="G129" s="48" t="str">
        <f t="shared" ca="1" si="360"/>
        <v xml:space="preserve"> </v>
      </c>
      <c r="H129" s="48" t="str">
        <f t="shared" ca="1" si="360"/>
        <v xml:space="preserve"> </v>
      </c>
      <c r="I129" s="48">
        <f t="shared" ca="1" si="360"/>
        <v>1.9706428957969369</v>
      </c>
      <c r="J129" s="48" t="str">
        <f t="shared" ca="1" si="360"/>
        <v xml:space="preserve"> </v>
      </c>
      <c r="K129" s="49">
        <f t="shared" ca="1" si="360"/>
        <v>2.0302517913621174</v>
      </c>
      <c r="N129" s="14" t="s">
        <v>140</v>
      </c>
      <c r="O129" s="48">
        <f ca="1">IF(O10=" "," ",IF(O10&gt;0,O82/(1000*O10)," "))</f>
        <v>2.4623954574787463</v>
      </c>
      <c r="P129" s="48">
        <f t="shared" ref="P129:X129" ca="1" si="361">IF(P10=" "," ",IF(P10&gt;0,P82/(1000*P10)," "))</f>
        <v>2.4600393770289135</v>
      </c>
      <c r="Q129" s="48">
        <f t="shared" ca="1" si="361"/>
        <v>2.4587793927077128</v>
      </c>
      <c r="R129" s="48">
        <f t="shared" ca="1" si="361"/>
        <v>2.4716442673817922</v>
      </c>
      <c r="S129" s="48">
        <f t="shared" ca="1" si="361"/>
        <v>2.4636023325473038</v>
      </c>
      <c r="T129" s="48">
        <f t="shared" ca="1" si="361"/>
        <v>2.4606869391806834</v>
      </c>
      <c r="U129" s="48">
        <f t="shared" ca="1" si="361"/>
        <v>2.4651169450481962</v>
      </c>
      <c r="V129" s="48">
        <f t="shared" ca="1" si="361"/>
        <v>2.4807423692590143</v>
      </c>
      <c r="W129" s="48">
        <f t="shared" ca="1" si="361"/>
        <v>2.5045444477042418</v>
      </c>
      <c r="X129" s="49">
        <f t="shared" ca="1" si="361"/>
        <v>2.468348359304418</v>
      </c>
      <c r="AA129" s="14" t="s">
        <v>140</v>
      </c>
      <c r="AB129" s="48">
        <f ca="1">IF(AB10=" "," ",IF(AB10&gt;0,AB82/(1000*AB10)," "))</f>
        <v>5.8714004061559635</v>
      </c>
      <c r="AC129" s="48">
        <f t="shared" ref="AC129:AK129" ca="1" si="362">IF(AC10=" "," ",IF(AC10&gt;0,AC82/(1000*AC10)," "))</f>
        <v>6.0636558754138052</v>
      </c>
      <c r="AD129" s="48">
        <f t="shared" ca="1" si="362"/>
        <v>5.7787632128568056</v>
      </c>
      <c r="AE129" s="48">
        <f t="shared" ca="1" si="362"/>
        <v>6.7019801457536241</v>
      </c>
      <c r="AF129" s="48">
        <f t="shared" ca="1" si="362"/>
        <v>5.954806485594851</v>
      </c>
      <c r="AG129" s="48">
        <f t="shared" ca="1" si="362"/>
        <v>6.536411404396631</v>
      </c>
      <c r="AH129" s="48">
        <f t="shared" ca="1" si="362"/>
        <v>8.4706241849848567</v>
      </c>
      <c r="AI129" s="48">
        <f t="shared" ca="1" si="362"/>
        <v>6.3646579185771568</v>
      </c>
      <c r="AJ129" s="48">
        <f t="shared" ca="1" si="362"/>
        <v>5.4708764518824387</v>
      </c>
      <c r="AK129" s="49">
        <f t="shared" ca="1" si="362"/>
        <v>6.178171488910106</v>
      </c>
      <c r="AN129" s="14" t="s">
        <v>140</v>
      </c>
      <c r="AO129" s="48">
        <f ca="1">IF(AO10=" "," ",IF(AO10&gt;0,AO82/(1000*AO10)," "))</f>
        <v>18.127127063586496</v>
      </c>
      <c r="AP129" s="48">
        <f t="shared" ref="AP129:AX129" ca="1" si="363">IF(AP10=" "," ",IF(AP10&gt;0,AP82/(1000*AP10)," "))</f>
        <v>18.054983131411959</v>
      </c>
      <c r="AQ129" s="48">
        <f t="shared" ca="1" si="363"/>
        <v>18.336116357787592</v>
      </c>
      <c r="AR129" s="48">
        <f t="shared" ca="1" si="363"/>
        <v>18.4078355866585</v>
      </c>
      <c r="AS129" s="48">
        <f t="shared" ca="1" si="363"/>
        <v>17.83821769853888</v>
      </c>
      <c r="AT129" s="48">
        <f t="shared" ca="1" si="363"/>
        <v>16.596536174266735</v>
      </c>
      <c r="AU129" s="48">
        <f t="shared" ca="1" si="363"/>
        <v>21.370469590321704</v>
      </c>
      <c r="AV129" s="48">
        <f t="shared" ca="1" si="363"/>
        <v>23.156021843293779</v>
      </c>
      <c r="AW129" s="48">
        <f t="shared" ca="1" si="363"/>
        <v>20.366723297321609</v>
      </c>
      <c r="AX129" s="49">
        <f t="shared" ca="1" si="363"/>
        <v>18.734112238203554</v>
      </c>
      <c r="BA129" s="14" t="s">
        <v>140</v>
      </c>
      <c r="BB129" s="48">
        <f ca="1">IF(BB10=" "," ",IF(BB10&gt;0,BB82/(1000*BB10)," "))</f>
        <v>19.930933614826952</v>
      </c>
      <c r="BC129" s="48">
        <f t="shared" ref="BC129:BK129" ca="1" si="364">IF(BC10=" "," ",IF(BC10&gt;0,BC82/(1000*BC10)," "))</f>
        <v>19.819454505950205</v>
      </c>
      <c r="BD129" s="48">
        <f t="shared" ca="1" si="364"/>
        <v>19.731447546890845</v>
      </c>
      <c r="BE129" s="48">
        <f t="shared" ca="1" si="364"/>
        <v>19.786006690039805</v>
      </c>
      <c r="BF129" s="48">
        <f t="shared" ca="1" si="364"/>
        <v>20.448837841253425</v>
      </c>
      <c r="BG129" s="48">
        <f t="shared" ca="1" si="364"/>
        <v>20.330734775297024</v>
      </c>
      <c r="BH129" s="48">
        <f t="shared" ca="1" si="364"/>
        <v>19.892600518121679</v>
      </c>
      <c r="BI129" s="48">
        <f t="shared" ca="1" si="364"/>
        <v>19.620425100263528</v>
      </c>
      <c r="BJ129" s="48">
        <f t="shared" ca="1" si="364"/>
        <v>19.580200501252875</v>
      </c>
      <c r="BK129" s="49">
        <f t="shared" ca="1" si="364"/>
        <v>19.89355356282222</v>
      </c>
      <c r="BN129" s="14" t="s">
        <v>140</v>
      </c>
      <c r="BO129" s="48">
        <f ca="1">IF(BO10=" "," ",IF(BO10&gt;0,BO82/(1000*BO10)," "))</f>
        <v>43.929586002437865</v>
      </c>
      <c r="BP129" s="48">
        <f t="shared" ref="BP129:BX129" ca="1" si="365">IF(BP10=" "," ",IF(BP10&gt;0,BP82/(1000*BP10)," "))</f>
        <v>43.728748111476342</v>
      </c>
      <c r="BQ129" s="48">
        <f t="shared" ca="1" si="365"/>
        <v>43.456811333301069</v>
      </c>
      <c r="BR129" s="48">
        <f t="shared" ca="1" si="365"/>
        <v>43.745611297877055</v>
      </c>
      <c r="BS129" s="48">
        <f t="shared" ca="1" si="365"/>
        <v>43.520164246466571</v>
      </c>
      <c r="BT129" s="48">
        <f t="shared" ca="1" si="365"/>
        <v>43.850497348117123</v>
      </c>
      <c r="BU129" s="48">
        <f t="shared" ca="1" si="365"/>
        <v>43.805351547558203</v>
      </c>
      <c r="BV129" s="48">
        <f t="shared" ca="1" si="365"/>
        <v>44.024644083945731</v>
      </c>
      <c r="BW129" s="48">
        <f t="shared" ca="1" si="365"/>
        <v>43.671755099102434</v>
      </c>
      <c r="BX129" s="49">
        <f t="shared" ca="1" si="365"/>
        <v>43.787302134335881</v>
      </c>
    </row>
    <row r="130" spans="1:76" x14ac:dyDescent="0.3">
      <c r="A130" s="14" t="s">
        <v>141</v>
      </c>
      <c r="B130" s="48">
        <f t="shared" ref="B130:K130" ca="1" si="366">IF(B11=" "," ",IF(B11&gt;0,B83/(1000*B11)," "))</f>
        <v>2.1771059172952065</v>
      </c>
      <c r="C130" s="48">
        <f t="shared" ca="1" si="366"/>
        <v>2.1834452939153359</v>
      </c>
      <c r="D130" s="48">
        <f t="shared" ca="1" si="366"/>
        <v>2.1759968891289634</v>
      </c>
      <c r="E130" s="48">
        <f t="shared" ca="1" si="366"/>
        <v>2.1181881688999118</v>
      </c>
      <c r="F130" s="48">
        <f t="shared" ca="1" si="366"/>
        <v>2.3697251124675014</v>
      </c>
      <c r="G130" s="48">
        <f t="shared" ca="1" si="366"/>
        <v>2.5582113512992666</v>
      </c>
      <c r="H130" s="48" t="str">
        <f t="shared" ca="1" si="366"/>
        <v xml:space="preserve"> </v>
      </c>
      <c r="I130" s="48" t="str">
        <f t="shared" ca="1" si="366"/>
        <v xml:space="preserve"> </v>
      </c>
      <c r="J130" s="48" t="str">
        <f t="shared" ca="1" si="366"/>
        <v xml:space="preserve"> </v>
      </c>
      <c r="K130" s="49">
        <f t="shared" ca="1" si="366"/>
        <v>2.1862645875735822</v>
      </c>
      <c r="N130" s="14" t="s">
        <v>141</v>
      </c>
      <c r="O130" s="48">
        <f t="shared" ref="O130:X130" ca="1" si="367">IF(O11=" "," ",IF(O11&gt;0,O83/(1000*O11)," "))</f>
        <v>2.6338849573647387</v>
      </c>
      <c r="P130" s="48">
        <f t="shared" ca="1" si="367"/>
        <v>2.6325042515236987</v>
      </c>
      <c r="Q130" s="48">
        <f t="shared" ca="1" si="367"/>
        <v>2.6352932139782261</v>
      </c>
      <c r="R130" s="48">
        <f t="shared" ca="1" si="367"/>
        <v>2.6320844719698577</v>
      </c>
      <c r="S130" s="48">
        <f t="shared" ca="1" si="367"/>
        <v>2.6365163742181892</v>
      </c>
      <c r="T130" s="48">
        <f t="shared" ca="1" si="367"/>
        <v>2.632484742903566</v>
      </c>
      <c r="U130" s="48">
        <f t="shared" ca="1" si="367"/>
        <v>2.6335411857229114</v>
      </c>
      <c r="V130" s="48" t="str">
        <f t="shared" ca="1" si="367"/>
        <v xml:space="preserve"> </v>
      </c>
      <c r="W130" s="48" t="str">
        <f t="shared" ca="1" si="367"/>
        <v xml:space="preserve"> </v>
      </c>
      <c r="X130" s="49">
        <f t="shared" ca="1" si="367"/>
        <v>2.6371759607944827</v>
      </c>
      <c r="AA130" s="14" t="s">
        <v>141</v>
      </c>
      <c r="AB130" s="48">
        <f t="shared" ref="AB130:AK130" ca="1" si="368">IF(AB11=" "," ",IF(AB11&gt;0,AB83/(1000*AB11)," "))</f>
        <v>4.6267396764294242</v>
      </c>
      <c r="AC130" s="48">
        <f t="shared" ca="1" si="368"/>
        <v>4.7884014987181454</v>
      </c>
      <c r="AD130" s="48">
        <f t="shared" ca="1" si="368"/>
        <v>4.8863831030776161</v>
      </c>
      <c r="AE130" s="48">
        <f t="shared" ca="1" si="368"/>
        <v>4.8639772472066047</v>
      </c>
      <c r="AF130" s="48">
        <f t="shared" ca="1" si="368"/>
        <v>4.5749467291551849</v>
      </c>
      <c r="AG130" s="48">
        <f t="shared" ca="1" si="368"/>
        <v>4.7256833975665611</v>
      </c>
      <c r="AH130" s="48">
        <f t="shared" ca="1" si="368"/>
        <v>6.5856581613191985</v>
      </c>
      <c r="AI130" s="48" t="str">
        <f t="shared" ca="1" si="368"/>
        <v xml:space="preserve"> </v>
      </c>
      <c r="AJ130" s="48" t="str">
        <f t="shared" ca="1" si="368"/>
        <v xml:space="preserve"> </v>
      </c>
      <c r="AK130" s="49">
        <f t="shared" ca="1" si="368"/>
        <v>4.7475193379704379</v>
      </c>
      <c r="AN130" s="14" t="s">
        <v>141</v>
      </c>
      <c r="AO130" s="48">
        <f t="shared" ref="AO130:AX130" ca="1" si="369">IF(AO11=" "," ",IF(AO11&gt;0,AO83/(1000*AO11)," "))</f>
        <v>13.218324634545159</v>
      </c>
      <c r="AP130" s="48">
        <f t="shared" ca="1" si="369"/>
        <v>13.895722405677164</v>
      </c>
      <c r="AQ130" s="48">
        <f t="shared" ca="1" si="369"/>
        <v>14.461205715709941</v>
      </c>
      <c r="AR130" s="48">
        <f t="shared" ca="1" si="369"/>
        <v>13.65796905246517</v>
      </c>
      <c r="AS130" s="48">
        <f t="shared" ca="1" si="369"/>
        <v>14.575530725977067</v>
      </c>
      <c r="AT130" s="48">
        <f t="shared" ca="1" si="369"/>
        <v>14.185539407865072</v>
      </c>
      <c r="AU130" s="48">
        <f t="shared" ca="1" si="369"/>
        <v>17.246702580678786</v>
      </c>
      <c r="AV130" s="48" t="str">
        <f t="shared" ca="1" si="369"/>
        <v xml:space="preserve"> </v>
      </c>
      <c r="AW130" s="48" t="str">
        <f t="shared" ca="1" si="369"/>
        <v xml:space="preserve"> </v>
      </c>
      <c r="AX130" s="49">
        <f t="shared" ca="1" si="369"/>
        <v>13.804510082301235</v>
      </c>
      <c r="BA130" s="14" t="s">
        <v>141</v>
      </c>
      <c r="BB130" s="48">
        <f t="shared" ref="BB130:BK130" ca="1" si="370">IF(BB11=" "," ",IF(BB11&gt;0,BB83/(1000*BB11)," "))</f>
        <v>22.037417793227274</v>
      </c>
      <c r="BC130" s="48">
        <f t="shared" ca="1" si="370"/>
        <v>21.769584670275613</v>
      </c>
      <c r="BD130" s="48">
        <f t="shared" ca="1" si="370"/>
        <v>21.576961643316508</v>
      </c>
      <c r="BE130" s="48">
        <f t="shared" ca="1" si="370"/>
        <v>21.624604852963383</v>
      </c>
      <c r="BF130" s="48">
        <f t="shared" ca="1" si="370"/>
        <v>22.273450484137935</v>
      </c>
      <c r="BG130" s="48">
        <f t="shared" ca="1" si="370"/>
        <v>22.433677419117121</v>
      </c>
      <c r="BH130" s="48">
        <f t="shared" ca="1" si="370"/>
        <v>22.129853452655897</v>
      </c>
      <c r="BI130" s="48" t="str">
        <f t="shared" ca="1" si="370"/>
        <v xml:space="preserve"> </v>
      </c>
      <c r="BJ130" s="48" t="str">
        <f t="shared" ca="1" si="370"/>
        <v xml:space="preserve"> </v>
      </c>
      <c r="BK130" s="49">
        <f t="shared" ca="1" si="370"/>
        <v>21.901398913923959</v>
      </c>
      <c r="BN130" s="14" t="s">
        <v>141</v>
      </c>
      <c r="BO130" s="48">
        <f t="shared" ref="BO130:BX130" ca="1" si="371">IF(BO11=" "," ",IF(BO11&gt;0,BO83/(1000*BO11)," "))</f>
        <v>47.017452732170334</v>
      </c>
      <c r="BP130" s="48">
        <f t="shared" ca="1" si="371"/>
        <v>46.84608260566754</v>
      </c>
      <c r="BQ130" s="48">
        <f t="shared" ca="1" si="371"/>
        <v>46.499249424546655</v>
      </c>
      <c r="BR130" s="48">
        <f t="shared" ca="1" si="371"/>
        <v>46.729481029497869</v>
      </c>
      <c r="BS130" s="48">
        <f t="shared" ca="1" si="371"/>
        <v>47.169745735613247</v>
      </c>
      <c r="BT130" s="48">
        <f t="shared" ca="1" si="371"/>
        <v>46.957189643180683</v>
      </c>
      <c r="BU130" s="48">
        <f t="shared" ca="1" si="371"/>
        <v>47.187766414264168</v>
      </c>
      <c r="BV130" s="48" t="str">
        <f t="shared" ca="1" si="371"/>
        <v xml:space="preserve"> </v>
      </c>
      <c r="BW130" s="48" t="str">
        <f t="shared" ca="1" si="371"/>
        <v xml:space="preserve"> </v>
      </c>
      <c r="BX130" s="49">
        <f t="shared" ca="1" si="371"/>
        <v>46.901966822526475</v>
      </c>
    </row>
    <row r="131" spans="1:76" x14ac:dyDescent="0.3">
      <c r="A131" s="16" t="s">
        <v>142</v>
      </c>
      <c r="B131" s="50">
        <f t="shared" ref="B131:K131" ca="1" si="372">IF(B12=" "," ",IF(B12&gt;0,B84/(1000*B12)," "))</f>
        <v>2.2980940022354308</v>
      </c>
      <c r="C131" s="50">
        <f t="shared" ca="1" si="372"/>
        <v>2.2423961269647288</v>
      </c>
      <c r="D131" s="50">
        <f t="shared" ca="1" si="372"/>
        <v>2.2730691015105569</v>
      </c>
      <c r="E131" s="50">
        <f t="shared" ca="1" si="372"/>
        <v>2.2715354274915303</v>
      </c>
      <c r="F131" s="50">
        <f t="shared" ca="1" si="372"/>
        <v>2.3018111398263175</v>
      </c>
      <c r="G131" s="50" t="str">
        <f t="shared" ca="1" si="372"/>
        <v xml:space="preserve"> </v>
      </c>
      <c r="H131" s="50" t="str">
        <f t="shared" ca="1" si="372"/>
        <v xml:space="preserve"> </v>
      </c>
      <c r="I131" s="50" t="str">
        <f t="shared" ca="1" si="372"/>
        <v xml:space="preserve"> </v>
      </c>
      <c r="J131" s="50" t="str">
        <f t="shared" ca="1" si="372"/>
        <v xml:space="preserve"> </v>
      </c>
      <c r="K131" s="51">
        <f t="shared" ca="1" si="372"/>
        <v>2.2631108851912867</v>
      </c>
      <c r="N131" s="16" t="s">
        <v>142</v>
      </c>
      <c r="O131" s="50">
        <f t="shared" ref="O131:X131" ca="1" si="373">IF(O12=" "," ",IF(O12&gt;0,O84/(1000*O12)," "))</f>
        <v>2.8865030379448307</v>
      </c>
      <c r="P131" s="50">
        <f t="shared" ca="1" si="373"/>
        <v>2.8842918162042381</v>
      </c>
      <c r="Q131" s="50">
        <f t="shared" ca="1" si="373"/>
        <v>2.8824324239141665</v>
      </c>
      <c r="R131" s="50">
        <f t="shared" ca="1" si="373"/>
        <v>2.8827193723518629</v>
      </c>
      <c r="S131" s="50">
        <f t="shared" ca="1" si="373"/>
        <v>2.8824157647592985</v>
      </c>
      <c r="T131" s="50" t="str">
        <f t="shared" ca="1" si="373"/>
        <v xml:space="preserve"> </v>
      </c>
      <c r="U131" s="50" t="str">
        <f t="shared" ca="1" si="373"/>
        <v xml:space="preserve"> </v>
      </c>
      <c r="V131" s="50" t="str">
        <f t="shared" ca="1" si="373"/>
        <v xml:space="preserve"> </v>
      </c>
      <c r="W131" s="50" t="str">
        <f t="shared" ca="1" si="373"/>
        <v xml:space="preserve"> </v>
      </c>
      <c r="X131" s="51">
        <f t="shared" ca="1" si="373"/>
        <v>2.8878074599801908</v>
      </c>
      <c r="AA131" s="16" t="s">
        <v>142</v>
      </c>
      <c r="AB131" s="50">
        <f t="shared" ref="AB131:AK131" ca="1" si="374">IF(AB12=" "," ",IF(AB12&gt;0,AB84/(1000*AB12)," "))</f>
        <v>3.9716490988231516</v>
      </c>
      <c r="AC131" s="50">
        <f t="shared" ca="1" si="374"/>
        <v>4.0114724616654609</v>
      </c>
      <c r="AD131" s="50">
        <f t="shared" ca="1" si="374"/>
        <v>4.2154866001899851</v>
      </c>
      <c r="AE131" s="50">
        <f t="shared" ca="1" si="374"/>
        <v>4.0092084978847486</v>
      </c>
      <c r="AF131" s="50">
        <f t="shared" ca="1" si="374"/>
        <v>4.3016593356732145</v>
      </c>
      <c r="AG131" s="50" t="str">
        <f t="shared" ca="1" si="374"/>
        <v xml:space="preserve"> </v>
      </c>
      <c r="AH131" s="50" t="str">
        <f t="shared" ca="1" si="374"/>
        <v xml:space="preserve"> </v>
      </c>
      <c r="AI131" s="50" t="str">
        <f t="shared" ca="1" si="374"/>
        <v xml:space="preserve"> </v>
      </c>
      <c r="AJ131" s="50" t="str">
        <f t="shared" ca="1" si="374"/>
        <v xml:space="preserve"> </v>
      </c>
      <c r="AK131" s="51">
        <f t="shared" ca="1" si="374"/>
        <v>4.0283934407914472</v>
      </c>
      <c r="AN131" s="16" t="s">
        <v>142</v>
      </c>
      <c r="AO131" s="50">
        <f t="shared" ref="AO131:AX131" ca="1" si="375">IF(AO12=" "," ",IF(AO12&gt;0,AO84/(1000*AO12)," "))</f>
        <v>9.8285826605720281</v>
      </c>
      <c r="AP131" s="50">
        <f t="shared" ca="1" si="375"/>
        <v>11.183522922674673</v>
      </c>
      <c r="AQ131" s="50">
        <f t="shared" ca="1" si="375"/>
        <v>12.570298690791594</v>
      </c>
      <c r="AR131" s="50">
        <f t="shared" ca="1" si="375"/>
        <v>12.521652878189911</v>
      </c>
      <c r="AS131" s="50">
        <f t="shared" ca="1" si="375"/>
        <v>12.235686781257783</v>
      </c>
      <c r="AT131" s="50" t="str">
        <f t="shared" ca="1" si="375"/>
        <v xml:space="preserve"> </v>
      </c>
      <c r="AU131" s="50" t="str">
        <f t="shared" ca="1" si="375"/>
        <v xml:space="preserve"> </v>
      </c>
      <c r="AV131" s="50" t="str">
        <f t="shared" ca="1" si="375"/>
        <v xml:space="preserve"> </v>
      </c>
      <c r="AW131" s="50" t="str">
        <f t="shared" ca="1" si="375"/>
        <v xml:space="preserve"> </v>
      </c>
      <c r="AX131" s="51">
        <f t="shared" ca="1" si="375"/>
        <v>10.713637287519278</v>
      </c>
      <c r="BA131" s="16" t="s">
        <v>142</v>
      </c>
      <c r="BB131" s="50">
        <f t="shared" ref="BB131:BK131" ca="1" si="376">IF(BB12=" "," ",IF(BB12&gt;0,BB84/(1000*BB12)," "))</f>
        <v>24.64440689243505</v>
      </c>
      <c r="BC131" s="50">
        <f t="shared" ca="1" si="376"/>
        <v>24.336899062004097</v>
      </c>
      <c r="BD131" s="50">
        <f t="shared" ca="1" si="376"/>
        <v>23.965459333542235</v>
      </c>
      <c r="BE131" s="50">
        <f t="shared" ca="1" si="376"/>
        <v>24.177107518987246</v>
      </c>
      <c r="BF131" s="50">
        <f t="shared" ca="1" si="376"/>
        <v>24.53334903896021</v>
      </c>
      <c r="BG131" s="50" t="str">
        <f t="shared" ca="1" si="376"/>
        <v xml:space="preserve"> </v>
      </c>
      <c r="BH131" s="50" t="str">
        <f t="shared" ca="1" si="376"/>
        <v xml:space="preserve"> </v>
      </c>
      <c r="BI131" s="50" t="str">
        <f t="shared" ca="1" si="376"/>
        <v xml:space="preserve"> </v>
      </c>
      <c r="BJ131" s="50" t="str">
        <f t="shared" ca="1" si="376"/>
        <v xml:space="preserve"> </v>
      </c>
      <c r="BK131" s="51">
        <f t="shared" ca="1" si="376"/>
        <v>24.427795190848695</v>
      </c>
      <c r="BN131" s="16" t="s">
        <v>142</v>
      </c>
      <c r="BO131" s="50">
        <f t="shared" ref="BO131:BX131" ca="1" si="377">IF(BO12=" "," ",IF(BO12&gt;0,BO84/(1000*BO12)," "))</f>
        <v>51.583332185901725</v>
      </c>
      <c r="BP131" s="50">
        <f t="shared" ca="1" si="377"/>
        <v>51.277904796447189</v>
      </c>
      <c r="BQ131" s="50">
        <f t="shared" ca="1" si="377"/>
        <v>50.226223033248658</v>
      </c>
      <c r="BR131" s="50">
        <f t="shared" ca="1" si="377"/>
        <v>50.849666068404112</v>
      </c>
      <c r="BS131" s="50">
        <f t="shared" ca="1" si="377"/>
        <v>51.729964984563964</v>
      </c>
      <c r="BT131" s="50" t="str">
        <f t="shared" ca="1" si="377"/>
        <v xml:space="preserve"> </v>
      </c>
      <c r="BU131" s="50" t="str">
        <f t="shared" ca="1" si="377"/>
        <v xml:space="preserve"> </v>
      </c>
      <c r="BV131" s="50" t="str">
        <f t="shared" ca="1" si="377"/>
        <v xml:space="preserve"> </v>
      </c>
      <c r="BW131" s="50" t="str">
        <f t="shared" ca="1" si="377"/>
        <v xml:space="preserve"> </v>
      </c>
      <c r="BX131" s="51">
        <f t="shared" ca="1" si="377"/>
        <v>51.194922857728287</v>
      </c>
    </row>
    <row r="132" spans="1:76" x14ac:dyDescent="0.3">
      <c r="A132" s="14" t="s">
        <v>143</v>
      </c>
      <c r="B132" s="48">
        <f t="shared" ref="B132:K132" ca="1" si="378">IF(B13=" "," ",IF(B13&gt;0,B85/(1000*B13)," "))</f>
        <v>1.8699301772822716</v>
      </c>
      <c r="C132" s="48">
        <f t="shared" ca="1" si="378"/>
        <v>1.8384349828494444</v>
      </c>
      <c r="D132" s="48">
        <f t="shared" ca="1" si="378"/>
        <v>1.8729966713098911</v>
      </c>
      <c r="E132" s="48">
        <f t="shared" ca="1" si="378"/>
        <v>1.7770968397323643</v>
      </c>
      <c r="F132" s="48">
        <f t="shared" ca="1" si="378"/>
        <v>2.2256725908204835</v>
      </c>
      <c r="G132" s="48">
        <f t="shared" ca="1" si="378"/>
        <v>2.3367544926487733</v>
      </c>
      <c r="H132" s="48">
        <f t="shared" ca="1" si="378"/>
        <v>2.1614420993123526</v>
      </c>
      <c r="I132" s="48">
        <f t="shared" ca="1" si="378"/>
        <v>1.631683375124966</v>
      </c>
      <c r="J132" s="48">
        <f t="shared" ca="1" si="378"/>
        <v>3.4265350874655431</v>
      </c>
      <c r="K132" s="49">
        <f t="shared" ca="1" si="378"/>
        <v>1.9242660446580748</v>
      </c>
      <c r="N132" s="14" t="s">
        <v>143</v>
      </c>
      <c r="O132" s="48">
        <f t="shared" ref="O132:X132" ca="1" si="379">IF(O13=" "," ",IF(O13&gt;0,O85/(1000*O13)," "))</f>
        <v>2.4614995763561303</v>
      </c>
      <c r="P132" s="48">
        <f t="shared" ca="1" si="379"/>
        <v>2.4633132998333647</v>
      </c>
      <c r="Q132" s="48">
        <f t="shared" ca="1" si="379"/>
        <v>2.4642092009993015</v>
      </c>
      <c r="R132" s="48">
        <f t="shared" ca="1" si="379"/>
        <v>2.4682548034450438</v>
      </c>
      <c r="S132" s="48">
        <f t="shared" ca="1" si="379"/>
        <v>2.4665669649769368</v>
      </c>
      <c r="T132" s="48">
        <f t="shared" ca="1" si="379"/>
        <v>2.4615490685243522</v>
      </c>
      <c r="U132" s="48">
        <f t="shared" ca="1" si="379"/>
        <v>2.4646129420804779</v>
      </c>
      <c r="V132" s="48">
        <f t="shared" ca="1" si="379"/>
        <v>2.4805810298554261</v>
      </c>
      <c r="W132" s="48">
        <f t="shared" ca="1" si="379"/>
        <v>2.5274856408218676</v>
      </c>
      <c r="X132" s="49">
        <f t="shared" ca="1" si="379"/>
        <v>2.4735318377122715</v>
      </c>
      <c r="AA132" s="14" t="s">
        <v>143</v>
      </c>
      <c r="AB132" s="48">
        <f t="shared" ref="AB132:AK132" ca="1" si="380">IF(AB13=" "," ",IF(AB13&gt;0,AB85/(1000*AB13)," "))</f>
        <v>5.9995860473006726</v>
      </c>
      <c r="AC132" s="48">
        <f t="shared" ca="1" si="380"/>
        <v>5.7186313823687689</v>
      </c>
      <c r="AD132" s="48">
        <f t="shared" ca="1" si="380"/>
        <v>5.691295372081548</v>
      </c>
      <c r="AE132" s="48">
        <f t="shared" ca="1" si="380"/>
        <v>5.5433484023979194</v>
      </c>
      <c r="AF132" s="48">
        <f t="shared" ca="1" si="380"/>
        <v>5.3135270153060405</v>
      </c>
      <c r="AG132" s="48">
        <f t="shared" ca="1" si="380"/>
        <v>6.3671050046382343</v>
      </c>
      <c r="AH132" s="48">
        <f t="shared" ca="1" si="380"/>
        <v>8.6651292228664207</v>
      </c>
      <c r="AI132" s="48">
        <f t="shared" ca="1" si="380"/>
        <v>7.6980604885999249</v>
      </c>
      <c r="AJ132" s="48">
        <f t="shared" ca="1" si="380"/>
        <v>7.414339565388973</v>
      </c>
      <c r="AK132" s="49">
        <f t="shared" ca="1" si="380"/>
        <v>6.1974734962752578</v>
      </c>
      <c r="AN132" s="14" t="s">
        <v>143</v>
      </c>
      <c r="AO132" s="48">
        <f t="shared" ref="AO132:AX132" ca="1" si="381">IF(AO13=" "," ",IF(AO13&gt;0,AO85/(1000*AO13)," "))</f>
        <v>17.713184979776237</v>
      </c>
      <c r="AP132" s="48">
        <f t="shared" ca="1" si="381"/>
        <v>17.431991225050936</v>
      </c>
      <c r="AQ132" s="48">
        <f t="shared" ca="1" si="381"/>
        <v>16.765077933094936</v>
      </c>
      <c r="AR132" s="48">
        <f t="shared" ca="1" si="381"/>
        <v>16.597546572966152</v>
      </c>
      <c r="AS132" s="48">
        <f t="shared" ca="1" si="381"/>
        <v>17.159010671221012</v>
      </c>
      <c r="AT132" s="48">
        <f t="shared" ca="1" si="381"/>
        <v>17.763186406442205</v>
      </c>
      <c r="AU132" s="48">
        <f t="shared" ca="1" si="381"/>
        <v>21.88326757116015</v>
      </c>
      <c r="AV132" s="48">
        <f t="shared" ca="1" si="381"/>
        <v>23.232681671896088</v>
      </c>
      <c r="AW132" s="48">
        <f t="shared" ca="1" si="381"/>
        <v>22.356591619579255</v>
      </c>
      <c r="AX132" s="49">
        <f t="shared" ca="1" si="381"/>
        <v>18.94884593253353</v>
      </c>
      <c r="BA132" s="14" t="s">
        <v>143</v>
      </c>
      <c r="BB132" s="48">
        <f t="shared" ref="BB132:BK132" ca="1" si="382">IF(BB13=" "," ",IF(BB13&gt;0,BB85/(1000*BB13)," "))</f>
        <v>19.948778305942195</v>
      </c>
      <c r="BC132" s="48">
        <f t="shared" ca="1" si="382"/>
        <v>19.838100634816158</v>
      </c>
      <c r="BD132" s="48">
        <f t="shared" ca="1" si="382"/>
        <v>19.813286508512604</v>
      </c>
      <c r="BE132" s="48">
        <f t="shared" ca="1" si="382"/>
        <v>20.013463163300067</v>
      </c>
      <c r="BF132" s="48">
        <f t="shared" ca="1" si="382"/>
        <v>20.469581478706022</v>
      </c>
      <c r="BG132" s="48">
        <f t="shared" ca="1" si="382"/>
        <v>20.529609070302445</v>
      </c>
      <c r="BH132" s="48">
        <f t="shared" ca="1" si="382"/>
        <v>20.0026704078319</v>
      </c>
      <c r="BI132" s="48">
        <f t="shared" ca="1" si="382"/>
        <v>19.668948877732266</v>
      </c>
      <c r="BJ132" s="48">
        <f t="shared" ca="1" si="382"/>
        <v>19.615467504051196</v>
      </c>
      <c r="BK132" s="49">
        <f t="shared" ca="1" si="382"/>
        <v>20.20341877269232</v>
      </c>
      <c r="BN132" s="14" t="s">
        <v>143</v>
      </c>
      <c r="BO132" s="48">
        <f t="shared" ref="BO132:BX132" ca="1" si="383">IF(BO13=" "," ",IF(BO13&gt;0,BO85/(1000*BO13)," "))</f>
        <v>43.683700550564538</v>
      </c>
      <c r="BP132" s="48">
        <f t="shared" ca="1" si="383"/>
        <v>43.457028604206421</v>
      </c>
      <c r="BQ132" s="48">
        <f t="shared" ca="1" si="383"/>
        <v>43.446923375397446</v>
      </c>
      <c r="BR132" s="48">
        <f t="shared" ca="1" si="383"/>
        <v>43.462402992341161</v>
      </c>
      <c r="BS132" s="48">
        <f t="shared" ca="1" si="383"/>
        <v>43.100320901229722</v>
      </c>
      <c r="BT132" s="48">
        <f t="shared" ca="1" si="383"/>
        <v>43.591613285937932</v>
      </c>
      <c r="BU132" s="48">
        <f t="shared" ca="1" si="383"/>
        <v>43.687574402179045</v>
      </c>
      <c r="BV132" s="48">
        <f t="shared" ca="1" si="383"/>
        <v>43.935245656113196</v>
      </c>
      <c r="BW132" s="48">
        <f t="shared" ca="1" si="383"/>
        <v>43.859534466551779</v>
      </c>
      <c r="BX132" s="49">
        <f t="shared" ca="1" si="383"/>
        <v>43.651998298919295</v>
      </c>
    </row>
    <row r="133" spans="1:76" x14ac:dyDescent="0.3">
      <c r="A133" s="14" t="s">
        <v>144</v>
      </c>
      <c r="B133" s="48">
        <f t="shared" ref="B133:K133" ca="1" si="384">IF(B14=" "," ",IF(B14&gt;0,B86/(1000*B14)," "))</f>
        <v>2.2016820649884035</v>
      </c>
      <c r="C133" s="48">
        <f t="shared" ca="1" si="384"/>
        <v>2.1803898779000375</v>
      </c>
      <c r="D133" s="48">
        <f t="shared" ca="1" si="384"/>
        <v>2.240779603791538</v>
      </c>
      <c r="E133" s="48">
        <f t="shared" ca="1" si="384"/>
        <v>2.2403236618108968</v>
      </c>
      <c r="F133" s="48">
        <f t="shared" ca="1" si="384"/>
        <v>2.4269164413182951</v>
      </c>
      <c r="G133" s="48">
        <f t="shared" ca="1" si="384"/>
        <v>2.6678098236324601</v>
      </c>
      <c r="H133" s="48">
        <f t="shared" ca="1" si="384"/>
        <v>2.4421663421030857</v>
      </c>
      <c r="I133" s="48" t="str">
        <f t="shared" ca="1" si="384"/>
        <v xml:space="preserve"> </v>
      </c>
      <c r="J133" s="48" t="str">
        <f t="shared" ca="1" si="384"/>
        <v xml:space="preserve"> </v>
      </c>
      <c r="K133" s="49">
        <f t="shared" ca="1" si="384"/>
        <v>2.3009253141865549</v>
      </c>
      <c r="N133" s="14" t="s">
        <v>144</v>
      </c>
      <c r="O133" s="48">
        <f t="shared" ref="O133:X133" ca="1" si="385">IF(O14=" "," ",IF(O14&gt;0,O86/(1000*O14)," "))</f>
        <v>2.6350212811860776</v>
      </c>
      <c r="P133" s="48">
        <f t="shared" ca="1" si="385"/>
        <v>2.636240300264487</v>
      </c>
      <c r="Q133" s="48">
        <f t="shared" ca="1" si="385"/>
        <v>2.6389727251679505</v>
      </c>
      <c r="R133" s="48">
        <f t="shared" ca="1" si="385"/>
        <v>2.6374575577545469</v>
      </c>
      <c r="S133" s="48">
        <f t="shared" ca="1" si="385"/>
        <v>2.6355282272119811</v>
      </c>
      <c r="T133" s="48">
        <f t="shared" ca="1" si="385"/>
        <v>2.6339910881894841</v>
      </c>
      <c r="U133" s="48">
        <f t="shared" ca="1" si="385"/>
        <v>2.6333267195293613</v>
      </c>
      <c r="V133" s="48" t="str">
        <f t="shared" ca="1" si="385"/>
        <v xml:space="preserve"> </v>
      </c>
      <c r="W133" s="48" t="str">
        <f t="shared" ca="1" si="385"/>
        <v xml:space="preserve"> </v>
      </c>
      <c r="X133" s="49">
        <f t="shared" ca="1" si="385"/>
        <v>2.6360964461665306</v>
      </c>
      <c r="AA133" s="14" t="s">
        <v>144</v>
      </c>
      <c r="AB133" s="48">
        <f t="shared" ref="AB133:AK133" ca="1" si="386">IF(AB14=" "," ",IF(AB14&gt;0,AB86/(1000*AB14)," "))</f>
        <v>4.7400786030160811</v>
      </c>
      <c r="AC133" s="48">
        <f t="shared" ca="1" si="386"/>
        <v>4.7194039155587948</v>
      </c>
      <c r="AD133" s="48">
        <f t="shared" ca="1" si="386"/>
        <v>4.7330613285781524</v>
      </c>
      <c r="AE133" s="48">
        <f t="shared" ca="1" si="386"/>
        <v>4.658680378929545</v>
      </c>
      <c r="AF133" s="48">
        <f t="shared" ca="1" si="386"/>
        <v>4.5947829884472586</v>
      </c>
      <c r="AG133" s="48">
        <f t="shared" ca="1" si="386"/>
        <v>4.988794415023154</v>
      </c>
      <c r="AH133" s="48">
        <f t="shared" ca="1" si="386"/>
        <v>5.8222385873790019</v>
      </c>
      <c r="AI133" s="48" t="str">
        <f t="shared" ca="1" si="386"/>
        <v xml:space="preserve"> </v>
      </c>
      <c r="AJ133" s="48" t="str">
        <f t="shared" ca="1" si="386"/>
        <v xml:space="preserve"> </v>
      </c>
      <c r="AK133" s="49">
        <f t="shared" ca="1" si="386"/>
        <v>4.7185311124397948</v>
      </c>
      <c r="AN133" s="14" t="s">
        <v>144</v>
      </c>
      <c r="AO133" s="48">
        <f t="shared" ref="AO133:AX133" ca="1" si="387">IF(AO14=" "," ",IF(AO14&gt;0,AO86/(1000*AO14)," "))</f>
        <v>12.84240385161991</v>
      </c>
      <c r="AP133" s="48">
        <f t="shared" ca="1" si="387"/>
        <v>12.772440441185855</v>
      </c>
      <c r="AQ133" s="48">
        <f t="shared" ca="1" si="387"/>
        <v>12.173657123996003</v>
      </c>
      <c r="AR133" s="48">
        <f t="shared" ca="1" si="387"/>
        <v>12.659628412138753</v>
      </c>
      <c r="AS133" s="48">
        <f t="shared" ca="1" si="387"/>
        <v>14.511488753883635</v>
      </c>
      <c r="AT133" s="48">
        <f t="shared" ca="1" si="387"/>
        <v>15.466107412645016</v>
      </c>
      <c r="AU133" s="48">
        <f t="shared" ca="1" si="387"/>
        <v>17.956042351245678</v>
      </c>
      <c r="AV133" s="48" t="str">
        <f t="shared" ca="1" si="387"/>
        <v xml:space="preserve"> </v>
      </c>
      <c r="AW133" s="48" t="str">
        <f t="shared" ca="1" si="387"/>
        <v xml:space="preserve"> </v>
      </c>
      <c r="AX133" s="49">
        <f t="shared" ca="1" si="387"/>
        <v>13.710658243317212</v>
      </c>
      <c r="BA133" s="14" t="s">
        <v>144</v>
      </c>
      <c r="BB133" s="48">
        <f t="shared" ref="BB133:BK133" ca="1" si="388">IF(BB14=" "," ",IF(BB14&gt;0,BB86/(1000*BB14)," "))</f>
        <v>22.106775210824807</v>
      </c>
      <c r="BC133" s="48">
        <f t="shared" ca="1" si="388"/>
        <v>21.67843519798403</v>
      </c>
      <c r="BD133" s="48">
        <f t="shared" ca="1" si="388"/>
        <v>21.606206098794488</v>
      </c>
      <c r="BE133" s="48">
        <f t="shared" ca="1" si="388"/>
        <v>21.878238130183988</v>
      </c>
      <c r="BF133" s="48">
        <f t="shared" ca="1" si="388"/>
        <v>22.514005210162502</v>
      </c>
      <c r="BG133" s="48">
        <f t="shared" ca="1" si="388"/>
        <v>22.690060518161651</v>
      </c>
      <c r="BH133" s="48">
        <f t="shared" ca="1" si="388"/>
        <v>22.395348460908451</v>
      </c>
      <c r="BI133" s="48" t="str">
        <f t="shared" ca="1" si="388"/>
        <v xml:space="preserve"> </v>
      </c>
      <c r="BJ133" s="48" t="str">
        <f t="shared" ca="1" si="388"/>
        <v xml:space="preserve"> </v>
      </c>
      <c r="BK133" s="49">
        <f t="shared" ca="1" si="388"/>
        <v>22.197595501345354</v>
      </c>
      <c r="BN133" s="14" t="s">
        <v>144</v>
      </c>
      <c r="BO133" s="48">
        <f t="shared" ref="BO133:BX133" ca="1" si="389">IF(BO14=" "," ",IF(BO14&gt;0,BO86/(1000*BO14)," "))</f>
        <v>46.657832490595538</v>
      </c>
      <c r="BP133" s="48">
        <f t="shared" ca="1" si="389"/>
        <v>46.366590467289591</v>
      </c>
      <c r="BQ133" s="48">
        <f t="shared" ca="1" si="389"/>
        <v>46.329175953063171</v>
      </c>
      <c r="BR133" s="48">
        <f t="shared" ca="1" si="389"/>
        <v>46.537675256390436</v>
      </c>
      <c r="BS133" s="48">
        <f t="shared" ca="1" si="389"/>
        <v>46.390797067554665</v>
      </c>
      <c r="BT133" s="48">
        <f t="shared" ca="1" si="389"/>
        <v>46.733790043368863</v>
      </c>
      <c r="BU133" s="48">
        <f t="shared" ca="1" si="389"/>
        <v>46.659494009621731</v>
      </c>
      <c r="BV133" s="48" t="str">
        <f t="shared" ca="1" si="389"/>
        <v xml:space="preserve"> </v>
      </c>
      <c r="BW133" s="48" t="str">
        <f t="shared" ca="1" si="389"/>
        <v xml:space="preserve"> </v>
      </c>
      <c r="BX133" s="49">
        <f t="shared" ca="1" si="389"/>
        <v>46.446499115483043</v>
      </c>
    </row>
    <row r="134" spans="1:76" x14ac:dyDescent="0.3">
      <c r="A134" s="16" t="s">
        <v>145</v>
      </c>
      <c r="B134" s="50">
        <f t="shared" ref="B134:K134" ca="1" si="390">IF(B15=" "," ",IF(B15&gt;0,B87/(1000*B15)," "))</f>
        <v>2.2229062163373197</v>
      </c>
      <c r="C134" s="50">
        <f t="shared" ca="1" si="390"/>
        <v>2.2098756705780551</v>
      </c>
      <c r="D134" s="50">
        <f t="shared" ca="1" si="390"/>
        <v>2.2344963814416956</v>
      </c>
      <c r="E134" s="50">
        <f t="shared" ca="1" si="390"/>
        <v>2.2048953797410045</v>
      </c>
      <c r="F134" s="50" t="str">
        <f t="shared" ca="1" si="390"/>
        <v xml:space="preserve"> </v>
      </c>
      <c r="G134" s="50" t="str">
        <f t="shared" ca="1" si="390"/>
        <v xml:space="preserve"> </v>
      </c>
      <c r="H134" s="50" t="str">
        <f t="shared" ca="1" si="390"/>
        <v xml:space="preserve"> </v>
      </c>
      <c r="I134" s="50" t="str">
        <f t="shared" ca="1" si="390"/>
        <v xml:space="preserve"> </v>
      </c>
      <c r="J134" s="50" t="str">
        <f t="shared" ca="1" si="390"/>
        <v xml:space="preserve"> </v>
      </c>
      <c r="K134" s="51">
        <f t="shared" ca="1" si="390"/>
        <v>2.2166747894051029</v>
      </c>
      <c r="N134" s="16" t="s">
        <v>145</v>
      </c>
      <c r="O134" s="50">
        <f t="shared" ref="O134:X134" ca="1" si="391">IF(O15=" "," ",IF(O15&gt;0,O87/(1000*O15)," "))</f>
        <v>2.8844446238845056</v>
      </c>
      <c r="P134" s="50">
        <f t="shared" ca="1" si="391"/>
        <v>2.8860883914452859</v>
      </c>
      <c r="Q134" s="50">
        <f t="shared" ca="1" si="391"/>
        <v>2.8869729132866384</v>
      </c>
      <c r="R134" s="50">
        <f t="shared" ca="1" si="391"/>
        <v>2.8850396445532978</v>
      </c>
      <c r="S134" s="50" t="str">
        <f t="shared" ca="1" si="391"/>
        <v xml:space="preserve"> </v>
      </c>
      <c r="T134" s="50" t="str">
        <f t="shared" ca="1" si="391"/>
        <v xml:space="preserve"> </v>
      </c>
      <c r="U134" s="50" t="str">
        <f t="shared" ca="1" si="391"/>
        <v xml:space="preserve"> </v>
      </c>
      <c r="V134" s="50" t="str">
        <f t="shared" ca="1" si="391"/>
        <v xml:space="preserve"> </v>
      </c>
      <c r="W134" s="50" t="str">
        <f t="shared" ca="1" si="391"/>
        <v xml:space="preserve"> </v>
      </c>
      <c r="X134" s="51">
        <f t="shared" ca="1" si="391"/>
        <v>2.8872463987226462</v>
      </c>
      <c r="AA134" s="16" t="s">
        <v>145</v>
      </c>
      <c r="AB134" s="50">
        <f t="shared" ref="AB134:AK134" ca="1" si="392">IF(AB15=" "," ",IF(AB15&gt;0,AB87/(1000*AB15)," "))</f>
        <v>4.0557796911913568</v>
      </c>
      <c r="AC134" s="50">
        <f t="shared" ca="1" si="392"/>
        <v>4.1339983737177297</v>
      </c>
      <c r="AD134" s="50">
        <f t="shared" ca="1" si="392"/>
        <v>4.1472262527110173</v>
      </c>
      <c r="AE134" s="50">
        <f t="shared" ca="1" si="392"/>
        <v>4.1569798471441102</v>
      </c>
      <c r="AF134" s="50" t="str">
        <f t="shared" ca="1" si="392"/>
        <v xml:space="preserve"> </v>
      </c>
      <c r="AG134" s="50" t="str">
        <f t="shared" ca="1" si="392"/>
        <v xml:space="preserve"> </v>
      </c>
      <c r="AH134" s="50" t="str">
        <f t="shared" ca="1" si="392"/>
        <v xml:space="preserve"> </v>
      </c>
      <c r="AI134" s="50" t="str">
        <f t="shared" ca="1" si="392"/>
        <v xml:space="preserve"> </v>
      </c>
      <c r="AJ134" s="50" t="str">
        <f t="shared" ca="1" si="392"/>
        <v xml:space="preserve"> </v>
      </c>
      <c r="AK134" s="51">
        <f t="shared" ca="1" si="392"/>
        <v>4.150121714567061</v>
      </c>
      <c r="AN134" s="16" t="s">
        <v>145</v>
      </c>
      <c r="AO134" s="50">
        <f t="shared" ref="AO134:AX134" ca="1" si="393">IF(AO15=" "," ",IF(AO15&gt;0,AO87/(1000*AO15)," "))</f>
        <v>9.471039485282974</v>
      </c>
      <c r="AP134" s="50">
        <f t="shared" ca="1" si="393"/>
        <v>10.725120997075491</v>
      </c>
      <c r="AQ134" s="50">
        <f t="shared" ca="1" si="393"/>
        <v>10.720509686292109</v>
      </c>
      <c r="AR134" s="50">
        <f t="shared" ca="1" si="393"/>
        <v>11.072749143301381</v>
      </c>
      <c r="AS134" s="50" t="str">
        <f t="shared" ca="1" si="393"/>
        <v xml:space="preserve"> </v>
      </c>
      <c r="AT134" s="50" t="str">
        <f t="shared" ca="1" si="393"/>
        <v xml:space="preserve"> </v>
      </c>
      <c r="AU134" s="50" t="str">
        <f t="shared" ca="1" si="393"/>
        <v xml:space="preserve"> </v>
      </c>
      <c r="AV134" s="50" t="str">
        <f t="shared" ca="1" si="393"/>
        <v xml:space="preserve"> </v>
      </c>
      <c r="AW134" s="50" t="str">
        <f t="shared" ca="1" si="393"/>
        <v xml:space="preserve"> </v>
      </c>
      <c r="AX134" s="51">
        <f t="shared" ca="1" si="393"/>
        <v>10.733067565257343</v>
      </c>
      <c r="BA134" s="16" t="s">
        <v>145</v>
      </c>
      <c r="BB134" s="50">
        <f t="shared" ref="BB134:BK134" ca="1" si="394">IF(BB15=" "," ",IF(BB15&gt;0,BB87/(1000*BB15)," "))</f>
        <v>24.737793827141878</v>
      </c>
      <c r="BC134" s="50">
        <f t="shared" ca="1" si="394"/>
        <v>24.097918590523854</v>
      </c>
      <c r="BD134" s="50">
        <f t="shared" ca="1" si="394"/>
        <v>23.882208792664834</v>
      </c>
      <c r="BE134" s="50">
        <f t="shared" ca="1" si="394"/>
        <v>24.170298074233397</v>
      </c>
      <c r="BF134" s="50" t="str">
        <f t="shared" ca="1" si="394"/>
        <v xml:space="preserve"> </v>
      </c>
      <c r="BG134" s="50" t="str">
        <f t="shared" ca="1" si="394"/>
        <v xml:space="preserve"> </v>
      </c>
      <c r="BH134" s="50" t="str">
        <f t="shared" ca="1" si="394"/>
        <v xml:space="preserve"> </v>
      </c>
      <c r="BI134" s="50" t="str">
        <f t="shared" ca="1" si="394"/>
        <v xml:space="preserve"> </v>
      </c>
      <c r="BJ134" s="50" t="str">
        <f t="shared" ca="1" si="394"/>
        <v xml:space="preserve"> </v>
      </c>
      <c r="BK134" s="51">
        <f t="shared" ca="1" si="394"/>
        <v>24.228332075349979</v>
      </c>
      <c r="BN134" s="16" t="s">
        <v>145</v>
      </c>
      <c r="BO134" s="50">
        <f t="shared" ref="BO134:BX134" ca="1" si="395">IF(BO15=" "," ",IF(BO15&gt;0,BO87/(1000*BO15)," "))</f>
        <v>50.713847035718786</v>
      </c>
      <c r="BP134" s="50">
        <f t="shared" ca="1" si="395"/>
        <v>50.699141960779649</v>
      </c>
      <c r="BQ134" s="50">
        <f t="shared" ca="1" si="395"/>
        <v>50.619368943865418</v>
      </c>
      <c r="BR134" s="50">
        <f t="shared" ca="1" si="395"/>
        <v>51.039162313697616</v>
      </c>
      <c r="BS134" s="50" t="str">
        <f t="shared" ca="1" si="395"/>
        <v xml:space="preserve"> </v>
      </c>
      <c r="BT134" s="50" t="str">
        <f t="shared" ca="1" si="395"/>
        <v xml:space="preserve"> </v>
      </c>
      <c r="BU134" s="50" t="str">
        <f t="shared" ca="1" si="395"/>
        <v xml:space="preserve"> </v>
      </c>
      <c r="BV134" s="50" t="str">
        <f t="shared" ca="1" si="395"/>
        <v xml:space="preserve"> </v>
      </c>
      <c r="BW134" s="50" t="str">
        <f t="shared" ca="1" si="395"/>
        <v xml:space="preserve"> </v>
      </c>
      <c r="BX134" s="51">
        <f t="shared" ca="1" si="395"/>
        <v>50.795766599187203</v>
      </c>
    </row>
    <row r="135" spans="1:76" x14ac:dyDescent="0.3">
      <c r="A135" s="14" t="s">
        <v>146</v>
      </c>
      <c r="B135" s="48">
        <f t="shared" ref="B135:K135" ca="1" si="396">IF(B16=" "," ",IF(B16&gt;0,B88/(1000*B16)," "))</f>
        <v>1.7053203962664343</v>
      </c>
      <c r="C135" s="48">
        <f t="shared" ca="1" si="396"/>
        <v>1.6750158679670171</v>
      </c>
      <c r="D135" s="48">
        <f t="shared" ca="1" si="396"/>
        <v>1.833592083270547</v>
      </c>
      <c r="E135" s="48">
        <f t="shared" ca="1" si="396"/>
        <v>1.717052967746775</v>
      </c>
      <c r="F135" s="48">
        <f t="shared" ca="1" si="396"/>
        <v>1.6926565471513755</v>
      </c>
      <c r="G135" s="48">
        <f t="shared" ca="1" si="396"/>
        <v>2.9887487202871235</v>
      </c>
      <c r="H135" s="48">
        <f t="shared" ca="1" si="396"/>
        <v>1.6646296396990052</v>
      </c>
      <c r="I135" s="48" t="str">
        <f t="shared" ca="1" si="396"/>
        <v xml:space="preserve"> </v>
      </c>
      <c r="J135" s="48" t="str">
        <f t="shared" ca="1" si="396"/>
        <v xml:space="preserve"> </v>
      </c>
      <c r="K135" s="49">
        <f t="shared" ca="1" si="396"/>
        <v>1.7238045342343995</v>
      </c>
      <c r="N135" s="14" t="s">
        <v>146</v>
      </c>
      <c r="O135" s="48">
        <f t="shared" ref="O135:X135" ca="1" si="397">IF(O16=" "," ",IF(O16&gt;0,O88/(1000*O16)," "))</f>
        <v>2.4628480232549097</v>
      </c>
      <c r="P135" s="48">
        <f t="shared" ca="1" si="397"/>
        <v>2.4682975128658184</v>
      </c>
      <c r="Q135" s="48">
        <f t="shared" ca="1" si="397"/>
        <v>2.4707337711199342</v>
      </c>
      <c r="R135" s="48">
        <f t="shared" ca="1" si="397"/>
        <v>2.4720155907254364</v>
      </c>
      <c r="S135" s="48">
        <f t="shared" ca="1" si="397"/>
        <v>2.4714449061132808</v>
      </c>
      <c r="T135" s="48">
        <f t="shared" ca="1" si="397"/>
        <v>2.4608678287268351</v>
      </c>
      <c r="U135" s="48">
        <f t="shared" ca="1" si="397"/>
        <v>2.4733815461091346</v>
      </c>
      <c r="V135" s="48">
        <f t="shared" ca="1" si="397"/>
        <v>2.4793751153160333</v>
      </c>
      <c r="W135" s="48">
        <f t="shared" ca="1" si="397"/>
        <v>2.5117891460143236</v>
      </c>
      <c r="X135" s="49">
        <f t="shared" ca="1" si="397"/>
        <v>2.4784039011531611</v>
      </c>
      <c r="AA135" s="14" t="s">
        <v>146</v>
      </c>
      <c r="AB135" s="48">
        <f t="shared" ref="AB135:AK135" ca="1" si="398">IF(AB16=" "," ",IF(AB16&gt;0,AB88/(1000*AB16)," "))</f>
        <v>5.5018409798117984</v>
      </c>
      <c r="AC135" s="48">
        <f t="shared" ca="1" si="398"/>
        <v>6.3299092631309435</v>
      </c>
      <c r="AD135" s="48">
        <f t="shared" ca="1" si="398"/>
        <v>4.6477836186123946</v>
      </c>
      <c r="AE135" s="48">
        <f t="shared" ca="1" si="398"/>
        <v>4.556107716229012</v>
      </c>
      <c r="AF135" s="48">
        <f t="shared" ca="1" si="398"/>
        <v>4.5085704574012855</v>
      </c>
      <c r="AG135" s="48">
        <f t="shared" ca="1" si="398"/>
        <v>5.3885723977711182</v>
      </c>
      <c r="AH135" s="48">
        <f t="shared" ca="1" si="398"/>
        <v>10.256022709266226</v>
      </c>
      <c r="AI135" s="48">
        <f t="shared" ca="1" si="398"/>
        <v>8.026591587877812</v>
      </c>
      <c r="AJ135" s="48">
        <f t="shared" ca="1" si="398"/>
        <v>7.5740325014033854</v>
      </c>
      <c r="AK135" s="49">
        <f t="shared" ca="1" si="398"/>
        <v>7.0928035492436061</v>
      </c>
      <c r="AN135" s="14" t="s">
        <v>146</v>
      </c>
      <c r="AO135" s="48">
        <f t="shared" ref="AO135:AX135" ca="1" si="399">IF(AO16=" "," ",IF(AO16&gt;0,AO88/(1000*AO16)," "))</f>
        <v>17.542878883440824</v>
      </c>
      <c r="AP135" s="48">
        <f t="shared" ca="1" si="399"/>
        <v>16.283389242529566</v>
      </c>
      <c r="AQ135" s="48">
        <f t="shared" ca="1" si="399"/>
        <v>15.945681965353556</v>
      </c>
      <c r="AR135" s="48">
        <f t="shared" ca="1" si="399"/>
        <v>15.812456208657283</v>
      </c>
      <c r="AS135" s="48">
        <f t="shared" ca="1" si="399"/>
        <v>14.732531714108134</v>
      </c>
      <c r="AT135" s="48">
        <f t="shared" ca="1" si="399"/>
        <v>14.441626645189947</v>
      </c>
      <c r="AU135" s="48">
        <f t="shared" ca="1" si="399"/>
        <v>22.196970916855786</v>
      </c>
      <c r="AV135" s="48">
        <f t="shared" ca="1" si="399"/>
        <v>23.645347592094105</v>
      </c>
      <c r="AW135" s="48">
        <f t="shared" ca="1" si="399"/>
        <v>21.482225705964691</v>
      </c>
      <c r="AX135" s="49">
        <f t="shared" ca="1" si="399"/>
        <v>20.73802462022282</v>
      </c>
      <c r="BA135" s="14" t="s">
        <v>146</v>
      </c>
      <c r="BB135" s="48">
        <f t="shared" ref="BB135:BK135" ca="1" si="400">IF(BB16=" "," ",IF(BB16&gt;0,BB88/(1000*BB16)," "))</f>
        <v>19.840971092525315</v>
      </c>
      <c r="BC135" s="48">
        <f t="shared" ca="1" si="400"/>
        <v>19.844139258739254</v>
      </c>
      <c r="BD135" s="48">
        <f t="shared" ca="1" si="400"/>
        <v>20.01270784991064</v>
      </c>
      <c r="BE135" s="48">
        <f t="shared" ca="1" si="400"/>
        <v>20.754875169878169</v>
      </c>
      <c r="BF135" s="48">
        <f t="shared" ca="1" si="400"/>
        <v>20.539692981943823</v>
      </c>
      <c r="BG135" s="48">
        <f t="shared" ca="1" si="400"/>
        <v>20.316073117677547</v>
      </c>
      <c r="BH135" s="48">
        <f t="shared" ca="1" si="400"/>
        <v>20.042131945177598</v>
      </c>
      <c r="BI135" s="48">
        <f t="shared" ca="1" si="400"/>
        <v>19.751716670968349</v>
      </c>
      <c r="BJ135" s="48">
        <f t="shared" ca="1" si="400"/>
        <v>19.611956670316488</v>
      </c>
      <c r="BK135" s="49">
        <f t="shared" ca="1" si="400"/>
        <v>20.049660872515297</v>
      </c>
      <c r="BN135" s="14" t="s">
        <v>146</v>
      </c>
      <c r="BO135" s="48">
        <f t="shared" ref="BO135:BX135" ca="1" si="401">IF(BO16=" "," ",IF(BO16&gt;0,BO88/(1000*BO16)," "))</f>
        <v>43.352111811242963</v>
      </c>
      <c r="BP135" s="48">
        <f t="shared" ca="1" si="401"/>
        <v>43.173392026945542</v>
      </c>
      <c r="BQ135" s="48">
        <f t="shared" ca="1" si="401"/>
        <v>43.053804988747906</v>
      </c>
      <c r="BR135" s="48">
        <f t="shared" ca="1" si="401"/>
        <v>43.550418121132175</v>
      </c>
      <c r="BS135" s="48">
        <f t="shared" ca="1" si="401"/>
        <v>42.352704530493391</v>
      </c>
      <c r="BT135" s="48">
        <f t="shared" ca="1" si="401"/>
        <v>41.903316389683219</v>
      </c>
      <c r="BU135" s="48">
        <f t="shared" ca="1" si="401"/>
        <v>42.248737707522643</v>
      </c>
      <c r="BV135" s="48">
        <f t="shared" ca="1" si="401"/>
        <v>43.483974083810807</v>
      </c>
      <c r="BW135" s="48">
        <f t="shared" ca="1" si="401"/>
        <v>43.149217413667571</v>
      </c>
      <c r="BX135" s="49">
        <f t="shared" ca="1" si="401"/>
        <v>42.996857106325123</v>
      </c>
    </row>
    <row r="136" spans="1:76" x14ac:dyDescent="0.3">
      <c r="A136" s="14" t="s">
        <v>147</v>
      </c>
      <c r="B136" s="48">
        <f t="shared" ref="B136:K136" ca="1" si="402">IF(B17=" "," ",IF(B17&gt;0,B89/(1000*B17)," "))</f>
        <v>2.1464571355668092</v>
      </c>
      <c r="C136" s="48">
        <f t="shared" ca="1" si="402"/>
        <v>2.199138266104546</v>
      </c>
      <c r="D136" s="48">
        <f t="shared" ca="1" si="402"/>
        <v>2.346069538883405</v>
      </c>
      <c r="E136" s="48">
        <f t="shared" ca="1" si="402"/>
        <v>2.2635028928563816</v>
      </c>
      <c r="F136" s="48">
        <f t="shared" ca="1" si="402"/>
        <v>2.2864206861662519</v>
      </c>
      <c r="G136" s="48">
        <f t="shared" ca="1" si="402"/>
        <v>2.7074448796136878</v>
      </c>
      <c r="H136" s="48" t="str">
        <f t="shared" ca="1" si="402"/>
        <v xml:space="preserve"> </v>
      </c>
      <c r="I136" s="48" t="str">
        <f t="shared" ca="1" si="402"/>
        <v xml:space="preserve"> </v>
      </c>
      <c r="J136" s="48" t="str">
        <f t="shared" ca="1" si="402"/>
        <v xml:space="preserve"> </v>
      </c>
      <c r="K136" s="49">
        <f t="shared" ca="1" si="402"/>
        <v>2.2849077650547525</v>
      </c>
      <c r="N136" s="14" t="s">
        <v>147</v>
      </c>
      <c r="O136" s="48">
        <f t="shared" ref="O136:X136" ca="1" si="403">IF(O17=" "," ",IF(O17&gt;0,O89/(1000*O17)," "))</f>
        <v>2.6385054671552299</v>
      </c>
      <c r="P136" s="48">
        <f t="shared" ca="1" si="403"/>
        <v>2.6366774475519881</v>
      </c>
      <c r="Q136" s="48">
        <f t="shared" ca="1" si="403"/>
        <v>2.6515008558187212</v>
      </c>
      <c r="R136" s="48">
        <f t="shared" ca="1" si="403"/>
        <v>2.6464454034280234</v>
      </c>
      <c r="S136" s="48">
        <f t="shared" ca="1" si="403"/>
        <v>2.6376902666003792</v>
      </c>
      <c r="T136" s="48">
        <f t="shared" ca="1" si="403"/>
        <v>2.6324138773028243</v>
      </c>
      <c r="U136" s="48" t="str">
        <f t="shared" ca="1" si="403"/>
        <v xml:space="preserve"> </v>
      </c>
      <c r="V136" s="48" t="str">
        <f t="shared" ca="1" si="403"/>
        <v xml:space="preserve"> </v>
      </c>
      <c r="W136" s="48" t="str">
        <f t="shared" ca="1" si="403"/>
        <v xml:space="preserve"> </v>
      </c>
      <c r="X136" s="49">
        <f t="shared" ca="1" si="403"/>
        <v>2.640207373111739</v>
      </c>
      <c r="AA136" s="14" t="s">
        <v>147</v>
      </c>
      <c r="AB136" s="48">
        <f t="shared" ref="AB136:AK136" ca="1" si="404">IF(AB17=" "," ",IF(AB17&gt;0,AB89/(1000*AB17)," "))</f>
        <v>4.8944411229467333</v>
      </c>
      <c r="AC136" s="48">
        <f t="shared" ca="1" si="404"/>
        <v>4.7489134051722468</v>
      </c>
      <c r="AD136" s="48">
        <f t="shared" ca="1" si="404"/>
        <v>4.623012779047035</v>
      </c>
      <c r="AE136" s="48">
        <f t="shared" ca="1" si="404"/>
        <v>4.6346114988978524</v>
      </c>
      <c r="AF136" s="48">
        <f t="shared" ca="1" si="404"/>
        <v>3.6259193470118807</v>
      </c>
      <c r="AG136" s="48">
        <f t="shared" ca="1" si="404"/>
        <v>4.2337296936667448</v>
      </c>
      <c r="AH136" s="48" t="str">
        <f t="shared" ca="1" si="404"/>
        <v xml:space="preserve"> </v>
      </c>
      <c r="AI136" s="48" t="str">
        <f t="shared" ca="1" si="404"/>
        <v xml:space="preserve"> </v>
      </c>
      <c r="AJ136" s="48" t="str">
        <f t="shared" ca="1" si="404"/>
        <v xml:space="preserve"> </v>
      </c>
      <c r="AK136" s="49">
        <f t="shared" ca="1" si="404"/>
        <v>4.2703658283776535</v>
      </c>
      <c r="AN136" s="14" t="s">
        <v>147</v>
      </c>
      <c r="AO136" s="48">
        <f t="shared" ref="AO136:AX136" ca="1" si="405">IF(AO17=" "," ",IF(AO17&gt;0,AO89/(1000*AO17)," "))</f>
        <v>11.409551600540775</v>
      </c>
      <c r="AP136" s="48">
        <f t="shared" ca="1" si="405"/>
        <v>11.737151058878521</v>
      </c>
      <c r="AQ136" s="48">
        <f t="shared" ca="1" si="405"/>
        <v>11.421534419374373</v>
      </c>
      <c r="AR136" s="48">
        <f t="shared" ca="1" si="405"/>
        <v>13.492757558370039</v>
      </c>
      <c r="AS136" s="48">
        <f t="shared" ca="1" si="405"/>
        <v>12.357432123565619</v>
      </c>
      <c r="AT136" s="48">
        <f t="shared" ca="1" si="405"/>
        <v>13.070402905270747</v>
      </c>
      <c r="AU136" s="48" t="str">
        <f t="shared" ca="1" si="405"/>
        <v xml:space="preserve"> </v>
      </c>
      <c r="AV136" s="48" t="str">
        <f t="shared" ca="1" si="405"/>
        <v xml:space="preserve"> </v>
      </c>
      <c r="AW136" s="48" t="str">
        <f t="shared" ca="1" si="405"/>
        <v xml:space="preserve"> </v>
      </c>
      <c r="AX136" s="49">
        <f t="shared" ca="1" si="405"/>
        <v>12.67629702897691</v>
      </c>
      <c r="BA136" s="14" t="s">
        <v>147</v>
      </c>
      <c r="BB136" s="48">
        <f t="shared" ref="BB136:BK136" ca="1" si="406">IF(BB17=" "," ",IF(BB17&gt;0,BB89/(1000*BB17)," "))</f>
        <v>21.934994875072022</v>
      </c>
      <c r="BC136" s="48">
        <f t="shared" ca="1" si="406"/>
        <v>21.603659354135605</v>
      </c>
      <c r="BD136" s="48">
        <f t="shared" ca="1" si="406"/>
        <v>21.910798488606051</v>
      </c>
      <c r="BE136" s="48">
        <f t="shared" ca="1" si="406"/>
        <v>22.197746127409982</v>
      </c>
      <c r="BF136" s="48">
        <f t="shared" ca="1" si="406"/>
        <v>22.550049573499297</v>
      </c>
      <c r="BG136" s="48">
        <f t="shared" ca="1" si="406"/>
        <v>22.6371129147071</v>
      </c>
      <c r="BH136" s="48" t="str">
        <f t="shared" ca="1" si="406"/>
        <v xml:space="preserve"> </v>
      </c>
      <c r="BI136" s="48" t="str">
        <f t="shared" ca="1" si="406"/>
        <v xml:space="preserve"> </v>
      </c>
      <c r="BJ136" s="48" t="str">
        <f t="shared" ca="1" si="406"/>
        <v xml:space="preserve"> </v>
      </c>
      <c r="BK136" s="49">
        <f t="shared" ca="1" si="406"/>
        <v>22.283687619911209</v>
      </c>
      <c r="BN136" s="14" t="s">
        <v>147</v>
      </c>
      <c r="BO136" s="48">
        <f t="shared" ref="BO136:BX136" ca="1" si="407">IF(BO17=" "," ",IF(BO17&gt;0,BO89/(1000*BO17)," "))</f>
        <v>46.468299798698403</v>
      </c>
      <c r="BP136" s="48">
        <f t="shared" ca="1" si="407"/>
        <v>46.195233139187273</v>
      </c>
      <c r="BQ136" s="48">
        <f t="shared" ca="1" si="407"/>
        <v>46.782874505009318</v>
      </c>
      <c r="BR136" s="48">
        <f t="shared" ca="1" si="407"/>
        <v>46.54382018998119</v>
      </c>
      <c r="BS136" s="48">
        <f t="shared" ca="1" si="407"/>
        <v>44.389470062728066</v>
      </c>
      <c r="BT136" s="48">
        <f t="shared" ca="1" si="407"/>
        <v>40.755877842220229</v>
      </c>
      <c r="BU136" s="48" t="str">
        <f t="shared" ca="1" si="407"/>
        <v xml:space="preserve"> </v>
      </c>
      <c r="BV136" s="48" t="str">
        <f t="shared" ca="1" si="407"/>
        <v xml:space="preserve"> </v>
      </c>
      <c r="BW136" s="48" t="str">
        <f t="shared" ca="1" si="407"/>
        <v xml:space="preserve"> </v>
      </c>
      <c r="BX136" s="49">
        <f t="shared" ca="1" si="407"/>
        <v>44.682272774733001</v>
      </c>
    </row>
    <row r="137" spans="1:76" x14ac:dyDescent="0.3">
      <c r="A137" s="16" t="s">
        <v>148</v>
      </c>
      <c r="B137" s="50">
        <f t="shared" ref="B137:K137" ca="1" si="408">IF(B18=" "," ",IF(B18&gt;0,B90/(1000*B18)," "))</f>
        <v>2.210333688386406</v>
      </c>
      <c r="C137" s="50">
        <f t="shared" ca="1" si="408"/>
        <v>2.2469812569626759</v>
      </c>
      <c r="D137" s="50">
        <f t="shared" ca="1" si="408"/>
        <v>2.230635246668466</v>
      </c>
      <c r="E137" s="50">
        <f t="shared" ca="1" si="408"/>
        <v>2.1732014479438693</v>
      </c>
      <c r="F137" s="50">
        <f t="shared" ca="1" si="408"/>
        <v>2.1369137915194201</v>
      </c>
      <c r="G137" s="50" t="str">
        <f t="shared" ca="1" si="408"/>
        <v xml:space="preserve"> </v>
      </c>
      <c r="H137" s="50" t="str">
        <f t="shared" ca="1" si="408"/>
        <v xml:space="preserve"> </v>
      </c>
      <c r="I137" s="50" t="str">
        <f t="shared" ca="1" si="408"/>
        <v xml:space="preserve"> </v>
      </c>
      <c r="J137" s="50" t="str">
        <f t="shared" ca="1" si="408"/>
        <v xml:space="preserve"> </v>
      </c>
      <c r="K137" s="51">
        <f t="shared" ca="1" si="408"/>
        <v>2.2062101872989697</v>
      </c>
      <c r="N137" s="16" t="s">
        <v>148</v>
      </c>
      <c r="O137" s="50">
        <f t="shared" ref="O137:X137" ca="1" si="409">IF(O18=" "," ",IF(O18&gt;0,O90/(1000*O18)," "))</f>
        <v>2.8903587395609729</v>
      </c>
      <c r="P137" s="50">
        <f t="shared" ca="1" si="409"/>
        <v>2.889209007038021</v>
      </c>
      <c r="Q137" s="50">
        <f t="shared" ca="1" si="409"/>
        <v>2.8944787015704052</v>
      </c>
      <c r="R137" s="50">
        <f t="shared" ca="1" si="409"/>
        <v>2.8868601175807251</v>
      </c>
      <c r="S137" s="50">
        <f t="shared" ca="1" si="409"/>
        <v>2.9049714596944525</v>
      </c>
      <c r="T137" s="50" t="str">
        <f t="shared" ca="1" si="409"/>
        <v xml:space="preserve"> </v>
      </c>
      <c r="U137" s="50" t="str">
        <f t="shared" ca="1" si="409"/>
        <v xml:space="preserve"> </v>
      </c>
      <c r="V137" s="50" t="str">
        <f t="shared" ca="1" si="409"/>
        <v xml:space="preserve"> </v>
      </c>
      <c r="W137" s="50" t="str">
        <f t="shared" ca="1" si="409"/>
        <v xml:space="preserve"> </v>
      </c>
      <c r="X137" s="51">
        <f t="shared" ca="1" si="409"/>
        <v>2.9059445116651559</v>
      </c>
      <c r="AA137" s="16" t="s">
        <v>148</v>
      </c>
      <c r="AB137" s="50">
        <f t="shared" ref="AB137:AK137" ca="1" si="410">IF(AB18=" "," ",IF(AB18&gt;0,AB90/(1000*AB18)," "))</f>
        <v>4.2853654342242935</v>
      </c>
      <c r="AC137" s="50">
        <f t="shared" ca="1" si="410"/>
        <v>4.2193156509184506</v>
      </c>
      <c r="AD137" s="50">
        <f t="shared" ca="1" si="410"/>
        <v>4.483944361071952</v>
      </c>
      <c r="AE137" s="50">
        <f t="shared" ca="1" si="410"/>
        <v>3.9067006989572346</v>
      </c>
      <c r="AF137" s="50">
        <f t="shared" ca="1" si="410"/>
        <v>4.2512488397097394</v>
      </c>
      <c r="AG137" s="50" t="str">
        <f t="shared" ca="1" si="410"/>
        <v xml:space="preserve"> </v>
      </c>
      <c r="AH137" s="50" t="str">
        <f t="shared" ca="1" si="410"/>
        <v xml:space="preserve"> </v>
      </c>
      <c r="AI137" s="50" t="str">
        <f t="shared" ca="1" si="410"/>
        <v xml:space="preserve"> </v>
      </c>
      <c r="AJ137" s="50" t="str">
        <f t="shared" ca="1" si="410"/>
        <v xml:space="preserve"> </v>
      </c>
      <c r="AK137" s="51">
        <f t="shared" ca="1" si="410"/>
        <v>4.2420892460775033</v>
      </c>
      <c r="AN137" s="16" t="s">
        <v>148</v>
      </c>
      <c r="AO137" s="50">
        <f t="shared" ref="AO137:AX137" ca="1" si="411">IF(AO18=" "," ",IF(AO18&gt;0,AO90/(1000*AO18)," "))</f>
        <v>9.6943109713358897</v>
      </c>
      <c r="AP137" s="50">
        <f t="shared" ca="1" si="411"/>
        <v>9.8193401946168404</v>
      </c>
      <c r="AQ137" s="50">
        <f t="shared" ca="1" si="411"/>
        <v>10.912601564146184</v>
      </c>
      <c r="AR137" s="50">
        <f t="shared" ca="1" si="411"/>
        <v>11.88445302196503</v>
      </c>
      <c r="AS137" s="50">
        <f t="shared" ca="1" si="411"/>
        <v>13.415785330641722</v>
      </c>
      <c r="AT137" s="50" t="str">
        <f t="shared" ca="1" si="411"/>
        <v xml:space="preserve"> </v>
      </c>
      <c r="AU137" s="50" t="str">
        <f t="shared" ca="1" si="411"/>
        <v xml:space="preserve"> </v>
      </c>
      <c r="AV137" s="50" t="str">
        <f t="shared" ca="1" si="411"/>
        <v xml:space="preserve"> </v>
      </c>
      <c r="AW137" s="50" t="str">
        <f t="shared" ca="1" si="411"/>
        <v xml:space="preserve"> </v>
      </c>
      <c r="AX137" s="51">
        <f t="shared" ca="1" si="411"/>
        <v>11.050287142863139</v>
      </c>
      <c r="BA137" s="16" t="s">
        <v>148</v>
      </c>
      <c r="BB137" s="50">
        <f t="shared" ref="BB137:BK137" ca="1" si="412">IF(BB18=" "," ",IF(BB18&gt;0,BB90/(1000*BB18)," "))</f>
        <v>24.476661663113561</v>
      </c>
      <c r="BC137" s="50">
        <f t="shared" ca="1" si="412"/>
        <v>24.015991170635452</v>
      </c>
      <c r="BD137" s="50">
        <f t="shared" ca="1" si="412"/>
        <v>23.988171395169601</v>
      </c>
      <c r="BE137" s="50">
        <f t="shared" ca="1" si="412"/>
        <v>24.152174558385621</v>
      </c>
      <c r="BF137" s="50">
        <f t="shared" ca="1" si="412"/>
        <v>24.855969322459625</v>
      </c>
      <c r="BG137" s="50" t="str">
        <f t="shared" ca="1" si="412"/>
        <v xml:space="preserve"> </v>
      </c>
      <c r="BH137" s="50" t="str">
        <f t="shared" ca="1" si="412"/>
        <v xml:space="preserve"> </v>
      </c>
      <c r="BI137" s="50" t="str">
        <f t="shared" ca="1" si="412"/>
        <v xml:space="preserve"> </v>
      </c>
      <c r="BJ137" s="50" t="str">
        <f t="shared" ca="1" si="412"/>
        <v xml:space="preserve"> </v>
      </c>
      <c r="BK137" s="51">
        <f t="shared" ca="1" si="412"/>
        <v>24.364527392406746</v>
      </c>
      <c r="BN137" s="16" t="s">
        <v>148</v>
      </c>
      <c r="BO137" s="50">
        <f t="shared" ref="BO137:BX137" ca="1" si="413">IF(BO18=" "," ",IF(BO18&gt;0,BO90/(1000*BO18)," "))</f>
        <v>50.131921074779036</v>
      </c>
      <c r="BP137" s="50">
        <f t="shared" ca="1" si="413"/>
        <v>50.786430018694283</v>
      </c>
      <c r="BQ137" s="50">
        <f t="shared" ca="1" si="413"/>
        <v>51.63933138734793</v>
      </c>
      <c r="BR137" s="50">
        <f t="shared" ca="1" si="413"/>
        <v>50.777403153840631</v>
      </c>
      <c r="BS137" s="50">
        <f t="shared" ca="1" si="413"/>
        <v>51.334306951343841</v>
      </c>
      <c r="BT137" s="50" t="str">
        <f t="shared" ca="1" si="413"/>
        <v xml:space="preserve"> </v>
      </c>
      <c r="BU137" s="50" t="str">
        <f t="shared" ca="1" si="413"/>
        <v xml:space="preserve"> </v>
      </c>
      <c r="BV137" s="50" t="str">
        <f t="shared" ca="1" si="413"/>
        <v xml:space="preserve"> </v>
      </c>
      <c r="BW137" s="50" t="str">
        <f t="shared" ca="1" si="413"/>
        <v xml:space="preserve"> </v>
      </c>
      <c r="BX137" s="51">
        <f t="shared" ca="1" si="413"/>
        <v>50.63100390403099</v>
      </c>
    </row>
    <row r="138" spans="1:76" x14ac:dyDescent="0.3">
      <c r="A138" s="14" t="s">
        <v>149</v>
      </c>
      <c r="B138" s="48">
        <f t="shared" ref="B138:K138" ca="1" si="414">IF(B19=" "," ",IF(B19&gt;0,B91/(1000*B19)," "))</f>
        <v>3.337994555443752</v>
      </c>
      <c r="C138" s="48" t="str">
        <f t="shared" ca="1" si="414"/>
        <v xml:space="preserve"> </v>
      </c>
      <c r="D138" s="48" t="str">
        <f t="shared" ca="1" si="414"/>
        <v xml:space="preserve"> </v>
      </c>
      <c r="E138" s="48">
        <f t="shared" ca="1" si="414"/>
        <v>2.1590791289032878</v>
      </c>
      <c r="F138" s="48">
        <f t="shared" ca="1" si="414"/>
        <v>2.2998873130376252</v>
      </c>
      <c r="G138" s="48">
        <f t="shared" ca="1" si="414"/>
        <v>0.74489893211585112</v>
      </c>
      <c r="H138" s="48">
        <f t="shared" ca="1" si="414"/>
        <v>1.397696650873441</v>
      </c>
      <c r="I138" s="48">
        <f t="shared" ca="1" si="414"/>
        <v>3.4265350877862906</v>
      </c>
      <c r="J138" s="48" t="str">
        <f t="shared" ca="1" si="414"/>
        <v xml:space="preserve"> </v>
      </c>
      <c r="K138" s="49">
        <f t="shared" ca="1" si="414"/>
        <v>2.0564190112265193</v>
      </c>
      <c r="N138" s="14" t="s">
        <v>149</v>
      </c>
      <c r="O138" s="48">
        <f t="shared" ref="O138:X138" ca="1" si="415">IF(O19=" "," ",IF(O19&gt;0,O91/(1000*O19)," "))</f>
        <v>2.4638180616187522</v>
      </c>
      <c r="P138" s="48" t="str">
        <f t="shared" ca="1" si="415"/>
        <v xml:space="preserve"> </v>
      </c>
      <c r="Q138" s="48" t="str">
        <f t="shared" ca="1" si="415"/>
        <v xml:space="preserve"> </v>
      </c>
      <c r="R138" s="48">
        <f t="shared" ca="1" si="415"/>
        <v>2.4514833162843757</v>
      </c>
      <c r="S138" s="48">
        <f t="shared" ca="1" si="415"/>
        <v>2.4736512717758523</v>
      </c>
      <c r="T138" s="48">
        <f t="shared" ca="1" si="415"/>
        <v>2.4990486905908282</v>
      </c>
      <c r="U138" s="48">
        <f t="shared" ca="1" si="415"/>
        <v>2.4776897988042097</v>
      </c>
      <c r="V138" s="48">
        <f t="shared" ca="1" si="415"/>
        <v>2.4709552963527326</v>
      </c>
      <c r="W138" s="48">
        <f t="shared" ca="1" si="415"/>
        <v>2.4883825284712175</v>
      </c>
      <c r="X138" s="49">
        <f t="shared" ca="1" si="415"/>
        <v>2.4782387361068881</v>
      </c>
      <c r="AA138" s="14" t="s">
        <v>149</v>
      </c>
      <c r="AB138" s="48">
        <f t="shared" ref="AB138:AK138" ca="1" si="416">IF(AB19=" "," ",IF(AB19&gt;0,AB91/(1000*AB19)," "))</f>
        <v>6.4632580900224781</v>
      </c>
      <c r="AC138" s="48" t="str">
        <f t="shared" ca="1" si="416"/>
        <v xml:space="preserve"> </v>
      </c>
      <c r="AD138" s="48" t="str">
        <f t="shared" ca="1" si="416"/>
        <v xml:space="preserve"> </v>
      </c>
      <c r="AE138" s="48">
        <f t="shared" ca="1" si="416"/>
        <v>6.4714203425607542</v>
      </c>
      <c r="AF138" s="48">
        <f t="shared" ca="1" si="416"/>
        <v>6.1264258873888569</v>
      </c>
      <c r="AG138" s="48">
        <f t="shared" ca="1" si="416"/>
        <v>6.1257247142139768</v>
      </c>
      <c r="AH138" s="48">
        <f t="shared" ca="1" si="416"/>
        <v>10.070742586550999</v>
      </c>
      <c r="AI138" s="48">
        <f t="shared" ca="1" si="416"/>
        <v>7.275108721313468</v>
      </c>
      <c r="AJ138" s="48">
        <f t="shared" ca="1" si="416"/>
        <v>7.0442180197506223</v>
      </c>
      <c r="AK138" s="49">
        <f t="shared" ca="1" si="416"/>
        <v>6.9085055169354783</v>
      </c>
      <c r="AN138" s="14" t="s">
        <v>149</v>
      </c>
      <c r="AO138" s="48">
        <f t="shared" ref="AO138:AX138" ca="1" si="417">IF(AO19=" "," ",IF(AO19&gt;0,AO91/(1000*AO19)," "))</f>
        <v>17.964054895601521</v>
      </c>
      <c r="AP138" s="48" t="str">
        <f t="shared" ca="1" si="417"/>
        <v xml:space="preserve"> </v>
      </c>
      <c r="AQ138" s="48" t="str">
        <f t="shared" ca="1" si="417"/>
        <v xml:space="preserve"> </v>
      </c>
      <c r="AR138" s="48">
        <f t="shared" ca="1" si="417"/>
        <v>16.512210169926334</v>
      </c>
      <c r="AS138" s="48">
        <f t="shared" ca="1" si="417"/>
        <v>15.264481383526165</v>
      </c>
      <c r="AT138" s="48">
        <f t="shared" ca="1" si="417"/>
        <v>12.990375957356321</v>
      </c>
      <c r="AU138" s="48">
        <f t="shared" ca="1" si="417"/>
        <v>21.60435016033308</v>
      </c>
      <c r="AV138" s="48">
        <f t="shared" ca="1" si="417"/>
        <v>21.371526303206746</v>
      </c>
      <c r="AW138" s="48">
        <f t="shared" ca="1" si="417"/>
        <v>19.675807395820566</v>
      </c>
      <c r="AX138" s="49">
        <f t="shared" ca="1" si="417"/>
        <v>18.834797140467714</v>
      </c>
      <c r="BA138" s="14" t="s">
        <v>149</v>
      </c>
      <c r="BB138" s="48">
        <f t="shared" ref="BB138:BK138" ca="1" si="418">IF(BB19=" "," ",IF(BB19&gt;0,BB91/(1000*BB19)," "))</f>
        <v>19.84979070871546</v>
      </c>
      <c r="BC138" s="48" t="str">
        <f t="shared" ca="1" si="418"/>
        <v xml:space="preserve"> </v>
      </c>
      <c r="BD138" s="48" t="str">
        <f t="shared" ca="1" si="418"/>
        <v xml:space="preserve"> </v>
      </c>
      <c r="BE138" s="48">
        <f t="shared" ca="1" si="418"/>
        <v>19.880898645005875</v>
      </c>
      <c r="BF138" s="48">
        <f t="shared" ca="1" si="418"/>
        <v>20.216236628181235</v>
      </c>
      <c r="BG138" s="48">
        <f t="shared" ca="1" si="418"/>
        <v>20.44970985409002</v>
      </c>
      <c r="BH138" s="48">
        <f t="shared" ca="1" si="418"/>
        <v>19.956737049868217</v>
      </c>
      <c r="BI138" s="48">
        <f t="shared" ca="1" si="418"/>
        <v>19.771249670457507</v>
      </c>
      <c r="BJ138" s="48">
        <f t="shared" ca="1" si="418"/>
        <v>19.602140926799798</v>
      </c>
      <c r="BK138" s="49">
        <f t="shared" ca="1" si="418"/>
        <v>19.960860093309986</v>
      </c>
      <c r="BN138" s="14" t="s">
        <v>149</v>
      </c>
      <c r="BO138" s="48">
        <f t="shared" ref="BO138:BX138" ca="1" si="419">IF(BO19=" "," ",IF(BO19&gt;0,BO91/(1000*BO19)," "))</f>
        <v>42.830904999653924</v>
      </c>
      <c r="BP138" s="48" t="str">
        <f t="shared" ca="1" si="419"/>
        <v xml:space="preserve"> </v>
      </c>
      <c r="BQ138" s="48" t="str">
        <f t="shared" ca="1" si="419"/>
        <v xml:space="preserve"> </v>
      </c>
      <c r="BR138" s="48">
        <f t="shared" ca="1" si="419"/>
        <v>42.698301383375899</v>
      </c>
      <c r="BS138" s="48">
        <f t="shared" ca="1" si="419"/>
        <v>41.756187754502356</v>
      </c>
      <c r="BT138" s="48">
        <f t="shared" ca="1" si="419"/>
        <v>42.337389086703425</v>
      </c>
      <c r="BU138" s="48">
        <f t="shared" ca="1" si="419"/>
        <v>41.311430394799913</v>
      </c>
      <c r="BV138" s="48">
        <f t="shared" ca="1" si="419"/>
        <v>40.783398240298382</v>
      </c>
      <c r="BW138" s="48">
        <f t="shared" ca="1" si="419"/>
        <v>39.136891374159617</v>
      </c>
      <c r="BX138" s="49">
        <f t="shared" ca="1" si="419"/>
        <v>40.8956456373731</v>
      </c>
    </row>
    <row r="139" spans="1:76" x14ac:dyDescent="0.3">
      <c r="A139" s="14" t="s">
        <v>150</v>
      </c>
      <c r="B139" s="48">
        <f t="shared" ref="B139:K139" ca="1" si="420">IF(B20=" "," ",IF(B20&gt;0,B92/(1000*B20)," "))</f>
        <v>2.449735307087507</v>
      </c>
      <c r="C139" s="48">
        <f t="shared" ca="1" si="420"/>
        <v>2.4070591500123935</v>
      </c>
      <c r="D139" s="48">
        <f t="shared" ca="1" si="420"/>
        <v>2.3887563446490114</v>
      </c>
      <c r="E139" s="48">
        <f t="shared" ca="1" si="420"/>
        <v>2.4309645435683707</v>
      </c>
      <c r="F139" s="48">
        <f t="shared" ca="1" si="420"/>
        <v>2.7366160676716254</v>
      </c>
      <c r="G139" s="48">
        <f t="shared" ca="1" si="420"/>
        <v>2.0644818313638265</v>
      </c>
      <c r="H139" s="48">
        <f t="shared" ca="1" si="420"/>
        <v>2.7076094002861835</v>
      </c>
      <c r="I139" s="48" t="str">
        <f t="shared" ca="1" si="420"/>
        <v xml:space="preserve"> </v>
      </c>
      <c r="J139" s="48" t="str">
        <f t="shared" ca="1" si="420"/>
        <v xml:space="preserve"> </v>
      </c>
      <c r="K139" s="49">
        <f t="shared" ca="1" si="420"/>
        <v>2.5361706991774051</v>
      </c>
      <c r="N139" s="14" t="s">
        <v>150</v>
      </c>
      <c r="O139" s="48">
        <f t="shared" ref="O139:X139" ca="1" si="421">IF(O20=" "," ",IF(O20&gt;0,O92/(1000*O20)," "))</f>
        <v>2.6338619618201693</v>
      </c>
      <c r="P139" s="48">
        <f t="shared" ca="1" si="421"/>
        <v>2.6336086340961868</v>
      </c>
      <c r="Q139" s="48">
        <f t="shared" ca="1" si="421"/>
        <v>2.6327179774127738</v>
      </c>
      <c r="R139" s="48">
        <f t="shared" ca="1" si="421"/>
        <v>2.6322956032773015</v>
      </c>
      <c r="S139" s="48">
        <f t="shared" ca="1" si="421"/>
        <v>2.6320507736397261</v>
      </c>
      <c r="T139" s="48">
        <f t="shared" ca="1" si="421"/>
        <v>2.6505083615346958</v>
      </c>
      <c r="U139" s="48">
        <f t="shared" ca="1" si="421"/>
        <v>2.6412387104614519</v>
      </c>
      <c r="V139" s="48" t="str">
        <f t="shared" ca="1" si="421"/>
        <v xml:space="preserve"> </v>
      </c>
      <c r="W139" s="48" t="str">
        <f t="shared" ca="1" si="421"/>
        <v xml:space="preserve"> </v>
      </c>
      <c r="X139" s="49">
        <f t="shared" ca="1" si="421"/>
        <v>2.6350786366671226</v>
      </c>
      <c r="AA139" s="14" t="s">
        <v>150</v>
      </c>
      <c r="AB139" s="48">
        <f t="shared" ref="AB139:AK139" ca="1" si="422">IF(AB20=" "," ",IF(AB20&gt;0,AB92/(1000*AB20)," "))</f>
        <v>4.8615672738323399</v>
      </c>
      <c r="AC139" s="48">
        <f t="shared" ca="1" si="422"/>
        <v>4.7438221126412659</v>
      </c>
      <c r="AD139" s="48">
        <f t="shared" ca="1" si="422"/>
        <v>4.5431181564372158</v>
      </c>
      <c r="AE139" s="48">
        <f t="shared" ca="1" si="422"/>
        <v>4.8060998636456143</v>
      </c>
      <c r="AF139" s="48">
        <f t="shared" ca="1" si="422"/>
        <v>3.8958587381435885</v>
      </c>
      <c r="AG139" s="48">
        <f t="shared" ca="1" si="422"/>
        <v>3.606577582508923</v>
      </c>
      <c r="AH139" s="48">
        <f t="shared" ca="1" si="422"/>
        <v>7.5328666894603122</v>
      </c>
      <c r="AI139" s="48" t="str">
        <f t="shared" ca="1" si="422"/>
        <v xml:space="preserve"> </v>
      </c>
      <c r="AJ139" s="48" t="str">
        <f t="shared" ca="1" si="422"/>
        <v xml:space="preserve"> </v>
      </c>
      <c r="AK139" s="49">
        <f t="shared" ca="1" si="422"/>
        <v>4.3677026403388028</v>
      </c>
      <c r="AN139" s="14" t="s">
        <v>150</v>
      </c>
      <c r="AO139" s="48">
        <f t="shared" ref="AO139:AX139" ca="1" si="423">IF(AO20=" "," ",IF(AO20&gt;0,AO92/(1000*AO20)," "))</f>
        <v>13.463494384943822</v>
      </c>
      <c r="AP139" s="48">
        <f t="shared" ca="1" si="423"/>
        <v>13.078638713069449</v>
      </c>
      <c r="AQ139" s="48">
        <f t="shared" ca="1" si="423"/>
        <v>12.564218757231533</v>
      </c>
      <c r="AR139" s="48">
        <f t="shared" ca="1" si="423"/>
        <v>14.404611187938995</v>
      </c>
      <c r="AS139" s="48">
        <f t="shared" ca="1" si="423"/>
        <v>11.987510868333873</v>
      </c>
      <c r="AT139" s="48">
        <f t="shared" ca="1" si="423"/>
        <v>11.274632354580131</v>
      </c>
      <c r="AU139" s="48">
        <f t="shared" ca="1" si="423"/>
        <v>17.085006718690817</v>
      </c>
      <c r="AV139" s="48" t="str">
        <f t="shared" ca="1" si="423"/>
        <v xml:space="preserve"> </v>
      </c>
      <c r="AW139" s="48" t="str">
        <f t="shared" ca="1" si="423"/>
        <v xml:space="preserve"> </v>
      </c>
      <c r="AX139" s="49">
        <f t="shared" ca="1" si="423"/>
        <v>12.784502910573579</v>
      </c>
      <c r="BA139" s="14" t="s">
        <v>150</v>
      </c>
      <c r="BB139" s="48">
        <f t="shared" ref="BB139:BK139" ca="1" si="424">IF(BB20=" "," ",IF(BB20&gt;0,BB92/(1000*BB20)," "))</f>
        <v>21.663239158495362</v>
      </c>
      <c r="BC139" s="48">
        <f t="shared" ca="1" si="424"/>
        <v>21.469384954476695</v>
      </c>
      <c r="BD139" s="48">
        <f t="shared" ca="1" si="424"/>
        <v>21.343463307004228</v>
      </c>
      <c r="BE139" s="48">
        <f t="shared" ca="1" si="424"/>
        <v>21.43453346984008</v>
      </c>
      <c r="BF139" s="48">
        <f t="shared" ca="1" si="424"/>
        <v>21.677866249565785</v>
      </c>
      <c r="BG139" s="48">
        <f t="shared" ca="1" si="424"/>
        <v>22.050161845728333</v>
      </c>
      <c r="BH139" s="48">
        <f t="shared" ca="1" si="424"/>
        <v>21.829024751759594</v>
      </c>
      <c r="BI139" s="48" t="str">
        <f t="shared" ca="1" si="424"/>
        <v xml:space="preserve"> </v>
      </c>
      <c r="BJ139" s="48" t="str">
        <f t="shared" ca="1" si="424"/>
        <v xml:space="preserve"> </v>
      </c>
      <c r="BK139" s="49">
        <f t="shared" ca="1" si="424"/>
        <v>21.634675499912973</v>
      </c>
      <c r="BN139" s="14" t="s">
        <v>150</v>
      </c>
      <c r="BO139" s="48">
        <f t="shared" ref="BO139:BX139" ca="1" si="425">IF(BO20=" "," ",IF(BO20&gt;0,BO92/(1000*BO20)," "))</f>
        <v>44.447126444315899</v>
      </c>
      <c r="BP139" s="48">
        <f t="shared" ca="1" si="425"/>
        <v>45.747561954036755</v>
      </c>
      <c r="BQ139" s="48">
        <f t="shared" ca="1" si="425"/>
        <v>46.140396750367593</v>
      </c>
      <c r="BR139" s="48">
        <f t="shared" ca="1" si="425"/>
        <v>46.033554197091327</v>
      </c>
      <c r="BS139" s="48">
        <f t="shared" ca="1" si="425"/>
        <v>45.165906748996591</v>
      </c>
      <c r="BT139" s="48">
        <f t="shared" ca="1" si="425"/>
        <v>44.23060819162621</v>
      </c>
      <c r="BU139" s="48">
        <f t="shared" ca="1" si="425"/>
        <v>45.257179457825657</v>
      </c>
      <c r="BV139" s="48" t="str">
        <f t="shared" ca="1" si="425"/>
        <v xml:space="preserve"> </v>
      </c>
      <c r="BW139" s="48" t="str">
        <f t="shared" ca="1" si="425"/>
        <v xml:space="preserve"> </v>
      </c>
      <c r="BX139" s="49">
        <f t="shared" ca="1" si="425"/>
        <v>45.317650932939024</v>
      </c>
    </row>
    <row r="140" spans="1:76" x14ac:dyDescent="0.3">
      <c r="A140" s="16" t="s">
        <v>151</v>
      </c>
      <c r="B140" s="50">
        <f t="shared" ref="B140:K140" ca="1" si="426">IF(B21=" "," ",IF(B21&gt;0,B93/(1000*B21)," "))</f>
        <v>2.2350238967144653</v>
      </c>
      <c r="C140" s="50">
        <f t="shared" ca="1" si="426"/>
        <v>2.14608211263277</v>
      </c>
      <c r="D140" s="50">
        <f t="shared" ca="1" si="426"/>
        <v>2.2574231456885356</v>
      </c>
      <c r="E140" s="50">
        <f t="shared" ca="1" si="426"/>
        <v>2.2694888013083969</v>
      </c>
      <c r="F140" s="50">
        <f t="shared" ca="1" si="426"/>
        <v>2.1586577884298426</v>
      </c>
      <c r="G140" s="50">
        <f t="shared" ca="1" si="426"/>
        <v>2.1882603980201702</v>
      </c>
      <c r="H140" s="50" t="str">
        <f t="shared" ca="1" si="426"/>
        <v xml:space="preserve"> </v>
      </c>
      <c r="I140" s="50" t="str">
        <f t="shared" ca="1" si="426"/>
        <v xml:space="preserve"> </v>
      </c>
      <c r="J140" s="50" t="str">
        <f t="shared" ca="1" si="426"/>
        <v xml:space="preserve"> </v>
      </c>
      <c r="K140" s="51">
        <f t="shared" ca="1" si="426"/>
        <v>2.2120981368400932</v>
      </c>
      <c r="N140" s="16" t="s">
        <v>151</v>
      </c>
      <c r="O140" s="50">
        <f t="shared" ref="O140:X140" ca="1" si="427">IF(O21=" "," ",IF(O21&gt;0,O93/(1000*O21)," "))</f>
        <v>2.6505366750876407</v>
      </c>
      <c r="P140" s="50">
        <f t="shared" ca="1" si="427"/>
        <v>2.6623405152235695</v>
      </c>
      <c r="Q140" s="50">
        <f t="shared" ca="1" si="427"/>
        <v>2.650535684700233</v>
      </c>
      <c r="R140" s="50">
        <f t="shared" ca="1" si="427"/>
        <v>2.6607967665249865</v>
      </c>
      <c r="S140" s="50">
        <f t="shared" ca="1" si="427"/>
        <v>2.6530645127512336</v>
      </c>
      <c r="T140" s="50">
        <f t="shared" ca="1" si="427"/>
        <v>2.6441048984389157</v>
      </c>
      <c r="U140" s="50" t="str">
        <f t="shared" ca="1" si="427"/>
        <v xml:space="preserve"> </v>
      </c>
      <c r="V140" s="50" t="str">
        <f t="shared" ca="1" si="427"/>
        <v xml:space="preserve"> </v>
      </c>
      <c r="W140" s="50" t="str">
        <f t="shared" ca="1" si="427"/>
        <v xml:space="preserve"> </v>
      </c>
      <c r="X140" s="51">
        <f t="shared" ca="1" si="427"/>
        <v>2.6572843186914699</v>
      </c>
      <c r="AA140" s="16" t="s">
        <v>151</v>
      </c>
      <c r="AB140" s="50">
        <f t="shared" ref="AB140:AK140" ca="1" si="428">IF(AB21=" "," ",IF(AB21&gt;0,AB93/(1000*AB21)," "))</f>
        <v>3.9787292031686392</v>
      </c>
      <c r="AC140" s="50">
        <f t="shared" ca="1" si="428"/>
        <v>3.8147703494263094</v>
      </c>
      <c r="AD140" s="50">
        <f t="shared" ca="1" si="428"/>
        <v>4.0376058277468783</v>
      </c>
      <c r="AE140" s="50">
        <f t="shared" ca="1" si="428"/>
        <v>4.5734860168079017</v>
      </c>
      <c r="AF140" s="50">
        <f t="shared" ca="1" si="428"/>
        <v>3.4982497180511025</v>
      </c>
      <c r="AG140" s="50">
        <f t="shared" ca="1" si="428"/>
        <v>2.9116802392505465</v>
      </c>
      <c r="AH140" s="50" t="str">
        <f t="shared" ca="1" si="428"/>
        <v xml:space="preserve"> </v>
      </c>
      <c r="AI140" s="50" t="str">
        <f t="shared" ca="1" si="428"/>
        <v xml:space="preserve"> </v>
      </c>
      <c r="AJ140" s="50" t="str">
        <f t="shared" ca="1" si="428"/>
        <v xml:space="preserve"> </v>
      </c>
      <c r="AK140" s="51">
        <f t="shared" ca="1" si="428"/>
        <v>3.9183163299558013</v>
      </c>
      <c r="AN140" s="16" t="s">
        <v>151</v>
      </c>
      <c r="AO140" s="50">
        <f t="shared" ref="AO140:AX140" ca="1" si="429">IF(AO21=" "," ",IF(AO21&gt;0,AO93/(1000*AO21)," "))</f>
        <v>9.7621254705462857</v>
      </c>
      <c r="AP140" s="50">
        <f t="shared" ca="1" si="429"/>
        <v>9.8700707701358983</v>
      </c>
      <c r="AQ140" s="50">
        <f t="shared" ca="1" si="429"/>
        <v>10.050037154006032</v>
      </c>
      <c r="AR140" s="50">
        <f t="shared" ca="1" si="429"/>
        <v>12.435537235553523</v>
      </c>
      <c r="AS140" s="50">
        <f t="shared" ca="1" si="429"/>
        <v>9.8525431913930106</v>
      </c>
      <c r="AT140" s="50">
        <f t="shared" ca="1" si="429"/>
        <v>8.7133401194006819</v>
      </c>
      <c r="AU140" s="50" t="str">
        <f t="shared" ca="1" si="429"/>
        <v xml:space="preserve"> </v>
      </c>
      <c r="AV140" s="50" t="str">
        <f t="shared" ca="1" si="429"/>
        <v xml:space="preserve"> </v>
      </c>
      <c r="AW140" s="50" t="str">
        <f t="shared" ca="1" si="429"/>
        <v xml:space="preserve"> </v>
      </c>
      <c r="AX140" s="51">
        <f t="shared" ca="1" si="429"/>
        <v>10.159613855165862</v>
      </c>
      <c r="BA140" s="16" t="s">
        <v>151</v>
      </c>
      <c r="BB140" s="50">
        <f t="shared" ref="BB140:BK140" ca="1" si="430">IF(BB21=" "," ",IF(BB21&gt;0,BB93/(1000*BB21)," "))</f>
        <v>22.033978163853746</v>
      </c>
      <c r="BC140" s="50">
        <f t="shared" ca="1" si="430"/>
        <v>21.744454617093034</v>
      </c>
      <c r="BD140" s="50">
        <f t="shared" ca="1" si="430"/>
        <v>21.548022082257116</v>
      </c>
      <c r="BE140" s="50">
        <f t="shared" ca="1" si="430"/>
        <v>21.703200393302204</v>
      </c>
      <c r="BF140" s="50">
        <f t="shared" ca="1" si="430"/>
        <v>21.82271069995004</v>
      </c>
      <c r="BG140" s="50">
        <f t="shared" ca="1" si="430"/>
        <v>21.917573597660155</v>
      </c>
      <c r="BH140" s="50" t="str">
        <f t="shared" ca="1" si="430"/>
        <v xml:space="preserve"> </v>
      </c>
      <c r="BI140" s="50" t="str">
        <f t="shared" ca="1" si="430"/>
        <v xml:space="preserve"> </v>
      </c>
      <c r="BJ140" s="50" t="str">
        <f t="shared" ca="1" si="430"/>
        <v xml:space="preserve"> </v>
      </c>
      <c r="BK140" s="51">
        <f t="shared" ca="1" si="430"/>
        <v>21.71790378738427</v>
      </c>
      <c r="BN140" s="16" t="s">
        <v>151</v>
      </c>
      <c r="BO140" s="50">
        <f t="shared" ref="BO140:BX140" ca="1" si="431">IF(BO21=" "," ",IF(BO21&gt;0,BO93/(1000*BO21)," "))</f>
        <v>44.31139248842647</v>
      </c>
      <c r="BP140" s="50">
        <f t="shared" ca="1" si="431"/>
        <v>45.829078796689771</v>
      </c>
      <c r="BQ140" s="50">
        <f t="shared" ca="1" si="431"/>
        <v>46.808245177169908</v>
      </c>
      <c r="BR140" s="50">
        <f t="shared" ca="1" si="431"/>
        <v>46.43524940241268</v>
      </c>
      <c r="BS140" s="50">
        <f t="shared" ca="1" si="431"/>
        <v>46.932810628018508</v>
      </c>
      <c r="BT140" s="50">
        <f t="shared" ca="1" si="431"/>
        <v>41.761081927568043</v>
      </c>
      <c r="BU140" s="50" t="str">
        <f t="shared" ca="1" si="431"/>
        <v xml:space="preserve"> </v>
      </c>
      <c r="BV140" s="50" t="str">
        <f t="shared" ca="1" si="431"/>
        <v xml:space="preserve"> </v>
      </c>
      <c r="BW140" s="50" t="str">
        <f t="shared" ca="1" si="431"/>
        <v xml:space="preserve"> </v>
      </c>
      <c r="BX140" s="51">
        <f t="shared" ca="1" si="431"/>
        <v>46.255917399533011</v>
      </c>
    </row>
    <row r="141" spans="1:76" x14ac:dyDescent="0.3">
      <c r="A141" s="14" t="s">
        <v>152</v>
      </c>
      <c r="B141" s="48">
        <f t="shared" ref="B141:K141" ca="1" si="432">IF(B22=" "," ",IF(B22&gt;0,B94/(1000*B22)," "))</f>
        <v>2.0399811057787534</v>
      </c>
      <c r="C141" s="48">
        <f t="shared" ca="1" si="432"/>
        <v>2.0646695491574079</v>
      </c>
      <c r="D141" s="48">
        <f t="shared" ca="1" si="432"/>
        <v>1.7899810159728549</v>
      </c>
      <c r="E141" s="48">
        <f t="shared" ca="1" si="432"/>
        <v>1.7836174713778081</v>
      </c>
      <c r="F141" s="48">
        <f t="shared" ca="1" si="432"/>
        <v>2.186713115420106</v>
      </c>
      <c r="G141" s="48">
        <f t="shared" ca="1" si="432"/>
        <v>2.7500034713020116</v>
      </c>
      <c r="H141" s="48">
        <f t="shared" ca="1" si="432"/>
        <v>2.0725717346438493</v>
      </c>
      <c r="I141" s="48">
        <f t="shared" ca="1" si="432"/>
        <v>1.7132675438269529</v>
      </c>
      <c r="J141" s="48" t="str">
        <f t="shared" ca="1" si="432"/>
        <v xml:space="preserve"> </v>
      </c>
      <c r="K141" s="49">
        <f t="shared" ca="1" si="432"/>
        <v>2.0764096079894778</v>
      </c>
      <c r="N141" s="14" t="s">
        <v>152</v>
      </c>
      <c r="O141" s="48">
        <f t="shared" ref="O141:X141" ca="1" si="433">IF(O22=" "," ",IF(O22&gt;0,O94/(1000*O22)," "))</f>
        <v>2.4623175125772132</v>
      </c>
      <c r="P141" s="48">
        <f t="shared" ca="1" si="433"/>
        <v>2.4616150051342189</v>
      </c>
      <c r="Q141" s="48">
        <f t="shared" ca="1" si="433"/>
        <v>2.4741302247899863</v>
      </c>
      <c r="R141" s="48">
        <f t="shared" ca="1" si="433"/>
        <v>2.5220535953451626</v>
      </c>
      <c r="S141" s="48">
        <f t="shared" ca="1" si="433"/>
        <v>2.4811359106309272</v>
      </c>
      <c r="T141" s="48">
        <f t="shared" ca="1" si="433"/>
        <v>2.4655472358248467</v>
      </c>
      <c r="U141" s="48">
        <f t="shared" ca="1" si="433"/>
        <v>2.4680470252464204</v>
      </c>
      <c r="V141" s="48">
        <f t="shared" ca="1" si="433"/>
        <v>2.5018535517693135</v>
      </c>
      <c r="W141" s="48">
        <f t="shared" ca="1" si="433"/>
        <v>2.5377092289292844</v>
      </c>
      <c r="X141" s="49">
        <f t="shared" ca="1" si="433"/>
        <v>2.4939168431341296</v>
      </c>
      <c r="AA141" s="14" t="s">
        <v>152</v>
      </c>
      <c r="AB141" s="48">
        <f t="shared" ref="AB141:AK141" ca="1" si="434">IF(AB22=" "," ",IF(AB22&gt;0,AB94/(1000*AB22)," "))</f>
        <v>7.7868935134814254</v>
      </c>
      <c r="AC141" s="48">
        <f t="shared" ca="1" si="434"/>
        <v>5.7745128226893687</v>
      </c>
      <c r="AD141" s="48">
        <f t="shared" ca="1" si="434"/>
        <v>4.8154741759114117</v>
      </c>
      <c r="AE141" s="48">
        <f t="shared" ca="1" si="434"/>
        <v>2.7656165298485513</v>
      </c>
      <c r="AF141" s="48">
        <f t="shared" ca="1" si="434"/>
        <v>2.7696226576676284</v>
      </c>
      <c r="AG141" s="48">
        <f t="shared" ca="1" si="434"/>
        <v>3.7027343480655719</v>
      </c>
      <c r="AH141" s="48">
        <f t="shared" ca="1" si="434"/>
        <v>5.075835922779973</v>
      </c>
      <c r="AI141" s="48">
        <f t="shared" ca="1" si="434"/>
        <v>7.0783973264923397</v>
      </c>
      <c r="AJ141" s="48">
        <f t="shared" ca="1" si="434"/>
        <v>6.7427755372495408</v>
      </c>
      <c r="AK141" s="49">
        <f t="shared" ca="1" si="434"/>
        <v>4.3545439217577915</v>
      </c>
      <c r="AN141" s="14" t="s">
        <v>152</v>
      </c>
      <c r="AO141" s="48">
        <f t="shared" ref="AO141:AX141" ca="1" si="435">IF(AO22=" "," ",IF(AO22&gt;0,AO94/(1000*AO22)," "))</f>
        <v>17.865474572463377</v>
      </c>
      <c r="AP141" s="48">
        <f t="shared" ca="1" si="435"/>
        <v>14.354955270913354</v>
      </c>
      <c r="AQ141" s="48">
        <f t="shared" ca="1" si="435"/>
        <v>16.27063529120068</v>
      </c>
      <c r="AR141" s="48">
        <f t="shared" ca="1" si="435"/>
        <v>12.042632522180678</v>
      </c>
      <c r="AS141" s="48">
        <f t="shared" ca="1" si="435"/>
        <v>13.674939767674493</v>
      </c>
      <c r="AT141" s="48">
        <f t="shared" ca="1" si="435"/>
        <v>13.440350320205409</v>
      </c>
      <c r="AU141" s="48">
        <f t="shared" ca="1" si="435"/>
        <v>16.949266894029094</v>
      </c>
      <c r="AV141" s="48">
        <f t="shared" ca="1" si="435"/>
        <v>15.672597164530229</v>
      </c>
      <c r="AW141" s="48">
        <f t="shared" ca="1" si="435"/>
        <v>17.25412154874812</v>
      </c>
      <c r="AX141" s="49">
        <f t="shared" ca="1" si="435"/>
        <v>15.768172080586369</v>
      </c>
      <c r="BA141" s="14" t="s">
        <v>152</v>
      </c>
      <c r="BB141" s="48">
        <f t="shared" ref="BB141:BK141" ca="1" si="436">IF(BB22=" "," ",IF(BB22&gt;0,BB94/(1000*BB22)," "))</f>
        <v>19.733313126510517</v>
      </c>
      <c r="BC141" s="48">
        <f t="shared" ca="1" si="436"/>
        <v>20.184587929545536</v>
      </c>
      <c r="BD141" s="48">
        <f t="shared" ca="1" si="436"/>
        <v>20.547045342031424</v>
      </c>
      <c r="BE141" s="48">
        <f t="shared" ca="1" si="436"/>
        <v>20.79610385342874</v>
      </c>
      <c r="BF141" s="48">
        <f t="shared" ca="1" si="436"/>
        <v>21.110319250379852</v>
      </c>
      <c r="BG141" s="48">
        <f t="shared" ca="1" si="436"/>
        <v>20.890352014167714</v>
      </c>
      <c r="BH141" s="48">
        <f t="shared" ca="1" si="436"/>
        <v>20.344462097472494</v>
      </c>
      <c r="BI141" s="48">
        <f t="shared" ca="1" si="436"/>
        <v>19.970686026684348</v>
      </c>
      <c r="BJ141" s="48">
        <f t="shared" ca="1" si="436"/>
        <v>20.773453143375797</v>
      </c>
      <c r="BK141" s="49">
        <f t="shared" ca="1" si="436"/>
        <v>20.510860557441951</v>
      </c>
      <c r="BN141" s="14" t="s">
        <v>152</v>
      </c>
      <c r="BO141" s="48">
        <f t="shared" ref="BO141:BX141" ca="1" si="437">IF(BO22=" "," ",IF(BO22&gt;0,BO94/(1000*BO22)," "))</f>
        <v>41.004671169500149</v>
      </c>
      <c r="BP141" s="48">
        <f t="shared" ca="1" si="437"/>
        <v>41.056691316624374</v>
      </c>
      <c r="BQ141" s="48">
        <f t="shared" ca="1" si="437"/>
        <v>40.203500998767332</v>
      </c>
      <c r="BR141" s="48">
        <f t="shared" ca="1" si="437"/>
        <v>40.02146318493395</v>
      </c>
      <c r="BS141" s="48">
        <f t="shared" ca="1" si="437"/>
        <v>36.592145704177703</v>
      </c>
      <c r="BT141" s="48">
        <f t="shared" ca="1" si="437"/>
        <v>36.410612304714469</v>
      </c>
      <c r="BU141" s="48">
        <f t="shared" ca="1" si="437"/>
        <v>35.893836947251984</v>
      </c>
      <c r="BV141" s="48">
        <f t="shared" ca="1" si="437"/>
        <v>35.828775763023032</v>
      </c>
      <c r="BW141" s="48">
        <f t="shared" ca="1" si="437"/>
        <v>36.074162095235337</v>
      </c>
      <c r="BX141" s="49">
        <f t="shared" ca="1" si="437"/>
        <v>36.187926591101707</v>
      </c>
    </row>
    <row r="142" spans="1:76" x14ac:dyDescent="0.3">
      <c r="A142" s="14" t="s">
        <v>153</v>
      </c>
      <c r="B142" s="48">
        <f t="shared" ref="B142:K142" ca="1" si="438">IF(B23=" "," ",IF(B23&gt;0,B95/(1000*B23)," "))</f>
        <v>2.0693463878754792</v>
      </c>
      <c r="C142" s="48">
        <f t="shared" ca="1" si="438"/>
        <v>2.1135656115110453</v>
      </c>
      <c r="D142" s="48">
        <f t="shared" ca="1" si="438"/>
        <v>2.148575694656095</v>
      </c>
      <c r="E142" s="48">
        <f t="shared" ca="1" si="438"/>
        <v>2.2257531998542186</v>
      </c>
      <c r="F142" s="48">
        <f t="shared" ca="1" si="438"/>
        <v>2.3599230393358739</v>
      </c>
      <c r="G142" s="48">
        <f t="shared" ca="1" si="438"/>
        <v>2.5746237973929587</v>
      </c>
      <c r="H142" s="48">
        <f t="shared" ca="1" si="438"/>
        <v>2.0656154511420648</v>
      </c>
      <c r="I142" s="48">
        <f t="shared" ca="1" si="438"/>
        <v>1.7476950523796271</v>
      </c>
      <c r="J142" s="48" t="str">
        <f t="shared" ca="1" si="438"/>
        <v xml:space="preserve"> </v>
      </c>
      <c r="K142" s="49">
        <f t="shared" ca="1" si="438"/>
        <v>2.2653712386391645</v>
      </c>
      <c r="N142" s="14" t="s">
        <v>153</v>
      </c>
      <c r="O142" s="48">
        <f t="shared" ref="O142:X142" ca="1" si="439">IF(O23=" "," ",IF(O23&gt;0,O95/(1000*O23)," "))</f>
        <v>2.6284377174070963</v>
      </c>
      <c r="P142" s="48">
        <f t="shared" ca="1" si="439"/>
        <v>2.6363650150397167</v>
      </c>
      <c r="Q142" s="48">
        <f t="shared" ca="1" si="439"/>
        <v>2.6450744437765801</v>
      </c>
      <c r="R142" s="48">
        <f t="shared" ca="1" si="439"/>
        <v>2.6384161836312998</v>
      </c>
      <c r="S142" s="48">
        <f t="shared" ca="1" si="439"/>
        <v>2.6395869110228016</v>
      </c>
      <c r="T142" s="48">
        <f t="shared" ca="1" si="439"/>
        <v>2.6460263156457846</v>
      </c>
      <c r="U142" s="48">
        <f t="shared" ca="1" si="439"/>
        <v>2.6477366051608988</v>
      </c>
      <c r="V142" s="48">
        <f t="shared" ca="1" si="439"/>
        <v>2.7245827995354226</v>
      </c>
      <c r="W142" s="48" t="str">
        <f t="shared" ca="1" si="439"/>
        <v xml:space="preserve"> </v>
      </c>
      <c r="X142" s="49">
        <f t="shared" ca="1" si="439"/>
        <v>2.6435342830671256</v>
      </c>
      <c r="AA142" s="14" t="s">
        <v>153</v>
      </c>
      <c r="AB142" s="48">
        <f t="shared" ref="AB142:AK142" ca="1" si="440">IF(AB23=" "," ",IF(AB23&gt;0,AB95/(1000*AB23)," "))</f>
        <v>4.4300093283582669</v>
      </c>
      <c r="AC142" s="48">
        <f t="shared" ca="1" si="440"/>
        <v>4.3517391008953172</v>
      </c>
      <c r="AD142" s="48">
        <f t="shared" ca="1" si="440"/>
        <v>3.576952057640951</v>
      </c>
      <c r="AE142" s="48">
        <f t="shared" ca="1" si="440"/>
        <v>3.1543536793380449</v>
      </c>
      <c r="AF142" s="48">
        <f t="shared" ca="1" si="440"/>
        <v>2.3842934530001587</v>
      </c>
      <c r="AG142" s="48">
        <f t="shared" ca="1" si="440"/>
        <v>2.5471566183051051</v>
      </c>
      <c r="AH142" s="48">
        <f t="shared" ca="1" si="440"/>
        <v>3.0558111578524452</v>
      </c>
      <c r="AI142" s="48">
        <f t="shared" ca="1" si="440"/>
        <v>5.7055926414007327</v>
      </c>
      <c r="AJ142" s="48" t="str">
        <f t="shared" ca="1" si="440"/>
        <v xml:space="preserve"> </v>
      </c>
      <c r="AK142" s="49">
        <f t="shared" ca="1" si="440"/>
        <v>2.8563259044554337</v>
      </c>
      <c r="AN142" s="14" t="s">
        <v>153</v>
      </c>
      <c r="AO142" s="48">
        <f t="shared" ref="AO142:AX142" ca="1" si="441">IF(AO23=" "," ",IF(AO23&gt;0,AO95/(1000*AO23)," "))</f>
        <v>14.825195182044752</v>
      </c>
      <c r="AP142" s="48">
        <f t="shared" ca="1" si="441"/>
        <v>13.084376162585114</v>
      </c>
      <c r="AQ142" s="48">
        <f t="shared" ca="1" si="441"/>
        <v>12.791838989692685</v>
      </c>
      <c r="AR142" s="48">
        <f t="shared" ca="1" si="441"/>
        <v>12.222271693216685</v>
      </c>
      <c r="AS142" s="48">
        <f t="shared" ca="1" si="441"/>
        <v>12.690089375541861</v>
      </c>
      <c r="AT142" s="48">
        <f t="shared" ca="1" si="441"/>
        <v>12.83730447005196</v>
      </c>
      <c r="AU142" s="48">
        <f t="shared" ca="1" si="441"/>
        <v>15.313553712364914</v>
      </c>
      <c r="AV142" s="48">
        <f t="shared" ca="1" si="441"/>
        <v>15.87780929883175</v>
      </c>
      <c r="AW142" s="48" t="str">
        <f t="shared" ca="1" si="441"/>
        <v xml:space="preserve"> </v>
      </c>
      <c r="AX142" s="49">
        <f t="shared" ca="1" si="441"/>
        <v>13.246177271252259</v>
      </c>
      <c r="BA142" s="14" t="s">
        <v>153</v>
      </c>
      <c r="BB142" s="48">
        <f t="shared" ref="BB142:BK142" ca="1" si="442">IF(BB23=" "," ",IF(BB23&gt;0,BB95/(1000*BB23)," "))</f>
        <v>22.67477911025717</v>
      </c>
      <c r="BC142" s="48">
        <f t="shared" ca="1" si="442"/>
        <v>22.317520315687581</v>
      </c>
      <c r="BD142" s="48">
        <f t="shared" ca="1" si="442"/>
        <v>22.702713073251488</v>
      </c>
      <c r="BE142" s="48">
        <f t="shared" ca="1" si="442"/>
        <v>22.918921134204389</v>
      </c>
      <c r="BF142" s="48">
        <f t="shared" ca="1" si="442"/>
        <v>23.130884223681981</v>
      </c>
      <c r="BG142" s="48">
        <f t="shared" ca="1" si="442"/>
        <v>23.126267264962085</v>
      </c>
      <c r="BH142" s="48">
        <f t="shared" ca="1" si="442"/>
        <v>22.756394279690628</v>
      </c>
      <c r="BI142" s="48">
        <f t="shared" ca="1" si="442"/>
        <v>23.500491813536289</v>
      </c>
      <c r="BJ142" s="48" t="str">
        <f t="shared" ca="1" si="442"/>
        <v xml:space="preserve"> </v>
      </c>
      <c r="BK142" s="49">
        <f t="shared" ca="1" si="442"/>
        <v>22.960656201059901</v>
      </c>
      <c r="BN142" s="14" t="s">
        <v>153</v>
      </c>
      <c r="BO142" s="48">
        <f t="shared" ref="BO142:BX142" ca="1" si="443">IF(BO23=" "," ",IF(BO23&gt;0,BO95/(1000*BO23)," "))</f>
        <v>42.007674577744211</v>
      </c>
      <c r="BP142" s="48">
        <f t="shared" ca="1" si="443"/>
        <v>43.571495158318008</v>
      </c>
      <c r="BQ142" s="48">
        <f t="shared" ca="1" si="443"/>
        <v>42.970253374255499</v>
      </c>
      <c r="BR142" s="48">
        <f t="shared" ca="1" si="443"/>
        <v>40.797474523886763</v>
      </c>
      <c r="BS142" s="48">
        <f t="shared" ca="1" si="443"/>
        <v>38.113726075823656</v>
      </c>
      <c r="BT142" s="48">
        <f t="shared" ca="1" si="443"/>
        <v>39.219847389249935</v>
      </c>
      <c r="BU142" s="48">
        <f t="shared" ca="1" si="443"/>
        <v>37.804533039020477</v>
      </c>
      <c r="BV142" s="48">
        <f t="shared" ca="1" si="443"/>
        <v>39.813166782300826</v>
      </c>
      <c r="BW142" s="48" t="str">
        <f t="shared" ca="1" si="443"/>
        <v xml:space="preserve"> </v>
      </c>
      <c r="BX142" s="49">
        <f t="shared" ca="1" si="443"/>
        <v>39.565410356909332</v>
      </c>
    </row>
    <row r="143" spans="1:76" x14ac:dyDescent="0.3">
      <c r="A143" s="16" t="s">
        <v>154</v>
      </c>
      <c r="B143" s="50">
        <f t="shared" ref="B143:K143" ca="1" si="444">IF(B24=" "," ",IF(B24&gt;0,B96/(1000*B24)," "))</f>
        <v>2.0884397490482982</v>
      </c>
      <c r="C143" s="50">
        <f t="shared" ca="1" si="444"/>
        <v>2.1019553436537293</v>
      </c>
      <c r="D143" s="50">
        <f t="shared" ca="1" si="444"/>
        <v>2.1102752259963307</v>
      </c>
      <c r="E143" s="50">
        <f t="shared" ca="1" si="444"/>
        <v>2.0869929139747412</v>
      </c>
      <c r="F143" s="50">
        <f t="shared" ca="1" si="444"/>
        <v>2.2441190590249214</v>
      </c>
      <c r="G143" s="50" t="str">
        <f t="shared" ca="1" si="444"/>
        <v xml:space="preserve"> </v>
      </c>
      <c r="H143" s="50" t="str">
        <f t="shared" ca="1" si="444"/>
        <v xml:space="preserve"> </v>
      </c>
      <c r="I143" s="50" t="str">
        <f t="shared" ca="1" si="444"/>
        <v xml:space="preserve"> </v>
      </c>
      <c r="J143" s="50" t="str">
        <f t="shared" ca="1" si="444"/>
        <v xml:space="preserve"> </v>
      </c>
      <c r="K143" s="51">
        <f t="shared" ca="1" si="444"/>
        <v>2.1261714195605443</v>
      </c>
      <c r="N143" s="16" t="s">
        <v>154</v>
      </c>
      <c r="O143" s="50">
        <f t="shared" ref="O143:X143" ca="1" si="445">IF(O24=" "," ",IF(O24&gt;0,O96/(1000*O24)," "))</f>
        <v>2.632631717248612</v>
      </c>
      <c r="P143" s="50">
        <f t="shared" ca="1" si="445"/>
        <v>2.6332913967869884</v>
      </c>
      <c r="Q143" s="50">
        <f t="shared" ca="1" si="445"/>
        <v>2.6263701395936345</v>
      </c>
      <c r="R143" s="50">
        <f t="shared" ca="1" si="445"/>
        <v>2.6268504732156575</v>
      </c>
      <c r="S143" s="50">
        <f t="shared" ca="1" si="445"/>
        <v>2.6283090157130693</v>
      </c>
      <c r="T143" s="50" t="str">
        <f t="shared" ca="1" si="445"/>
        <v xml:space="preserve"> </v>
      </c>
      <c r="U143" s="50" t="str">
        <f t="shared" ca="1" si="445"/>
        <v xml:space="preserve"> </v>
      </c>
      <c r="V143" s="50" t="str">
        <f t="shared" ca="1" si="445"/>
        <v xml:space="preserve"> </v>
      </c>
      <c r="W143" s="50" t="str">
        <f t="shared" ca="1" si="445"/>
        <v xml:space="preserve"> </v>
      </c>
      <c r="X143" s="51">
        <f t="shared" ca="1" si="445"/>
        <v>2.6322027196153983</v>
      </c>
      <c r="AA143" s="16" t="s">
        <v>154</v>
      </c>
      <c r="AB143" s="50">
        <f t="shared" ref="AB143:AK143" ca="1" si="446">IF(AB24=" "," ",IF(AB24&gt;0,AB96/(1000*AB24)," "))</f>
        <v>3.6394190196483396</v>
      </c>
      <c r="AC143" s="50">
        <f t="shared" ca="1" si="446"/>
        <v>3.545573423764619</v>
      </c>
      <c r="AD143" s="50">
        <f t="shared" ca="1" si="446"/>
        <v>3.1466191443446907</v>
      </c>
      <c r="AE143" s="50">
        <f t="shared" ca="1" si="446"/>
        <v>2.8123220277311987</v>
      </c>
      <c r="AF143" s="50">
        <f t="shared" ca="1" si="446"/>
        <v>2.2011631046668452</v>
      </c>
      <c r="AG143" s="50" t="str">
        <f t="shared" ca="1" si="446"/>
        <v xml:space="preserve"> </v>
      </c>
      <c r="AH143" s="50" t="str">
        <f t="shared" ca="1" si="446"/>
        <v xml:space="preserve"> </v>
      </c>
      <c r="AI143" s="50" t="str">
        <f t="shared" ca="1" si="446"/>
        <v xml:space="preserve"> </v>
      </c>
      <c r="AJ143" s="50" t="str">
        <f t="shared" ca="1" si="446"/>
        <v xml:space="preserve"> </v>
      </c>
      <c r="AK143" s="51">
        <f t="shared" ca="1" si="446"/>
        <v>3.070364078220063</v>
      </c>
      <c r="AN143" s="16" t="s">
        <v>154</v>
      </c>
      <c r="AO143" s="50">
        <f t="shared" ref="AO143:AX143" ca="1" si="447">IF(AO24=" "," ",IF(AO24&gt;0,AO96/(1000*AO24)," "))</f>
        <v>10.47899527290418</v>
      </c>
      <c r="AP143" s="50">
        <f t="shared" ca="1" si="447"/>
        <v>10.23127374230212</v>
      </c>
      <c r="AQ143" s="50">
        <f t="shared" ca="1" si="447"/>
        <v>9.5366466060157542</v>
      </c>
      <c r="AR143" s="50">
        <f t="shared" ca="1" si="447"/>
        <v>10.061235851701051</v>
      </c>
      <c r="AS143" s="50">
        <f t="shared" ca="1" si="447"/>
        <v>10.277423381164191</v>
      </c>
      <c r="AT143" s="50" t="str">
        <f t="shared" ca="1" si="447"/>
        <v xml:space="preserve"> </v>
      </c>
      <c r="AU143" s="50" t="str">
        <f t="shared" ca="1" si="447"/>
        <v xml:space="preserve"> </v>
      </c>
      <c r="AV143" s="50" t="str">
        <f t="shared" ca="1" si="447"/>
        <v xml:space="preserve"> </v>
      </c>
      <c r="AW143" s="50" t="str">
        <f t="shared" ca="1" si="447"/>
        <v xml:space="preserve"> </v>
      </c>
      <c r="AX143" s="51">
        <f t="shared" ca="1" si="447"/>
        <v>10.292499108583938</v>
      </c>
      <c r="BA143" s="16" t="s">
        <v>154</v>
      </c>
      <c r="BB143" s="50">
        <f t="shared" ref="BB143:BK143" ca="1" si="448">IF(BB24=" "," ",IF(BB24&gt;0,BB96/(1000*BB24)," "))</f>
        <v>23.042958740904414</v>
      </c>
      <c r="BC143" s="50">
        <f t="shared" ca="1" si="448"/>
        <v>22.582033960957336</v>
      </c>
      <c r="BD143" s="50">
        <f t="shared" ca="1" si="448"/>
        <v>22.8262245076581</v>
      </c>
      <c r="BE143" s="50">
        <f t="shared" ca="1" si="448"/>
        <v>22.991782564342063</v>
      </c>
      <c r="BF143" s="50">
        <f t="shared" ca="1" si="448"/>
        <v>22.818072091585535</v>
      </c>
      <c r="BG143" s="50" t="str">
        <f t="shared" ca="1" si="448"/>
        <v xml:space="preserve"> </v>
      </c>
      <c r="BH143" s="50" t="str">
        <f t="shared" ca="1" si="448"/>
        <v xml:space="preserve"> </v>
      </c>
      <c r="BI143" s="50" t="str">
        <f t="shared" ca="1" si="448"/>
        <v xml:space="preserve"> </v>
      </c>
      <c r="BJ143" s="50" t="str">
        <f t="shared" ca="1" si="448"/>
        <v xml:space="preserve"> </v>
      </c>
      <c r="BK143" s="51">
        <f t="shared" ca="1" si="448"/>
        <v>22.805874287883576</v>
      </c>
      <c r="BN143" s="16" t="s">
        <v>154</v>
      </c>
      <c r="BO143" s="50">
        <f t="shared" ref="BO143:BX143" ca="1" si="449">IF(BO24=" "," ",IF(BO24&gt;0,BO96/(1000*BO24)," "))</f>
        <v>43.198381767537036</v>
      </c>
      <c r="BP143" s="50">
        <f t="shared" ca="1" si="449"/>
        <v>40.76182394118679</v>
      </c>
      <c r="BQ143" s="50">
        <f t="shared" ca="1" si="449"/>
        <v>40.671345104414144</v>
      </c>
      <c r="BR143" s="50">
        <f t="shared" ca="1" si="449"/>
        <v>40.401635469202908</v>
      </c>
      <c r="BS143" s="50">
        <f t="shared" ca="1" si="449"/>
        <v>40.143315459846704</v>
      </c>
      <c r="BT143" s="50" t="str">
        <f t="shared" ca="1" si="449"/>
        <v xml:space="preserve"> </v>
      </c>
      <c r="BU143" s="50" t="str">
        <f t="shared" ca="1" si="449"/>
        <v xml:space="preserve"> </v>
      </c>
      <c r="BV143" s="50" t="str">
        <f t="shared" ca="1" si="449"/>
        <v xml:space="preserve"> </v>
      </c>
      <c r="BW143" s="50" t="str">
        <f t="shared" ca="1" si="449"/>
        <v xml:space="preserve"> </v>
      </c>
      <c r="BX143" s="51">
        <f t="shared" ca="1" si="449"/>
        <v>40.596040151834828</v>
      </c>
    </row>
    <row r="144" spans="1:76" x14ac:dyDescent="0.3">
      <c r="A144" s="14" t="s">
        <v>155</v>
      </c>
      <c r="B144" s="48">
        <f t="shared" ref="B144:K144" ca="1" si="450">IF(B25=" "," ",IF(B25&gt;0,B97/(1000*B25)," "))</f>
        <v>1.6120477634603425</v>
      </c>
      <c r="C144" s="48">
        <f t="shared" ca="1" si="450"/>
        <v>3.4265350877201666</v>
      </c>
      <c r="D144" s="48">
        <f t="shared" ca="1" si="450"/>
        <v>1.6191867123654566</v>
      </c>
      <c r="E144" s="48">
        <f t="shared" ca="1" si="450"/>
        <v>1.8703661216484446</v>
      </c>
      <c r="F144" s="48">
        <f t="shared" ca="1" si="450"/>
        <v>2.5540119862081117</v>
      </c>
      <c r="G144" s="48">
        <f t="shared" ca="1" si="450"/>
        <v>1.7293823839750362</v>
      </c>
      <c r="H144" s="48">
        <f t="shared" ca="1" si="450"/>
        <v>0.85374516048480498</v>
      </c>
      <c r="I144" s="48">
        <f t="shared" ca="1" si="450"/>
        <v>1.9036306042928608</v>
      </c>
      <c r="J144" s="48">
        <f t="shared" ca="1" si="450"/>
        <v>1.6316833750955486</v>
      </c>
      <c r="K144" s="49">
        <f t="shared" ca="1" si="450"/>
        <v>1.6987677244781119</v>
      </c>
      <c r="N144" s="14" t="s">
        <v>155</v>
      </c>
      <c r="O144" s="48">
        <f t="shared" ref="O144:X144" ca="1" si="451">IF(O25=" "," ",IF(O25&gt;0,O97/(1000*O25)," "))</f>
        <v>2.468059555475314</v>
      </c>
      <c r="P144" s="48">
        <f t="shared" ca="1" si="451"/>
        <v>2.4645094162937617</v>
      </c>
      <c r="Q144" s="48">
        <f t="shared" ca="1" si="451"/>
        <v>2.460655039408548</v>
      </c>
      <c r="R144" s="48">
        <f t="shared" ca="1" si="451"/>
        <v>2.4870071125280351</v>
      </c>
      <c r="S144" s="48">
        <f t="shared" ca="1" si="451"/>
        <v>2.4641793223581776</v>
      </c>
      <c r="T144" s="48">
        <f t="shared" ca="1" si="451"/>
        <v>2.4635909279842081</v>
      </c>
      <c r="U144" s="48">
        <f t="shared" ca="1" si="451"/>
        <v>2.4646301001848014</v>
      </c>
      <c r="V144" s="48">
        <f t="shared" ca="1" si="451"/>
        <v>2.4660565315193557</v>
      </c>
      <c r="W144" s="48">
        <f t="shared" ca="1" si="451"/>
        <v>2.529707338249215</v>
      </c>
      <c r="X144" s="49">
        <f t="shared" ca="1" si="451"/>
        <v>2.475056945018129</v>
      </c>
      <c r="AA144" s="14" t="s">
        <v>155</v>
      </c>
      <c r="AB144" s="48">
        <f t="shared" ref="AB144:AK144" ca="1" si="452">IF(AB25=" "," ",IF(AB25&gt;0,AB97/(1000*AB25)," "))</f>
        <v>4.925181076524062</v>
      </c>
      <c r="AC144" s="48">
        <f t="shared" ca="1" si="452"/>
        <v>4.8348003903084944</v>
      </c>
      <c r="AD144" s="48">
        <f t="shared" ca="1" si="452"/>
        <v>4.7235337827932531</v>
      </c>
      <c r="AE144" s="48">
        <f t="shared" ca="1" si="452"/>
        <v>4.8300216893819545</v>
      </c>
      <c r="AF144" s="48">
        <f t="shared" ca="1" si="452"/>
        <v>3.3599370367153063</v>
      </c>
      <c r="AG144" s="48">
        <f t="shared" ca="1" si="452"/>
        <v>3.8199737837031376</v>
      </c>
      <c r="AH144" s="48">
        <f t="shared" ca="1" si="452"/>
        <v>5.5846503612183049</v>
      </c>
      <c r="AI144" s="48">
        <f t="shared" ca="1" si="452"/>
        <v>4.0497373397864056</v>
      </c>
      <c r="AJ144" s="48">
        <f t="shared" ca="1" si="452"/>
        <v>3.8908895607639593</v>
      </c>
      <c r="AK144" s="49">
        <f t="shared" ca="1" si="452"/>
        <v>4.2498729067013246</v>
      </c>
      <c r="AN144" s="14" t="s">
        <v>155</v>
      </c>
      <c r="AO144" s="48">
        <f t="shared" ref="AO144:AX144" ca="1" si="453">IF(AO25=" "," ",IF(AO25&gt;0,AO97/(1000*AO25)," "))</f>
        <v>13.752751229578982</v>
      </c>
      <c r="AP144" s="48">
        <f t="shared" ca="1" si="453"/>
        <v>13.977600436627018</v>
      </c>
      <c r="AQ144" s="48">
        <f t="shared" ca="1" si="453"/>
        <v>13.392262503132113</v>
      </c>
      <c r="AR144" s="48">
        <f t="shared" ca="1" si="453"/>
        <v>15.939735239492297</v>
      </c>
      <c r="AS144" s="48">
        <f t="shared" ca="1" si="453"/>
        <v>13.548971080357664</v>
      </c>
      <c r="AT144" s="48">
        <f t="shared" ca="1" si="453"/>
        <v>13.923424324707781</v>
      </c>
      <c r="AU144" s="48">
        <f t="shared" ca="1" si="453"/>
        <v>18.57306289840562</v>
      </c>
      <c r="AV144" s="48">
        <f t="shared" ca="1" si="453"/>
        <v>19.674223744627607</v>
      </c>
      <c r="AW144" s="48">
        <f t="shared" ca="1" si="453"/>
        <v>16.07619372575375</v>
      </c>
      <c r="AX144" s="49">
        <f t="shared" ca="1" si="453"/>
        <v>16.402581642715241</v>
      </c>
      <c r="BA144" s="14" t="s">
        <v>155</v>
      </c>
      <c r="BB144" s="48">
        <f t="shared" ref="BB144:BK144" ca="1" si="454">IF(BB25=" "," ",IF(BB25&gt;0,BB97/(1000*BB25)," "))</f>
        <v>20.123369309113279</v>
      </c>
      <c r="BC144" s="48">
        <f t="shared" ca="1" si="454"/>
        <v>20.431102793276221</v>
      </c>
      <c r="BD144" s="48">
        <f t="shared" ca="1" si="454"/>
        <v>20.991056810117438</v>
      </c>
      <c r="BE144" s="48">
        <f t="shared" ca="1" si="454"/>
        <v>21.507166279860652</v>
      </c>
      <c r="BF144" s="48">
        <f t="shared" ca="1" si="454"/>
        <v>21.074798546928722</v>
      </c>
      <c r="BG144" s="48">
        <f t="shared" ca="1" si="454"/>
        <v>21.228867746139418</v>
      </c>
      <c r="BH144" s="48">
        <f t="shared" ca="1" si="454"/>
        <v>20.178077455070351</v>
      </c>
      <c r="BI144" s="48">
        <f t="shared" ca="1" si="454"/>
        <v>19.748850038842594</v>
      </c>
      <c r="BJ144" s="48">
        <f t="shared" ca="1" si="454"/>
        <v>20.146309162440875</v>
      </c>
      <c r="BK144" s="49">
        <f t="shared" ca="1" si="454"/>
        <v>20.507021977759404</v>
      </c>
      <c r="BN144" s="14" t="s">
        <v>155</v>
      </c>
      <c r="BO144" s="48">
        <f t="shared" ref="BO144:BX144" ca="1" si="455">IF(BO25=" "," ",IF(BO25&gt;0,BO97/(1000*BO25)," "))</f>
        <v>42.698055555579884</v>
      </c>
      <c r="BP144" s="48">
        <f t="shared" ca="1" si="455"/>
        <v>41.584394332050337</v>
      </c>
      <c r="BQ144" s="48">
        <f t="shared" ca="1" si="455"/>
        <v>41.20838171089553</v>
      </c>
      <c r="BR144" s="48">
        <f t="shared" ca="1" si="455"/>
        <v>38.457399403377124</v>
      </c>
      <c r="BS144" s="48">
        <f t="shared" ca="1" si="455"/>
        <v>38.76460146072224</v>
      </c>
      <c r="BT144" s="48">
        <f t="shared" ca="1" si="455"/>
        <v>35.329661978172851</v>
      </c>
      <c r="BU144" s="48">
        <f t="shared" ca="1" si="455"/>
        <v>38.244454144197157</v>
      </c>
      <c r="BV144" s="48">
        <f t="shared" ca="1" si="455"/>
        <v>38.614002148780529</v>
      </c>
      <c r="BW144" s="48">
        <f t="shared" ca="1" si="455"/>
        <v>40.361594426415564</v>
      </c>
      <c r="BX144" s="49">
        <f t="shared" ca="1" si="455"/>
        <v>38.405252704734657</v>
      </c>
    </row>
    <row r="145" spans="1:76" x14ac:dyDescent="0.3">
      <c r="A145" s="14" t="s">
        <v>156</v>
      </c>
      <c r="B145" s="48">
        <f t="shared" ref="B145:K145" ca="1" si="456">IF(B26=" "," ",IF(B26&gt;0,B98/(1000*B26)," "))</f>
        <v>2.0851733378536856</v>
      </c>
      <c r="C145" s="48">
        <f t="shared" ca="1" si="456"/>
        <v>2.1015958274881066</v>
      </c>
      <c r="D145" s="48">
        <f t="shared" ca="1" si="456"/>
        <v>2.3160174346958384</v>
      </c>
      <c r="E145" s="48">
        <f t="shared" ca="1" si="456"/>
        <v>2.1311764296922027</v>
      </c>
      <c r="F145" s="48">
        <f t="shared" ca="1" si="456"/>
        <v>2.4134380765989918</v>
      </c>
      <c r="G145" s="48">
        <f t="shared" ca="1" si="456"/>
        <v>2.042421421242302</v>
      </c>
      <c r="H145" s="48">
        <f t="shared" ca="1" si="456"/>
        <v>2.1945479685098181</v>
      </c>
      <c r="I145" s="48" t="str">
        <f t="shared" ca="1" si="456"/>
        <v xml:space="preserve"> </v>
      </c>
      <c r="J145" s="48" t="str">
        <f t="shared" ca="1" si="456"/>
        <v xml:space="preserve"> </v>
      </c>
      <c r="K145" s="49">
        <f t="shared" ca="1" si="456"/>
        <v>2.2385779036979589</v>
      </c>
      <c r="N145" s="14" t="s">
        <v>156</v>
      </c>
      <c r="O145" s="48">
        <f t="shared" ref="O145:X145" ca="1" si="457">IF(O26=" "," ",IF(O26&gt;0,O98/(1000*O26)," "))</f>
        <v>2.6396858175984126</v>
      </c>
      <c r="P145" s="48">
        <f t="shared" ca="1" si="457"/>
        <v>2.6376293648652034</v>
      </c>
      <c r="Q145" s="48">
        <f t="shared" ca="1" si="457"/>
        <v>2.6336599399732319</v>
      </c>
      <c r="R145" s="48">
        <f t="shared" ca="1" si="457"/>
        <v>2.6395478221194009</v>
      </c>
      <c r="S145" s="48">
        <f t="shared" ca="1" si="457"/>
        <v>2.6359609417094281</v>
      </c>
      <c r="T145" s="48">
        <f t="shared" ca="1" si="457"/>
        <v>2.646115140655759</v>
      </c>
      <c r="U145" s="48">
        <f t="shared" ca="1" si="457"/>
        <v>2.6442855243778154</v>
      </c>
      <c r="V145" s="48" t="str">
        <f t="shared" ca="1" si="457"/>
        <v xml:space="preserve"> </v>
      </c>
      <c r="W145" s="48" t="str">
        <f t="shared" ca="1" si="457"/>
        <v xml:space="preserve"> </v>
      </c>
      <c r="X145" s="49">
        <f t="shared" ca="1" si="457"/>
        <v>2.6386035857763765</v>
      </c>
      <c r="AA145" s="14" t="s">
        <v>156</v>
      </c>
      <c r="AB145" s="48">
        <f t="shared" ref="AB145:AK145" ca="1" si="458">IF(AB26=" "," ",IF(AB26&gt;0,AB98/(1000*AB26)," "))</f>
        <v>5.2334736963021333</v>
      </c>
      <c r="AC145" s="48">
        <f t="shared" ca="1" si="458"/>
        <v>4.5996349690383385</v>
      </c>
      <c r="AD145" s="48">
        <f t="shared" ca="1" si="458"/>
        <v>3.9929164395874071</v>
      </c>
      <c r="AE145" s="48">
        <f t="shared" ca="1" si="458"/>
        <v>4.1589247632503712</v>
      </c>
      <c r="AF145" s="48">
        <f t="shared" ca="1" si="458"/>
        <v>3.0804408184023186</v>
      </c>
      <c r="AG145" s="48">
        <f t="shared" ca="1" si="458"/>
        <v>2.8971227004680258</v>
      </c>
      <c r="AH145" s="48">
        <f t="shared" ca="1" si="458"/>
        <v>3.9419227547539313</v>
      </c>
      <c r="AI145" s="48" t="str">
        <f t="shared" ca="1" si="458"/>
        <v xml:space="preserve"> </v>
      </c>
      <c r="AJ145" s="48" t="str">
        <f t="shared" ca="1" si="458"/>
        <v xml:space="preserve"> </v>
      </c>
      <c r="AK145" s="49">
        <f t="shared" ca="1" si="458"/>
        <v>3.5385915253841134</v>
      </c>
      <c r="AN145" s="14" t="s">
        <v>156</v>
      </c>
      <c r="AO145" s="48">
        <f t="shared" ref="AO145:AX145" ca="1" si="459">IF(AO26=" "," ",IF(AO26&gt;0,AO98/(1000*AO26)," "))</f>
        <v>14.206624874415386</v>
      </c>
      <c r="AP145" s="48">
        <f t="shared" ca="1" si="459"/>
        <v>12.763414140275843</v>
      </c>
      <c r="AQ145" s="48">
        <f t="shared" ca="1" si="459"/>
        <v>13.143354676447824</v>
      </c>
      <c r="AR145" s="48">
        <f t="shared" ca="1" si="459"/>
        <v>13.268278021421557</v>
      </c>
      <c r="AS145" s="48">
        <f t="shared" ca="1" si="459"/>
        <v>12.520615124507653</v>
      </c>
      <c r="AT145" s="48">
        <f t="shared" ca="1" si="459"/>
        <v>12.479713258918588</v>
      </c>
      <c r="AU145" s="48">
        <f t="shared" ca="1" si="459"/>
        <v>15.973100586144911</v>
      </c>
      <c r="AV145" s="48" t="str">
        <f t="shared" ca="1" si="459"/>
        <v xml:space="preserve"> </v>
      </c>
      <c r="AW145" s="48" t="str">
        <f t="shared" ca="1" si="459"/>
        <v xml:space="preserve"> </v>
      </c>
      <c r="AX145" s="49">
        <f t="shared" ca="1" si="459"/>
        <v>13.006162234757229</v>
      </c>
      <c r="BA145" s="14" t="s">
        <v>156</v>
      </c>
      <c r="BB145" s="48">
        <f t="shared" ref="BB145:BK145" ca="1" si="460">IF(BB26=" "," ",IF(BB26&gt;0,BB98/(1000*BB26)," "))</f>
        <v>22.314108072562984</v>
      </c>
      <c r="BC145" s="48">
        <f t="shared" ca="1" si="460"/>
        <v>22.386342085065955</v>
      </c>
      <c r="BD145" s="48">
        <f t="shared" ca="1" si="460"/>
        <v>22.964270561538559</v>
      </c>
      <c r="BE145" s="48">
        <f t="shared" ca="1" si="460"/>
        <v>22.850802178747987</v>
      </c>
      <c r="BF145" s="48">
        <f t="shared" ca="1" si="460"/>
        <v>22.799109820307169</v>
      </c>
      <c r="BG145" s="48">
        <f t="shared" ca="1" si="460"/>
        <v>22.697160159421365</v>
      </c>
      <c r="BH145" s="48">
        <f t="shared" ca="1" si="460"/>
        <v>22.6946110313087</v>
      </c>
      <c r="BI145" s="48" t="str">
        <f t="shared" ca="1" si="460"/>
        <v xml:space="preserve"> </v>
      </c>
      <c r="BJ145" s="48" t="str">
        <f t="shared" ca="1" si="460"/>
        <v xml:space="preserve"> </v>
      </c>
      <c r="BK145" s="49">
        <f t="shared" ca="1" si="460"/>
        <v>22.718645549519913</v>
      </c>
      <c r="BN145" s="14" t="s">
        <v>156</v>
      </c>
      <c r="BO145" s="48">
        <f t="shared" ref="BO145:BX145" ca="1" si="461">IF(BO26=" "," ",IF(BO26&gt;0,BO98/(1000*BO26)," "))</f>
        <v>44.942814764216671</v>
      </c>
      <c r="BP145" s="48">
        <f t="shared" ca="1" si="461"/>
        <v>43.721655751560412</v>
      </c>
      <c r="BQ145" s="48">
        <f t="shared" ca="1" si="461"/>
        <v>42.095640399012218</v>
      </c>
      <c r="BR145" s="48">
        <f t="shared" ca="1" si="461"/>
        <v>41.973027487252757</v>
      </c>
      <c r="BS145" s="48">
        <f t="shared" ca="1" si="461"/>
        <v>41.960954914010898</v>
      </c>
      <c r="BT145" s="48">
        <f t="shared" ca="1" si="461"/>
        <v>38.425615529946789</v>
      </c>
      <c r="BU145" s="48">
        <f t="shared" ca="1" si="461"/>
        <v>41.113831640568293</v>
      </c>
      <c r="BV145" s="48" t="str">
        <f t="shared" ca="1" si="461"/>
        <v xml:space="preserve"> </v>
      </c>
      <c r="BW145" s="48" t="str">
        <f t="shared" ca="1" si="461"/>
        <v xml:space="preserve"> </v>
      </c>
      <c r="BX145" s="49">
        <f t="shared" ca="1" si="461"/>
        <v>41.73398254640059</v>
      </c>
    </row>
    <row r="146" spans="1:76" x14ac:dyDescent="0.3">
      <c r="A146" s="16" t="s">
        <v>157</v>
      </c>
      <c r="B146" s="50">
        <f t="shared" ref="B146:K146" ca="1" si="462">IF(B27=" "," ",IF(B27&gt;0,B99/(1000*B27)," "))</f>
        <v>1.9854026311526618</v>
      </c>
      <c r="C146" s="50">
        <f t="shared" ca="1" si="462"/>
        <v>2.1702302556145194</v>
      </c>
      <c r="D146" s="50">
        <f t="shared" ca="1" si="462"/>
        <v>2.0829687625493238</v>
      </c>
      <c r="E146" s="50">
        <f t="shared" ca="1" si="462"/>
        <v>2.0649252579145982</v>
      </c>
      <c r="F146" s="50">
        <f t="shared" ca="1" si="462"/>
        <v>2.1432122392968096</v>
      </c>
      <c r="G146" s="50" t="str">
        <f t="shared" ca="1" si="462"/>
        <v xml:space="preserve"> </v>
      </c>
      <c r="H146" s="50" t="str">
        <f t="shared" ca="1" si="462"/>
        <v xml:space="preserve"> </v>
      </c>
      <c r="I146" s="50" t="str">
        <f t="shared" ca="1" si="462"/>
        <v xml:space="preserve"> </v>
      </c>
      <c r="J146" s="50" t="str">
        <f t="shared" ca="1" si="462"/>
        <v xml:space="preserve"> </v>
      </c>
      <c r="K146" s="51">
        <f t="shared" ca="1" si="462"/>
        <v>2.0986974319130609</v>
      </c>
      <c r="N146" s="16" t="s">
        <v>157</v>
      </c>
      <c r="O146" s="50">
        <f t="shared" ref="O146:X146" ca="1" si="463">IF(O27=" "," ",IF(O27&gt;0,O99/(1000*O27)," "))</f>
        <v>2.6331278724879232</v>
      </c>
      <c r="P146" s="50">
        <f t="shared" ca="1" si="463"/>
        <v>2.6313447152482472</v>
      </c>
      <c r="Q146" s="50">
        <f t="shared" ca="1" si="463"/>
        <v>2.6303162254070918</v>
      </c>
      <c r="R146" s="50">
        <f t="shared" ca="1" si="463"/>
        <v>2.6352027673294836</v>
      </c>
      <c r="S146" s="50">
        <f t="shared" ca="1" si="463"/>
        <v>2.6293175331110636</v>
      </c>
      <c r="T146" s="50" t="str">
        <f t="shared" ca="1" si="463"/>
        <v xml:space="preserve"> </v>
      </c>
      <c r="U146" s="50" t="str">
        <f t="shared" ca="1" si="463"/>
        <v xml:space="preserve"> </v>
      </c>
      <c r="V146" s="50" t="str">
        <f t="shared" ca="1" si="463"/>
        <v xml:space="preserve"> </v>
      </c>
      <c r="W146" s="50" t="str">
        <f t="shared" ca="1" si="463"/>
        <v xml:space="preserve"> </v>
      </c>
      <c r="X146" s="51">
        <f t="shared" ca="1" si="463"/>
        <v>2.6361018374678804</v>
      </c>
      <c r="AA146" s="16" t="s">
        <v>157</v>
      </c>
      <c r="AB146" s="50">
        <f t="shared" ref="AB146:AK146" ca="1" si="464">IF(AB27=" "," ",IF(AB27&gt;0,AB99/(1000*AB27)," "))</f>
        <v>4.0510225389051548</v>
      </c>
      <c r="AC146" s="50">
        <f t="shared" ca="1" si="464"/>
        <v>3.7099105659315659</v>
      </c>
      <c r="AD146" s="50">
        <f t="shared" ca="1" si="464"/>
        <v>3.4389037785177634</v>
      </c>
      <c r="AE146" s="50">
        <f t="shared" ca="1" si="464"/>
        <v>3.9994717764902079</v>
      </c>
      <c r="AF146" s="50">
        <f t="shared" ca="1" si="464"/>
        <v>3.0725718376980855</v>
      </c>
      <c r="AG146" s="50" t="str">
        <f t="shared" ca="1" si="464"/>
        <v xml:space="preserve"> </v>
      </c>
      <c r="AH146" s="50" t="str">
        <f t="shared" ca="1" si="464"/>
        <v xml:space="preserve"> </v>
      </c>
      <c r="AI146" s="50" t="str">
        <f t="shared" ca="1" si="464"/>
        <v xml:space="preserve"> </v>
      </c>
      <c r="AJ146" s="50" t="str">
        <f t="shared" ca="1" si="464"/>
        <v xml:space="preserve"> </v>
      </c>
      <c r="AK146" s="51">
        <f t="shared" ca="1" si="464"/>
        <v>3.5995745355346229</v>
      </c>
      <c r="AN146" s="16" t="s">
        <v>157</v>
      </c>
      <c r="AO146" s="50">
        <f t="shared" ref="AO146:AX146" ca="1" si="465">IF(AO27=" "," ",IF(AO27&gt;0,AO99/(1000*AO27)," "))</f>
        <v>11.368000095520038</v>
      </c>
      <c r="AP146" s="50">
        <f t="shared" ca="1" si="465"/>
        <v>11.678252881533229</v>
      </c>
      <c r="AQ146" s="50">
        <f t="shared" ca="1" si="465"/>
        <v>11.190176909051916</v>
      </c>
      <c r="AR146" s="50">
        <f t="shared" ca="1" si="465"/>
        <v>10.411972568967307</v>
      </c>
      <c r="AS146" s="50">
        <f t="shared" ca="1" si="465"/>
        <v>11.406281112134682</v>
      </c>
      <c r="AT146" s="50" t="str">
        <f t="shared" ca="1" si="465"/>
        <v xml:space="preserve"> </v>
      </c>
      <c r="AU146" s="50" t="str">
        <f t="shared" ca="1" si="465"/>
        <v xml:space="preserve"> </v>
      </c>
      <c r="AV146" s="50" t="str">
        <f t="shared" ca="1" si="465"/>
        <v xml:space="preserve"> </v>
      </c>
      <c r="AW146" s="50" t="str">
        <f t="shared" ca="1" si="465"/>
        <v xml:space="preserve"> </v>
      </c>
      <c r="AX146" s="51">
        <f t="shared" ca="1" si="465"/>
        <v>11.347075013452757</v>
      </c>
      <c r="BA146" s="16" t="s">
        <v>157</v>
      </c>
      <c r="BB146" s="50">
        <f t="shared" ref="BB146:BK146" ca="1" si="466">IF(BB27=" "," ",IF(BB27&gt;0,BB99/(1000*BB27)," "))</f>
        <v>22.719258371219698</v>
      </c>
      <c r="BC146" s="50">
        <f t="shared" ca="1" si="466"/>
        <v>22.659655266176035</v>
      </c>
      <c r="BD146" s="50">
        <f t="shared" ca="1" si="466"/>
        <v>22.795297764715727</v>
      </c>
      <c r="BE146" s="50">
        <f t="shared" ca="1" si="466"/>
        <v>22.994083197964763</v>
      </c>
      <c r="BF146" s="50">
        <f t="shared" ca="1" si="466"/>
        <v>22.865600007734873</v>
      </c>
      <c r="BG146" s="50" t="str">
        <f t="shared" ca="1" si="466"/>
        <v xml:space="preserve"> </v>
      </c>
      <c r="BH146" s="50" t="str">
        <f t="shared" ca="1" si="466"/>
        <v xml:space="preserve"> </v>
      </c>
      <c r="BI146" s="50" t="str">
        <f t="shared" ca="1" si="466"/>
        <v xml:space="preserve"> </v>
      </c>
      <c r="BJ146" s="50" t="str">
        <f t="shared" ca="1" si="466"/>
        <v xml:space="preserve"> </v>
      </c>
      <c r="BK146" s="51">
        <f t="shared" ca="1" si="466"/>
        <v>22.749578532693263</v>
      </c>
      <c r="BN146" s="16" t="s">
        <v>157</v>
      </c>
      <c r="BO146" s="50">
        <f t="shared" ref="BO146:BX146" ca="1" si="467">IF(BO27=" "," ",IF(BO27&gt;0,BO99/(1000*BO27)," "))</f>
        <v>44.380876179636999</v>
      </c>
      <c r="BP146" s="50">
        <f t="shared" ca="1" si="467"/>
        <v>44.220926915461064</v>
      </c>
      <c r="BQ146" s="50">
        <f t="shared" ca="1" si="467"/>
        <v>43.771621332172039</v>
      </c>
      <c r="BR146" s="50">
        <f t="shared" ca="1" si="467"/>
        <v>43.286849607102781</v>
      </c>
      <c r="BS146" s="50">
        <f t="shared" ca="1" si="467"/>
        <v>41.426069106635282</v>
      </c>
      <c r="BT146" s="50" t="str">
        <f t="shared" ca="1" si="467"/>
        <v xml:space="preserve"> </v>
      </c>
      <c r="BU146" s="50" t="str">
        <f t="shared" ca="1" si="467"/>
        <v xml:space="preserve"> </v>
      </c>
      <c r="BV146" s="50" t="str">
        <f t="shared" ca="1" si="467"/>
        <v xml:space="preserve"> </v>
      </c>
      <c r="BW146" s="50" t="str">
        <f t="shared" ca="1" si="467"/>
        <v xml:space="preserve"> </v>
      </c>
      <c r="BX146" s="51">
        <f t="shared" ca="1" si="467"/>
        <v>42.946910080474424</v>
      </c>
    </row>
    <row r="147" spans="1:76" x14ac:dyDescent="0.3">
      <c r="A147" s="14" t="s">
        <v>158</v>
      </c>
      <c r="B147" s="77">
        <f t="shared" ref="B147:K147" ca="1" si="468">IF(B28=" "," ",IF(B28&gt;0,B100/(1000*B28)," "))</f>
        <v>2.2006921807461906</v>
      </c>
      <c r="C147" s="77">
        <f t="shared" ca="1" si="468"/>
        <v>2.1865865932015969</v>
      </c>
      <c r="D147" s="77">
        <f t="shared" ca="1" si="468"/>
        <v>2.2250159050840299</v>
      </c>
      <c r="E147" s="77">
        <f t="shared" ca="1" si="468"/>
        <v>2.2156429956746941</v>
      </c>
      <c r="F147" s="77">
        <f t="shared" ca="1" si="468"/>
        <v>2.3194351996073932</v>
      </c>
      <c r="G147" s="77">
        <f t="shared" ca="1" si="468"/>
        <v>2.4686967046875914</v>
      </c>
      <c r="H147" s="77">
        <f t="shared" ca="1" si="468"/>
        <v>2.1838824649924997</v>
      </c>
      <c r="I147" s="77">
        <f t="shared" ca="1" si="468"/>
        <v>2.4842109985330127</v>
      </c>
      <c r="J147" s="77">
        <f t="shared" ca="1" si="468"/>
        <v>2.1541773700267828</v>
      </c>
      <c r="K147" s="77">
        <f t="shared" ca="1" si="468"/>
        <v>2.2263599535472198</v>
      </c>
      <c r="N147" s="14" t="s">
        <v>158</v>
      </c>
      <c r="O147" s="77">
        <f t="shared" ref="O147:X147" ca="1" si="469">IF(O28=" "," ",IF(O28&gt;0,O100/(1000*O28)," "))</f>
        <v>2.6269138234211282</v>
      </c>
      <c r="P147" s="77">
        <f t="shared" ca="1" si="469"/>
        <v>2.6487993697869223</v>
      </c>
      <c r="Q147" s="77">
        <f t="shared" ca="1" si="469"/>
        <v>2.6552700551689776</v>
      </c>
      <c r="R147" s="77">
        <f t="shared" ca="1" si="469"/>
        <v>2.6464674994625952</v>
      </c>
      <c r="S147" s="77">
        <f t="shared" ca="1" si="469"/>
        <v>2.589177643709915</v>
      </c>
      <c r="T147" s="77">
        <f t="shared" ca="1" si="469"/>
        <v>2.5448639684459655</v>
      </c>
      <c r="U147" s="77">
        <f t="shared" ca="1" si="469"/>
        <v>2.4876240199220052</v>
      </c>
      <c r="V147" s="77">
        <f t="shared" ca="1" si="469"/>
        <v>2.4921437094302696</v>
      </c>
      <c r="W147" s="77">
        <f t="shared" ca="1" si="469"/>
        <v>2.5266607749812238</v>
      </c>
      <c r="X147" s="77">
        <f t="shared" ca="1" si="469"/>
        <v>2.5782703017979434</v>
      </c>
      <c r="AA147" s="14" t="s">
        <v>158</v>
      </c>
      <c r="AB147" s="77">
        <f t="shared" ref="AB147:AK147" ca="1" si="470">IF(AB28=" "," ",IF(AB28&gt;0,AB100/(1000*AB28)," "))</f>
        <v>4.4899646596114033</v>
      </c>
      <c r="AC147" s="77">
        <f t="shared" ca="1" si="470"/>
        <v>4.3652592487941266</v>
      </c>
      <c r="AD147" s="77">
        <f t="shared" ca="1" si="470"/>
        <v>4.3219888905854749</v>
      </c>
      <c r="AE147" s="77">
        <f t="shared" ca="1" si="470"/>
        <v>4.312908185716033</v>
      </c>
      <c r="AF147" s="77">
        <f t="shared" ca="1" si="470"/>
        <v>4.0385236128942674</v>
      </c>
      <c r="AG147" s="77">
        <f t="shared" ca="1" si="470"/>
        <v>4.5925492213232095</v>
      </c>
      <c r="AH147" s="77">
        <f t="shared" ca="1" si="470"/>
        <v>6.3947666875863671</v>
      </c>
      <c r="AI147" s="77">
        <f t="shared" ca="1" si="470"/>
        <v>6.6604321816542669</v>
      </c>
      <c r="AJ147" s="77">
        <f t="shared" ca="1" si="470"/>
        <v>6.5185038149867518</v>
      </c>
      <c r="AK147" s="77">
        <f t="shared" ca="1" si="470"/>
        <v>4.4178148325832192</v>
      </c>
      <c r="AN147" s="14" t="s">
        <v>158</v>
      </c>
      <c r="AO147" s="77">
        <f t="shared" ref="AO147:AX147" ca="1" si="471">IF(AO28=" "," ",IF(AO28&gt;0,AO100/(1000*AO28)," "))</f>
        <v>12.296583025777341</v>
      </c>
      <c r="AP147" s="77">
        <f t="shared" ca="1" si="471"/>
        <v>12.187889475896904</v>
      </c>
      <c r="AQ147" s="77">
        <f t="shared" ca="1" si="471"/>
        <v>11.685232554649959</v>
      </c>
      <c r="AR147" s="77">
        <f t="shared" ca="1" si="471"/>
        <v>12.620355682206304</v>
      </c>
      <c r="AS147" s="77">
        <f t="shared" ca="1" si="471"/>
        <v>14.020145177533509</v>
      </c>
      <c r="AT147" s="77">
        <f t="shared" ca="1" si="471"/>
        <v>15.107276515586294</v>
      </c>
      <c r="AU147" s="77">
        <f t="shared" ca="1" si="471"/>
        <v>20.123623979309691</v>
      </c>
      <c r="AV147" s="77">
        <f t="shared" ca="1" si="471"/>
        <v>20.425657965311093</v>
      </c>
      <c r="AW147" s="77">
        <f t="shared" ca="1" si="471"/>
        <v>18.574010794868919</v>
      </c>
      <c r="AX147" s="77">
        <f t="shared" ca="1" si="471"/>
        <v>14.264141548660835</v>
      </c>
      <c r="BA147" s="14" t="s">
        <v>158</v>
      </c>
      <c r="BB147" s="77">
        <f t="shared" ref="BB147:BK147" ca="1" si="472">IF(BB28=" "," ",IF(BB28&gt;0,BB100/(1000*BB28)," "))</f>
        <v>22.140136543094574</v>
      </c>
      <c r="BC147" s="77">
        <f t="shared" ca="1" si="472"/>
        <v>22.02614186278154</v>
      </c>
      <c r="BD147" s="77">
        <f t="shared" ca="1" si="472"/>
        <v>22.030283548127141</v>
      </c>
      <c r="BE147" s="77">
        <f t="shared" ca="1" si="472"/>
        <v>22.264633791541272</v>
      </c>
      <c r="BF147" s="77">
        <f t="shared" ca="1" si="472"/>
        <v>22.081399582596738</v>
      </c>
      <c r="BG147" s="77">
        <f t="shared" ca="1" si="472"/>
        <v>21.652794641458453</v>
      </c>
      <c r="BH147" s="77">
        <f t="shared" ca="1" si="472"/>
        <v>20.3705433213294</v>
      </c>
      <c r="BI147" s="77">
        <f t="shared" ca="1" si="472"/>
        <v>20.00887317689299</v>
      </c>
      <c r="BJ147" s="77">
        <f t="shared" ca="1" si="472"/>
        <v>20.436295545624763</v>
      </c>
      <c r="BK147" s="77">
        <f t="shared" ca="1" si="472"/>
        <v>21.629933927549839</v>
      </c>
      <c r="BN147" s="14" t="s">
        <v>158</v>
      </c>
      <c r="BO147" s="77">
        <f t="shared" ref="BO147:BX147" ca="1" si="473">IF(BO28=" "," ",IF(BO28&gt;0,BO100/(1000*BO28)," "))</f>
        <v>44.744924239412036</v>
      </c>
      <c r="BP147" s="77">
        <f t="shared" ca="1" si="473"/>
        <v>44.944693149332856</v>
      </c>
      <c r="BQ147" s="77">
        <f t="shared" ca="1" si="473"/>
        <v>45.341682596737016</v>
      </c>
      <c r="BR147" s="77">
        <f t="shared" ca="1" si="473"/>
        <v>44.62147318467936</v>
      </c>
      <c r="BS147" s="77">
        <f t="shared" ca="1" si="473"/>
        <v>43.143441781777199</v>
      </c>
      <c r="BT147" s="77">
        <f t="shared" ca="1" si="473"/>
        <v>42.079922713480194</v>
      </c>
      <c r="BU147" s="77">
        <f t="shared" ca="1" si="473"/>
        <v>40.52505142051622</v>
      </c>
      <c r="BV147" s="77">
        <f t="shared" ca="1" si="473"/>
        <v>41.913093368642251</v>
      </c>
      <c r="BW147" s="77">
        <f t="shared" ca="1" si="473"/>
        <v>41.597821449681092</v>
      </c>
      <c r="BX147" s="77">
        <f t="shared" ca="1" si="473"/>
        <v>42.505988333772919</v>
      </c>
    </row>
    <row r="151" spans="1:76" x14ac:dyDescent="0.3">
      <c r="A151" s="14" t="s">
        <v>67</v>
      </c>
      <c r="B151" s="15" t="s">
        <v>119</v>
      </c>
      <c r="C151" s="15" t="s">
        <v>120</v>
      </c>
      <c r="D151" s="15" t="s">
        <v>121</v>
      </c>
      <c r="E151" s="15" t="s">
        <v>122</v>
      </c>
      <c r="F151" s="15" t="s">
        <v>123</v>
      </c>
      <c r="G151" s="15" t="s">
        <v>124</v>
      </c>
      <c r="H151" s="15" t="s">
        <v>125</v>
      </c>
      <c r="I151" s="15" t="s">
        <v>126</v>
      </c>
      <c r="J151" s="15" t="s">
        <v>127</v>
      </c>
      <c r="K151" s="15" t="s">
        <v>128</v>
      </c>
      <c r="N151" s="14" t="s">
        <v>67</v>
      </c>
      <c r="O151" s="15" t="s">
        <v>119</v>
      </c>
      <c r="P151" s="15" t="s">
        <v>120</v>
      </c>
      <c r="Q151" s="15" t="s">
        <v>121</v>
      </c>
      <c r="R151" s="15" t="s">
        <v>122</v>
      </c>
      <c r="S151" s="15" t="s">
        <v>123</v>
      </c>
      <c r="T151" s="15" t="s">
        <v>124</v>
      </c>
      <c r="U151" s="15" t="s">
        <v>125</v>
      </c>
      <c r="V151" s="15" t="s">
        <v>126</v>
      </c>
      <c r="W151" s="15" t="s">
        <v>127</v>
      </c>
      <c r="X151" s="15" t="s">
        <v>128</v>
      </c>
      <c r="AA151" s="14" t="s">
        <v>67</v>
      </c>
      <c r="AB151" s="15" t="s">
        <v>119</v>
      </c>
      <c r="AC151" s="15" t="s">
        <v>120</v>
      </c>
      <c r="AD151" s="15" t="s">
        <v>121</v>
      </c>
      <c r="AE151" s="15" t="s">
        <v>122</v>
      </c>
      <c r="AF151" s="15" t="s">
        <v>123</v>
      </c>
      <c r="AG151" s="15" t="s">
        <v>124</v>
      </c>
      <c r="AH151" s="15" t="s">
        <v>125</v>
      </c>
      <c r="AI151" s="15" t="s">
        <v>126</v>
      </c>
      <c r="AJ151" s="15" t="s">
        <v>127</v>
      </c>
      <c r="AK151" s="15" t="s">
        <v>128</v>
      </c>
      <c r="AN151" s="14" t="s">
        <v>67</v>
      </c>
      <c r="AO151" s="15" t="s">
        <v>119</v>
      </c>
      <c r="AP151" s="15" t="s">
        <v>120</v>
      </c>
      <c r="AQ151" s="15" t="s">
        <v>121</v>
      </c>
      <c r="AR151" s="15" t="s">
        <v>122</v>
      </c>
      <c r="AS151" s="15" t="s">
        <v>123</v>
      </c>
      <c r="AT151" s="15" t="s">
        <v>124</v>
      </c>
      <c r="AU151" s="15" t="s">
        <v>125</v>
      </c>
      <c r="AV151" s="15" t="s">
        <v>126</v>
      </c>
      <c r="AW151" s="15" t="s">
        <v>127</v>
      </c>
      <c r="AX151" s="15" t="s">
        <v>128</v>
      </c>
      <c r="BA151" s="14" t="s">
        <v>67</v>
      </c>
      <c r="BB151" s="15" t="s">
        <v>119</v>
      </c>
      <c r="BC151" s="15" t="s">
        <v>120</v>
      </c>
      <c r="BD151" s="15" t="s">
        <v>121</v>
      </c>
      <c r="BE151" s="15" t="s">
        <v>122</v>
      </c>
      <c r="BF151" s="15" t="s">
        <v>123</v>
      </c>
      <c r="BG151" s="15" t="s">
        <v>124</v>
      </c>
      <c r="BH151" s="15" t="s">
        <v>125</v>
      </c>
      <c r="BI151" s="15" t="s">
        <v>126</v>
      </c>
      <c r="BJ151" s="15" t="s">
        <v>127</v>
      </c>
      <c r="BK151" s="15" t="s">
        <v>128</v>
      </c>
      <c r="BN151" s="14" t="s">
        <v>67</v>
      </c>
      <c r="BO151" s="15" t="s">
        <v>119</v>
      </c>
      <c r="BP151" s="15" t="s">
        <v>120</v>
      </c>
      <c r="BQ151" s="15" t="s">
        <v>121</v>
      </c>
      <c r="BR151" s="15" t="s">
        <v>122</v>
      </c>
      <c r="BS151" s="15" t="s">
        <v>123</v>
      </c>
      <c r="BT151" s="15" t="s">
        <v>124</v>
      </c>
      <c r="BU151" s="15" t="s">
        <v>125</v>
      </c>
      <c r="BV151" s="15" t="s">
        <v>126</v>
      </c>
      <c r="BW151" s="15" t="s">
        <v>127</v>
      </c>
      <c r="BX151" s="15" t="s">
        <v>128</v>
      </c>
    </row>
    <row r="152" spans="1:76" x14ac:dyDescent="0.3">
      <c r="A152" s="16" t="s">
        <v>77</v>
      </c>
      <c r="B152" s="17" t="s">
        <v>130</v>
      </c>
      <c r="C152" s="18" t="s">
        <v>131</v>
      </c>
      <c r="D152" s="18" t="s">
        <v>132</v>
      </c>
      <c r="E152" s="18" t="s">
        <v>133</v>
      </c>
      <c r="F152" s="18" t="s">
        <v>134</v>
      </c>
      <c r="G152" s="18" t="s">
        <v>135</v>
      </c>
      <c r="H152" s="18" t="s">
        <v>136</v>
      </c>
      <c r="I152" s="18" t="s">
        <v>137</v>
      </c>
      <c r="J152" s="18" t="s">
        <v>138</v>
      </c>
      <c r="K152" s="18" t="s">
        <v>139</v>
      </c>
      <c r="N152" s="16" t="s">
        <v>77</v>
      </c>
      <c r="O152" s="17" t="s">
        <v>130</v>
      </c>
      <c r="P152" s="18" t="s">
        <v>131</v>
      </c>
      <c r="Q152" s="18" t="s">
        <v>132</v>
      </c>
      <c r="R152" s="18" t="s">
        <v>133</v>
      </c>
      <c r="S152" s="18" t="s">
        <v>134</v>
      </c>
      <c r="T152" s="18" t="s">
        <v>135</v>
      </c>
      <c r="U152" s="18" t="s">
        <v>136</v>
      </c>
      <c r="V152" s="18" t="s">
        <v>137</v>
      </c>
      <c r="W152" s="18" t="s">
        <v>138</v>
      </c>
      <c r="X152" s="18" t="s">
        <v>139</v>
      </c>
      <c r="AA152" s="16" t="s">
        <v>77</v>
      </c>
      <c r="AB152" s="17" t="s">
        <v>130</v>
      </c>
      <c r="AC152" s="18" t="s">
        <v>131</v>
      </c>
      <c r="AD152" s="18" t="s">
        <v>132</v>
      </c>
      <c r="AE152" s="18" t="s">
        <v>133</v>
      </c>
      <c r="AF152" s="18" t="s">
        <v>134</v>
      </c>
      <c r="AG152" s="18" t="s">
        <v>135</v>
      </c>
      <c r="AH152" s="18" t="s">
        <v>136</v>
      </c>
      <c r="AI152" s="18" t="s">
        <v>137</v>
      </c>
      <c r="AJ152" s="18" t="s">
        <v>138</v>
      </c>
      <c r="AK152" s="18" t="s">
        <v>139</v>
      </c>
      <c r="AN152" s="16" t="s">
        <v>77</v>
      </c>
      <c r="AO152" s="17" t="s">
        <v>130</v>
      </c>
      <c r="AP152" s="18" t="s">
        <v>131</v>
      </c>
      <c r="AQ152" s="18" t="s">
        <v>132</v>
      </c>
      <c r="AR152" s="18" t="s">
        <v>133</v>
      </c>
      <c r="AS152" s="18" t="s">
        <v>134</v>
      </c>
      <c r="AT152" s="18" t="s">
        <v>135</v>
      </c>
      <c r="AU152" s="18" t="s">
        <v>136</v>
      </c>
      <c r="AV152" s="18" t="s">
        <v>137</v>
      </c>
      <c r="AW152" s="18" t="s">
        <v>138</v>
      </c>
      <c r="AX152" s="18" t="s">
        <v>139</v>
      </c>
      <c r="BA152" s="16" t="s">
        <v>77</v>
      </c>
      <c r="BB152" s="17" t="s">
        <v>130</v>
      </c>
      <c r="BC152" s="18" t="s">
        <v>131</v>
      </c>
      <c r="BD152" s="18" t="s">
        <v>132</v>
      </c>
      <c r="BE152" s="18" t="s">
        <v>133</v>
      </c>
      <c r="BF152" s="18" t="s">
        <v>134</v>
      </c>
      <c r="BG152" s="18" t="s">
        <v>135</v>
      </c>
      <c r="BH152" s="18" t="s">
        <v>136</v>
      </c>
      <c r="BI152" s="18" t="s">
        <v>137</v>
      </c>
      <c r="BJ152" s="18" t="s">
        <v>138</v>
      </c>
      <c r="BK152" s="18" t="s">
        <v>139</v>
      </c>
      <c r="BN152" s="16" t="s">
        <v>77</v>
      </c>
      <c r="BO152" s="17" t="s">
        <v>130</v>
      </c>
      <c r="BP152" s="18" t="s">
        <v>131</v>
      </c>
      <c r="BQ152" s="18" t="s">
        <v>132</v>
      </c>
      <c r="BR152" s="18" t="s">
        <v>133</v>
      </c>
      <c r="BS152" s="18" t="s">
        <v>134</v>
      </c>
      <c r="BT152" s="18" t="s">
        <v>135</v>
      </c>
      <c r="BU152" s="18" t="s">
        <v>136</v>
      </c>
      <c r="BV152" s="18" t="s">
        <v>137</v>
      </c>
      <c r="BW152" s="18" t="s">
        <v>138</v>
      </c>
      <c r="BX152" s="18" t="s">
        <v>139</v>
      </c>
    </row>
    <row r="153" spans="1:76" x14ac:dyDescent="0.3">
      <c r="A153" s="14" t="s">
        <v>140</v>
      </c>
      <c r="B153" s="48">
        <f ca="1">IF(B10=" "," ",IF(B10&gt;0,B105/(1000*B10)," "))</f>
        <v>8.0923245173483205E-2</v>
      </c>
      <c r="C153" s="48">
        <f t="shared" ref="C153:K153" ca="1" si="474">IF(C10=" "," ",IF(C10&gt;0,C105/(1000*C10)," "))</f>
        <v>9.4081167170519842E-2</v>
      </c>
      <c r="D153" s="48">
        <f t="shared" ca="1" si="474"/>
        <v>8.9879395195839179E-2</v>
      </c>
      <c r="E153" s="48">
        <f t="shared" ca="1" si="474"/>
        <v>9.2869190855281628E-2</v>
      </c>
      <c r="F153" s="48">
        <f t="shared" ca="1" si="474"/>
        <v>9.4661983285537238E-2</v>
      </c>
      <c r="G153" s="48" t="str">
        <f t="shared" ca="1" si="474"/>
        <v xml:space="preserve"> </v>
      </c>
      <c r="H153" s="48" t="str">
        <f t="shared" ca="1" si="474"/>
        <v xml:space="preserve"> </v>
      </c>
      <c r="I153" s="48">
        <f t="shared" ca="1" si="474"/>
        <v>8.7106052073314497E-2</v>
      </c>
      <c r="J153" s="48" t="str">
        <f t="shared" ca="1" si="474"/>
        <v xml:space="preserve"> </v>
      </c>
      <c r="K153" s="49">
        <f t="shared" ca="1" si="474"/>
        <v>8.9740875243056586E-2</v>
      </c>
      <c r="N153" s="14" t="s">
        <v>140</v>
      </c>
      <c r="O153" s="48">
        <f ca="1">IF(O10=" "," ",IF(O10&gt;0,O105/(1000*O10)," "))</f>
        <v>0.14240057341227316</v>
      </c>
      <c r="P153" s="48">
        <f t="shared" ref="P153:X153" ca="1" si="475">IF(P10=" "," ",IF(P10&gt;0,P105/(1000*P10)," "))</f>
        <v>0.14226432104629247</v>
      </c>
      <c r="Q153" s="48">
        <f t="shared" ca="1" si="475"/>
        <v>0.14219145602809058</v>
      </c>
      <c r="R153" s="48">
        <f t="shared" ca="1" si="475"/>
        <v>0.14293543300583469</v>
      </c>
      <c r="S153" s="48">
        <f t="shared" ca="1" si="475"/>
        <v>0.14247036711712979</v>
      </c>
      <c r="T153" s="48">
        <f t="shared" ca="1" si="475"/>
        <v>0.14230176962972454</v>
      </c>
      <c r="U153" s="48">
        <f t="shared" ca="1" si="475"/>
        <v>0.14255795730820547</v>
      </c>
      <c r="V153" s="48">
        <f t="shared" ca="1" si="475"/>
        <v>0.14346157713932259</v>
      </c>
      <c r="W153" s="48">
        <f t="shared" ca="1" si="475"/>
        <v>0.14483805369539729</v>
      </c>
      <c r="X153" s="49">
        <f t="shared" ca="1" si="475"/>
        <v>0.14274483031498469</v>
      </c>
      <c r="AA153" s="14" t="s">
        <v>140</v>
      </c>
      <c r="AB153" s="48">
        <f ca="1">IF(AB10=" "," ",IF(AB10&gt;0,AB105/(1000*AB10)," "))</f>
        <v>0.29664363573982899</v>
      </c>
      <c r="AC153" s="48">
        <f t="shared" ref="AC153:AK153" ca="1" si="476">IF(AC10=" "," ",IF(AC10&gt;0,AC105/(1000*AC10)," "))</f>
        <v>0.3063570528884394</v>
      </c>
      <c r="AD153" s="48">
        <f t="shared" ca="1" si="476"/>
        <v>0.29196328149313466</v>
      </c>
      <c r="AE153" s="48">
        <f t="shared" ca="1" si="476"/>
        <v>0.33860742234647279</v>
      </c>
      <c r="AF153" s="48">
        <f t="shared" ca="1" si="476"/>
        <v>0.3008576019039515</v>
      </c>
      <c r="AG153" s="48">
        <f t="shared" ca="1" si="476"/>
        <v>0.33024231181006464</v>
      </c>
      <c r="AH153" s="48">
        <f t="shared" ca="1" si="476"/>
        <v>0.42796549058127525</v>
      </c>
      <c r="AI153" s="48">
        <f t="shared" ca="1" si="476"/>
        <v>0.32156472640283246</v>
      </c>
      <c r="AJ153" s="48">
        <f t="shared" ca="1" si="476"/>
        <v>0.27640776801191552</v>
      </c>
      <c r="AK153" s="49">
        <f t="shared" ca="1" si="476"/>
        <v>0.31214278126439943</v>
      </c>
      <c r="AN153" s="14" t="s">
        <v>140</v>
      </c>
      <c r="AO153" s="48">
        <f ca="1">IF(AO10=" "," ",IF(AO10&gt;0,AO105/(1000*AO10)," "))</f>
        <v>0.90844011219808152</v>
      </c>
      <c r="AP153" s="48">
        <f t="shared" ref="AP153:AX153" ca="1" si="477">IF(AP10=" "," ",IF(AP10&gt;0,AP105/(1000*AP10)," "))</f>
        <v>0.90504372450381343</v>
      </c>
      <c r="AQ153" s="48">
        <f t="shared" ca="1" si="477"/>
        <v>0.92138111656022292</v>
      </c>
      <c r="AR153" s="48">
        <f t="shared" ca="1" si="477"/>
        <v>0.92559984710421217</v>
      </c>
      <c r="AS153" s="48">
        <f t="shared" ca="1" si="477"/>
        <v>0.88701984617100571</v>
      </c>
      <c r="AT153" s="48">
        <f t="shared" ca="1" si="477"/>
        <v>0.82799714325244689</v>
      </c>
      <c r="AU153" s="48">
        <f t="shared" ca="1" si="477"/>
        <v>1.0748366380852368</v>
      </c>
      <c r="AV153" s="48">
        <f t="shared" ca="1" si="477"/>
        <v>1.1693096651156805</v>
      </c>
      <c r="AW153" s="48">
        <f t="shared" ca="1" si="477"/>
        <v>1.0263447222017119</v>
      </c>
      <c r="AX153" s="49">
        <f t="shared" ca="1" si="477"/>
        <v>0.93971134761368136</v>
      </c>
      <c r="BA153" s="14" t="s">
        <v>140</v>
      </c>
      <c r="BB153" s="48">
        <f ca="1">IF(BB10=" "," ",IF(BB10&gt;0,BB105/(1000*BB10)," "))</f>
        <v>1.0016710284717814</v>
      </c>
      <c r="BC153" s="48">
        <f t="shared" ref="BC153:BK153" ca="1" si="478">IF(BC10=" "," ",IF(BC10&gt;0,BC105/(1000*BC10)," "))</f>
        <v>0.99629840485353505</v>
      </c>
      <c r="BD153" s="48">
        <f t="shared" ca="1" si="478"/>
        <v>0.99325637398879207</v>
      </c>
      <c r="BE153" s="48">
        <f t="shared" ca="1" si="478"/>
        <v>0.99640846327046317</v>
      </c>
      <c r="BF153" s="48">
        <f t="shared" ca="1" si="478"/>
        <v>1.0202247597989489</v>
      </c>
      <c r="BG153" s="48">
        <f t="shared" ca="1" si="478"/>
        <v>1.0173838072401939</v>
      </c>
      <c r="BH153" s="48">
        <f t="shared" ca="1" si="478"/>
        <v>1.0008719991732338</v>
      </c>
      <c r="BI153" s="48">
        <f t="shared" ca="1" si="478"/>
        <v>0.9907937388720699</v>
      </c>
      <c r="BJ153" s="48">
        <f t="shared" ca="1" si="478"/>
        <v>0.98926005099509651</v>
      </c>
      <c r="BK153" s="49">
        <f t="shared" ca="1" si="478"/>
        <v>0.99997844106360734</v>
      </c>
      <c r="BN153" s="14" t="s">
        <v>140</v>
      </c>
      <c r="BO153" s="48">
        <f ca="1">IF(BO10=" "," ",IF(BO10&gt;0,BO105/(1000*BO10)," "))</f>
        <v>2.2194759694204582</v>
      </c>
      <c r="BP153" s="48">
        <f t="shared" ref="BP153:BX153" ca="1" si="479">IF(BP10=" "," ",IF(BP10&gt;0,BP105/(1000*BP10)," "))</f>
        <v>2.2093289383805224</v>
      </c>
      <c r="BQ153" s="48">
        <f t="shared" ca="1" si="479"/>
        <v>2.1955897434714688</v>
      </c>
      <c r="BR153" s="48">
        <f t="shared" ca="1" si="479"/>
        <v>2.2101809253986158</v>
      </c>
      <c r="BS153" s="48">
        <f t="shared" ca="1" si="479"/>
        <v>2.1987905537034544</v>
      </c>
      <c r="BT153" s="48">
        <f t="shared" ca="1" si="479"/>
        <v>2.215480134638196</v>
      </c>
      <c r="BU153" s="48">
        <f t="shared" ca="1" si="479"/>
        <v>2.2131992112656218</v>
      </c>
      <c r="BV153" s="48">
        <f t="shared" ca="1" si="479"/>
        <v>2.2242786353867197</v>
      </c>
      <c r="BW153" s="48">
        <f t="shared" ca="1" si="479"/>
        <v>2.2064494525282825</v>
      </c>
      <c r="BX153" s="49">
        <f t="shared" ca="1" si="479"/>
        <v>2.2122872919293712</v>
      </c>
    </row>
    <row r="154" spans="1:76" x14ac:dyDescent="0.3">
      <c r="A154" s="14" t="s">
        <v>141</v>
      </c>
      <c r="B154" s="48">
        <f t="shared" ref="B154:K154" ca="1" si="480">IF(B11=" "," ",IF(B11&gt;0,B106/(1000*B11)," "))</f>
        <v>9.6232098573266103E-2</v>
      </c>
      <c r="C154" s="48">
        <f t="shared" ca="1" si="480"/>
        <v>9.6512310716807242E-2</v>
      </c>
      <c r="D154" s="48">
        <f t="shared" ca="1" si="480"/>
        <v>9.6183077482024468E-2</v>
      </c>
      <c r="E154" s="48">
        <f t="shared" ca="1" si="480"/>
        <v>9.3627825383684721E-2</v>
      </c>
      <c r="F154" s="48">
        <f t="shared" ca="1" si="480"/>
        <v>0.10474622240604334</v>
      </c>
      <c r="G154" s="48">
        <f t="shared" ca="1" si="480"/>
        <v>0.11307766194275523</v>
      </c>
      <c r="H154" s="48" t="str">
        <f t="shared" ca="1" si="480"/>
        <v xml:space="preserve"> </v>
      </c>
      <c r="I154" s="48" t="str">
        <f t="shared" ca="1" si="480"/>
        <v xml:space="preserve"> </v>
      </c>
      <c r="J154" s="48" t="str">
        <f t="shared" ca="1" si="480"/>
        <v xml:space="preserve"> </v>
      </c>
      <c r="K154" s="49">
        <f t="shared" ca="1" si="480"/>
        <v>9.6636928698446062E-2</v>
      </c>
      <c r="N154" s="14" t="s">
        <v>141</v>
      </c>
      <c r="O154" s="48">
        <f t="shared" ref="O154:X154" ca="1" si="481">IF(O11=" "," ",IF(O11&gt;0,O106/(1000*O11)," "))</f>
        <v>0.1523178281910621</v>
      </c>
      <c r="P154" s="48">
        <f t="shared" ca="1" si="481"/>
        <v>0.15223798183540038</v>
      </c>
      <c r="Q154" s="48">
        <f t="shared" ca="1" si="481"/>
        <v>0.15239926781062574</v>
      </c>
      <c r="R154" s="48">
        <f t="shared" ca="1" si="481"/>
        <v>0.15221370594218747</v>
      </c>
      <c r="S154" s="48">
        <f t="shared" ca="1" si="481"/>
        <v>0.15247000328855914</v>
      </c>
      <c r="T154" s="48">
        <f t="shared" ca="1" si="481"/>
        <v>0.15223685364996414</v>
      </c>
      <c r="U154" s="48">
        <f t="shared" ca="1" si="481"/>
        <v>0.1522979478429359</v>
      </c>
      <c r="V154" s="48" t="str">
        <f t="shared" ca="1" si="481"/>
        <v xml:space="preserve"> </v>
      </c>
      <c r="W154" s="48" t="str">
        <f t="shared" ca="1" si="481"/>
        <v xml:space="preserve"> </v>
      </c>
      <c r="X154" s="49">
        <f t="shared" ca="1" si="481"/>
        <v>0.15250814724565348</v>
      </c>
      <c r="AA154" s="14" t="s">
        <v>141</v>
      </c>
      <c r="AB154" s="48">
        <f t="shared" ref="AB154:AK154" ca="1" si="482">IF(AB11=" "," ",IF(AB11&gt;0,AB106/(1000*AB11)," "))</f>
        <v>0.23375903264896258</v>
      </c>
      <c r="AC154" s="48">
        <f t="shared" ca="1" si="482"/>
        <v>0.24192675200153338</v>
      </c>
      <c r="AD154" s="48">
        <f t="shared" ca="1" si="482"/>
        <v>0.24687712454337907</v>
      </c>
      <c r="AE154" s="48">
        <f t="shared" ca="1" si="482"/>
        <v>0.24574510252347539</v>
      </c>
      <c r="AF154" s="48">
        <f t="shared" ca="1" si="482"/>
        <v>0.23114227223027228</v>
      </c>
      <c r="AG154" s="48">
        <f t="shared" ca="1" si="482"/>
        <v>0.23875801468755339</v>
      </c>
      <c r="AH154" s="48">
        <f t="shared" ca="1" si="482"/>
        <v>0.33273042980770434</v>
      </c>
      <c r="AI154" s="48" t="str">
        <f t="shared" ca="1" si="482"/>
        <v xml:space="preserve"> </v>
      </c>
      <c r="AJ154" s="48" t="str">
        <f t="shared" ca="1" si="482"/>
        <v xml:space="preserve"> </v>
      </c>
      <c r="AK154" s="49">
        <f t="shared" ca="1" si="482"/>
        <v>0.23986124258943728</v>
      </c>
      <c r="AN154" s="14" t="s">
        <v>141</v>
      </c>
      <c r="AO154" s="48">
        <f t="shared" ref="AO154:AX154" ca="1" si="483">IF(AO11=" "," ",IF(AO11&gt;0,AO106/(1000*AO11)," "))</f>
        <v>0.64629044270802494</v>
      </c>
      <c r="AP154" s="48">
        <f t="shared" ca="1" si="483"/>
        <v>0.6847344943505107</v>
      </c>
      <c r="AQ154" s="48">
        <f t="shared" ca="1" si="483"/>
        <v>0.71580509170211049</v>
      </c>
      <c r="AR154" s="48">
        <f t="shared" ca="1" si="483"/>
        <v>0.67407375516170842</v>
      </c>
      <c r="AS154" s="48">
        <f t="shared" ca="1" si="483"/>
        <v>0.71631833332309369</v>
      </c>
      <c r="AT154" s="48">
        <f t="shared" ca="1" si="483"/>
        <v>0.69694595632269518</v>
      </c>
      <c r="AU154" s="48">
        <f t="shared" ca="1" si="483"/>
        <v>0.8548182259192102</v>
      </c>
      <c r="AV154" s="48" t="str">
        <f t="shared" ca="1" si="483"/>
        <v xml:space="preserve"> </v>
      </c>
      <c r="AW154" s="48" t="str">
        <f t="shared" ca="1" si="483"/>
        <v xml:space="preserve"> </v>
      </c>
      <c r="AX154" s="49">
        <f t="shared" ca="1" si="483"/>
        <v>0.67878309096793754</v>
      </c>
      <c r="BA154" s="14" t="s">
        <v>141</v>
      </c>
      <c r="BB154" s="48">
        <f t="shared" ref="BB154:BK154" ca="1" si="484">IF(BB11=" "," ",IF(BB11&gt;0,BB106/(1000*BB11)," "))</f>
        <v>1.098856719095872</v>
      </c>
      <c r="BC154" s="48">
        <f t="shared" ca="1" si="484"/>
        <v>1.0877492844154981</v>
      </c>
      <c r="BD154" s="48">
        <f t="shared" ca="1" si="484"/>
        <v>1.0795930253261194</v>
      </c>
      <c r="BE154" s="48">
        <f t="shared" ca="1" si="484"/>
        <v>1.081335552179109</v>
      </c>
      <c r="BF154" s="48">
        <f t="shared" ca="1" si="484"/>
        <v>1.1069253381572663</v>
      </c>
      <c r="BG154" s="48">
        <f t="shared" ca="1" si="484"/>
        <v>1.1145633752495958</v>
      </c>
      <c r="BH154" s="48">
        <f t="shared" ca="1" si="484"/>
        <v>1.1024766461455997</v>
      </c>
      <c r="BI154" s="48" t="str">
        <f t="shared" ca="1" si="484"/>
        <v xml:space="preserve"> </v>
      </c>
      <c r="BJ154" s="48" t="str">
        <f t="shared" ca="1" si="484"/>
        <v xml:space="preserve"> </v>
      </c>
      <c r="BK154" s="49">
        <f t="shared" ca="1" si="484"/>
        <v>1.0932448257063758</v>
      </c>
      <c r="BN154" s="14" t="s">
        <v>141</v>
      </c>
      <c r="BO154" s="48">
        <f t="shared" ref="BO154:BX154" ca="1" si="485">IF(BO11=" "," ",IF(BO11&gt;0,BO106/(1000*BO11)," "))</f>
        <v>2.3754857711753363</v>
      </c>
      <c r="BP154" s="48">
        <f t="shared" ca="1" si="485"/>
        <v>2.3668275544184465</v>
      </c>
      <c r="BQ154" s="48">
        <f t="shared" ca="1" si="485"/>
        <v>2.3493043318947295</v>
      </c>
      <c r="BR154" s="48">
        <f t="shared" ca="1" si="485"/>
        <v>2.3609364359296143</v>
      </c>
      <c r="BS154" s="48">
        <f t="shared" ca="1" si="485"/>
        <v>2.3831801451089705</v>
      </c>
      <c r="BT154" s="48">
        <f t="shared" ca="1" si="485"/>
        <v>2.3724410696421141</v>
      </c>
      <c r="BU154" s="48">
        <f t="shared" ca="1" si="485"/>
        <v>2.3840906126744108</v>
      </c>
      <c r="BV154" s="48" t="str">
        <f t="shared" ca="1" si="485"/>
        <v xml:space="preserve"> </v>
      </c>
      <c r="BW154" s="48" t="str">
        <f t="shared" ca="1" si="485"/>
        <v xml:space="preserve"> </v>
      </c>
      <c r="BX154" s="49">
        <f t="shared" ca="1" si="485"/>
        <v>2.3696510200523129</v>
      </c>
    </row>
    <row r="155" spans="1:76" x14ac:dyDescent="0.3">
      <c r="A155" s="16" t="s">
        <v>142</v>
      </c>
      <c r="B155" s="50">
        <f t="shared" ref="B155:K155" ca="1" si="486">IF(B12=" "," ",IF(B12&gt;0,B107/(1000*B12)," "))</f>
        <v>0.10157999516555653</v>
      </c>
      <c r="C155" s="50">
        <f t="shared" ca="1" si="486"/>
        <v>9.9118046309145003E-2</v>
      </c>
      <c r="D155" s="50">
        <f t="shared" ca="1" si="486"/>
        <v>0.10047384837949011</v>
      </c>
      <c r="E155" s="50">
        <f t="shared" ca="1" si="486"/>
        <v>0.10040605715803151</v>
      </c>
      <c r="F155" s="50">
        <f t="shared" ca="1" si="486"/>
        <v>0.10174429950565081</v>
      </c>
      <c r="G155" s="50" t="str">
        <f t="shared" ca="1" si="486"/>
        <v xml:space="preserve"> </v>
      </c>
      <c r="H155" s="50" t="str">
        <f t="shared" ca="1" si="486"/>
        <v xml:space="preserve"> </v>
      </c>
      <c r="I155" s="50" t="str">
        <f t="shared" ca="1" si="486"/>
        <v xml:space="preserve"> </v>
      </c>
      <c r="J155" s="50" t="str">
        <f t="shared" ca="1" si="486"/>
        <v xml:space="preserve"> </v>
      </c>
      <c r="K155" s="51">
        <f t="shared" ca="1" si="486"/>
        <v>0.10003367684404159</v>
      </c>
      <c r="N155" s="16" t="s">
        <v>142</v>
      </c>
      <c r="O155" s="50">
        <f t="shared" ref="O155:X155" ca="1" si="487">IF(O12=" "," ",IF(O12&gt;0,O107/(1000*O12)," "))</f>
        <v>0.1669267568339641</v>
      </c>
      <c r="P155" s="50">
        <f t="shared" ca="1" si="487"/>
        <v>0.16679888166149892</v>
      </c>
      <c r="Q155" s="50">
        <f t="shared" ca="1" si="487"/>
        <v>0.16669135282103589</v>
      </c>
      <c r="R155" s="50">
        <f t="shared" ca="1" si="487"/>
        <v>0.16670794707763409</v>
      </c>
      <c r="S155" s="50">
        <f t="shared" ca="1" si="487"/>
        <v>0.16669038942045841</v>
      </c>
      <c r="T155" s="50" t="str">
        <f t="shared" ca="1" si="487"/>
        <v xml:space="preserve"> </v>
      </c>
      <c r="U155" s="50" t="str">
        <f t="shared" ca="1" si="487"/>
        <v xml:space="preserve"> </v>
      </c>
      <c r="V155" s="50" t="str">
        <f t="shared" ca="1" si="487"/>
        <v xml:space="preserve"> </v>
      </c>
      <c r="W155" s="50" t="str">
        <f t="shared" ca="1" si="487"/>
        <v xml:space="preserve"> </v>
      </c>
      <c r="X155" s="51">
        <f t="shared" ca="1" si="487"/>
        <v>0.16700219168958091</v>
      </c>
      <c r="AA155" s="16" t="s">
        <v>142</v>
      </c>
      <c r="AB155" s="50">
        <f t="shared" ref="AB155:AK155" ca="1" si="488">IF(AB12=" "," ",IF(AB12&gt;0,AB107/(1000*AB12)," "))</f>
        <v>0.20066157084474251</v>
      </c>
      <c r="AC155" s="50">
        <f t="shared" ca="1" si="488"/>
        <v>0.20267358609216848</v>
      </c>
      <c r="AD155" s="50">
        <f t="shared" ca="1" si="488"/>
        <v>0.21298109224194361</v>
      </c>
      <c r="AE155" s="50">
        <f t="shared" ca="1" si="488"/>
        <v>0.20255920274226302</v>
      </c>
      <c r="AF155" s="50">
        <f t="shared" ca="1" si="488"/>
        <v>0.2173348395231868</v>
      </c>
      <c r="AG155" s="50" t="str">
        <f t="shared" ca="1" si="488"/>
        <v xml:space="preserve"> </v>
      </c>
      <c r="AH155" s="50" t="str">
        <f t="shared" ca="1" si="488"/>
        <v xml:space="preserve"> </v>
      </c>
      <c r="AI155" s="50" t="str">
        <f t="shared" ca="1" si="488"/>
        <v xml:space="preserve"> </v>
      </c>
      <c r="AJ155" s="50" t="str">
        <f t="shared" ca="1" si="488"/>
        <v xml:space="preserve"> </v>
      </c>
      <c r="AK155" s="51">
        <f t="shared" ca="1" si="488"/>
        <v>0.20352849300039919</v>
      </c>
      <c r="AN155" s="16" t="s">
        <v>142</v>
      </c>
      <c r="AO155" s="50">
        <f t="shared" ref="AO155:AX155" ca="1" si="489">IF(AO12=" "," ",IF(AO12&gt;0,AO107/(1000*AO12)," "))</f>
        <v>0.46371059701113987</v>
      </c>
      <c r="AP155" s="50">
        <f t="shared" ca="1" si="489"/>
        <v>0.53705421711891277</v>
      </c>
      <c r="AQ155" s="50">
        <f t="shared" ca="1" si="489"/>
        <v>0.61343542828259456</v>
      </c>
      <c r="AR155" s="50">
        <f t="shared" ca="1" si="489"/>
        <v>0.60906369980058284</v>
      </c>
      <c r="AS155" s="50">
        <f t="shared" ca="1" si="489"/>
        <v>0.59180791231456253</v>
      </c>
      <c r="AT155" s="50" t="str">
        <f t="shared" ca="1" si="489"/>
        <v xml:space="preserve"> </v>
      </c>
      <c r="AU155" s="50" t="str">
        <f t="shared" ca="1" si="489"/>
        <v xml:space="preserve"> </v>
      </c>
      <c r="AV155" s="50" t="str">
        <f t="shared" ca="1" si="489"/>
        <v xml:space="preserve"> </v>
      </c>
      <c r="AW155" s="50" t="str">
        <f t="shared" ca="1" si="489"/>
        <v xml:space="preserve"> </v>
      </c>
      <c r="AX155" s="51">
        <f t="shared" ca="1" si="489"/>
        <v>0.51164546476717798</v>
      </c>
      <c r="BA155" s="16" t="s">
        <v>142</v>
      </c>
      <c r="BB155" s="50">
        <f t="shared" ref="BB155:BK155" ca="1" si="490">IF(BB12=" "," ",IF(BB12&gt;0,BB107/(1000*BB12)," "))</f>
        <v>1.2228711083458557</v>
      </c>
      <c r="BC155" s="50">
        <f t="shared" ca="1" si="490"/>
        <v>1.2099938323027644</v>
      </c>
      <c r="BD155" s="50">
        <f t="shared" ca="1" si="490"/>
        <v>1.1946397977161372</v>
      </c>
      <c r="BE155" s="50">
        <f t="shared" ca="1" si="490"/>
        <v>1.2028901775798477</v>
      </c>
      <c r="BF155" s="50">
        <f t="shared" ca="1" si="490"/>
        <v>1.2178295964798005</v>
      </c>
      <c r="BG155" s="50" t="str">
        <f t="shared" ca="1" si="490"/>
        <v xml:space="preserve"> </v>
      </c>
      <c r="BH155" s="50" t="str">
        <f t="shared" ca="1" si="490"/>
        <v xml:space="preserve"> </v>
      </c>
      <c r="BI155" s="50" t="str">
        <f t="shared" ca="1" si="490"/>
        <v xml:space="preserve"> </v>
      </c>
      <c r="BJ155" s="50" t="str">
        <f t="shared" ca="1" si="490"/>
        <v xml:space="preserve"> </v>
      </c>
      <c r="BK155" s="51">
        <f t="shared" ca="1" si="490"/>
        <v>1.2139987301581316</v>
      </c>
      <c r="BN155" s="16" t="s">
        <v>142</v>
      </c>
      <c r="BO155" s="50">
        <f t="shared" ref="BO155:BX155" ca="1" si="491">IF(BO12=" "," ",IF(BO12&gt;0,BO107/(1000*BO12)," "))</f>
        <v>2.6061699330125991</v>
      </c>
      <c r="BP155" s="50">
        <f t="shared" ca="1" si="491"/>
        <v>2.5907386755620392</v>
      </c>
      <c r="BQ155" s="50">
        <f t="shared" ca="1" si="491"/>
        <v>2.5376040432264162</v>
      </c>
      <c r="BR155" s="50">
        <f t="shared" ca="1" si="491"/>
        <v>2.5691025607574813</v>
      </c>
      <c r="BS155" s="50">
        <f t="shared" ca="1" si="491"/>
        <v>2.61357833365037</v>
      </c>
      <c r="BT155" s="50" t="str">
        <f t="shared" ca="1" si="491"/>
        <v xml:space="preserve"> </v>
      </c>
      <c r="BU155" s="50" t="str">
        <f t="shared" ca="1" si="491"/>
        <v xml:space="preserve"> </v>
      </c>
      <c r="BV155" s="50" t="str">
        <f t="shared" ca="1" si="491"/>
        <v xml:space="preserve"> </v>
      </c>
      <c r="BW155" s="50" t="str">
        <f t="shared" ca="1" si="491"/>
        <v xml:space="preserve"> </v>
      </c>
      <c r="BX155" s="51">
        <f t="shared" ca="1" si="491"/>
        <v>2.58654613846709</v>
      </c>
    </row>
    <row r="156" spans="1:76" x14ac:dyDescent="0.3">
      <c r="A156" s="14" t="s">
        <v>143</v>
      </c>
      <c r="B156" s="48">
        <f t="shared" ref="B156:K156" ca="1" si="492">IF(B13=" "," ",IF(B13&gt;0,B108/(1000*B13)," "))</f>
        <v>8.2654364087584448E-2</v>
      </c>
      <c r="C156" s="48">
        <f t="shared" ca="1" si="492"/>
        <v>8.1262218381136939E-2</v>
      </c>
      <c r="D156" s="48">
        <f t="shared" ca="1" si="492"/>
        <v>8.2789908781664756E-2</v>
      </c>
      <c r="E156" s="48">
        <f t="shared" ca="1" si="492"/>
        <v>7.8550959278925983E-2</v>
      </c>
      <c r="F156" s="48">
        <f t="shared" ca="1" si="492"/>
        <v>9.8378835154583455E-2</v>
      </c>
      <c r="G156" s="48">
        <f t="shared" ca="1" si="492"/>
        <v>0.10328886017519728</v>
      </c>
      <c r="H156" s="48">
        <f t="shared" ca="1" si="492"/>
        <v>9.5539728916748695E-2</v>
      </c>
      <c r="I156" s="48">
        <f t="shared" ca="1" si="492"/>
        <v>7.2123415837509725E-2</v>
      </c>
      <c r="J156" s="48">
        <f t="shared" ca="1" si="492"/>
        <v>0.15145917324564756</v>
      </c>
      <c r="K156" s="49">
        <f t="shared" ca="1" si="492"/>
        <v>8.5056109681968944E-2</v>
      </c>
      <c r="N156" s="14" t="s">
        <v>143</v>
      </c>
      <c r="O156" s="48">
        <f t="shared" ref="O156:X156" ca="1" si="493">IF(O13=" "," ",IF(O13&gt;0,O108/(1000*O13)," "))</f>
        <v>0.14234876451814035</v>
      </c>
      <c r="P156" s="48">
        <f t="shared" ca="1" si="493"/>
        <v>0.14245365232662979</v>
      </c>
      <c r="Q156" s="48">
        <f t="shared" ca="1" si="493"/>
        <v>0.14250546237986991</v>
      </c>
      <c r="R156" s="48">
        <f t="shared" ca="1" si="493"/>
        <v>0.1427394199703626</v>
      </c>
      <c r="S156" s="48">
        <f t="shared" ca="1" si="493"/>
        <v>0.14264181210443033</v>
      </c>
      <c r="T156" s="48">
        <f t="shared" ca="1" si="493"/>
        <v>0.1423516266551349</v>
      </c>
      <c r="U156" s="48">
        <f t="shared" ca="1" si="493"/>
        <v>0.14252881076661869</v>
      </c>
      <c r="V156" s="48">
        <f t="shared" ca="1" si="493"/>
        <v>0.14345224686561892</v>
      </c>
      <c r="W156" s="48">
        <f t="shared" ca="1" si="493"/>
        <v>0.14616474516763403</v>
      </c>
      <c r="X156" s="49">
        <f t="shared" ca="1" si="493"/>
        <v>0.14304459138516806</v>
      </c>
      <c r="AA156" s="14" t="s">
        <v>143</v>
      </c>
      <c r="AB156" s="48">
        <f t="shared" ref="AB156:AK156" ca="1" si="494">IF(AB13=" "," ",IF(AB13&gt;0,AB108/(1000*AB13)," "))</f>
        <v>0.30312002161174784</v>
      </c>
      <c r="AC156" s="48">
        <f t="shared" ca="1" si="494"/>
        <v>0.28892521159741424</v>
      </c>
      <c r="AD156" s="48">
        <f t="shared" ca="1" si="494"/>
        <v>0.28754410097349575</v>
      </c>
      <c r="AE156" s="48">
        <f t="shared" ca="1" si="494"/>
        <v>0.28006930383010409</v>
      </c>
      <c r="AF156" s="48">
        <f t="shared" ca="1" si="494"/>
        <v>0.26845792543284358</v>
      </c>
      <c r="AG156" s="48">
        <f t="shared" ca="1" si="494"/>
        <v>0.32168836172931498</v>
      </c>
      <c r="AH156" s="48">
        <f t="shared" ca="1" si="494"/>
        <v>0.43779256378623038</v>
      </c>
      <c r="AI156" s="48">
        <f t="shared" ca="1" si="494"/>
        <v>0.3889328769145341</v>
      </c>
      <c r="AJ156" s="48">
        <f t="shared" ca="1" si="494"/>
        <v>0.37459830587957599</v>
      </c>
      <c r="AK156" s="49">
        <f t="shared" ca="1" si="494"/>
        <v>0.31311798602745239</v>
      </c>
      <c r="AN156" s="14" t="s">
        <v>143</v>
      </c>
      <c r="AO156" s="48">
        <f t="shared" ref="AO156:AX156" ca="1" si="495">IF(AO13=" "," ",IF(AO13&gt;0,AO108/(1000*AO13)," "))</f>
        <v>0.88716422150467766</v>
      </c>
      <c r="AP156" s="48">
        <f t="shared" ca="1" si="495"/>
        <v>0.8730033131615037</v>
      </c>
      <c r="AQ156" s="48">
        <f t="shared" ca="1" si="495"/>
        <v>0.83819393824399457</v>
      </c>
      <c r="AR156" s="48">
        <f t="shared" ca="1" si="495"/>
        <v>0.82628473526239299</v>
      </c>
      <c r="AS156" s="48">
        <f t="shared" ca="1" si="495"/>
        <v>0.85150222856025071</v>
      </c>
      <c r="AT156" s="48">
        <f t="shared" ca="1" si="495"/>
        <v>0.88436104554771189</v>
      </c>
      <c r="AU156" s="48">
        <f t="shared" ca="1" si="495"/>
        <v>1.0999152536131964</v>
      </c>
      <c r="AV156" s="48">
        <f t="shared" ca="1" si="495"/>
        <v>1.1720977735709892</v>
      </c>
      <c r="AW156" s="48">
        <f t="shared" ca="1" si="495"/>
        <v>1.1279695413842059</v>
      </c>
      <c r="AX156" s="49">
        <f t="shared" ca="1" si="495"/>
        <v>0.94715244906588536</v>
      </c>
      <c r="BA156" s="14" t="s">
        <v>143</v>
      </c>
      <c r="BB156" s="48">
        <f t="shared" ref="BB156:BK156" ca="1" si="496">IF(BB13=" "," ",IF(BB13&gt;0,BB108/(1000*BB13)," "))</f>
        <v>1.0024750344436124</v>
      </c>
      <c r="BC156" s="48">
        <f t="shared" ca="1" si="496"/>
        <v>0.9974117714463413</v>
      </c>
      <c r="BD156" s="48">
        <f t="shared" ca="1" si="496"/>
        <v>0.99624277786457704</v>
      </c>
      <c r="BE156" s="48">
        <f t="shared" ca="1" si="496"/>
        <v>1.0026116851968661</v>
      </c>
      <c r="BF156" s="48">
        <f t="shared" ca="1" si="496"/>
        <v>1.0199719689129267</v>
      </c>
      <c r="BG156" s="48">
        <f t="shared" ca="1" si="496"/>
        <v>1.0243711254671428</v>
      </c>
      <c r="BH156" s="48">
        <f t="shared" ca="1" si="496"/>
        <v>1.0051224401974956</v>
      </c>
      <c r="BI156" s="48">
        <f t="shared" ca="1" si="496"/>
        <v>0.99259154158868479</v>
      </c>
      <c r="BJ156" s="48">
        <f t="shared" ca="1" si="496"/>
        <v>0.99056529532983029</v>
      </c>
      <c r="BK156" s="49">
        <f t="shared" ca="1" si="496"/>
        <v>1.0116628634673175</v>
      </c>
      <c r="BN156" s="14" t="s">
        <v>143</v>
      </c>
      <c r="BO156" s="48">
        <f t="shared" ref="BO156:BX156" ca="1" si="497">IF(BO13=" "," ",IF(BO13&gt;0,BO108/(1000*BO13)," "))</f>
        <v>2.2070529784176998</v>
      </c>
      <c r="BP156" s="48">
        <f t="shared" ca="1" si="497"/>
        <v>2.195600720755734</v>
      </c>
      <c r="BQ156" s="48">
        <f t="shared" ca="1" si="497"/>
        <v>2.1950901693358835</v>
      </c>
      <c r="BR156" s="48">
        <f t="shared" ca="1" si="497"/>
        <v>2.1958722535972854</v>
      </c>
      <c r="BS156" s="48">
        <f t="shared" ca="1" si="497"/>
        <v>2.1775786029324555</v>
      </c>
      <c r="BT156" s="48">
        <f t="shared" ca="1" si="497"/>
        <v>2.2024004084864259</v>
      </c>
      <c r="BU156" s="48">
        <f t="shared" ca="1" si="497"/>
        <v>2.2072486989183919</v>
      </c>
      <c r="BV156" s="48">
        <f t="shared" ca="1" si="497"/>
        <v>2.2197619148725023</v>
      </c>
      <c r="BW156" s="48">
        <f t="shared" ca="1" si="497"/>
        <v>2.2159367213949559</v>
      </c>
      <c r="BX156" s="49">
        <f t="shared" ca="1" si="497"/>
        <v>2.2054512700451445</v>
      </c>
    </row>
    <row r="157" spans="1:76" x14ac:dyDescent="0.3">
      <c r="A157" s="14" t="s">
        <v>144</v>
      </c>
      <c r="B157" s="48">
        <f t="shared" ref="B157:K157" ca="1" si="498">IF(B14=" "," ",IF(B14&gt;0,B109/(1000*B14)," "))</f>
        <v>9.7318409647327728E-2</v>
      </c>
      <c r="C157" s="48">
        <f t="shared" ca="1" si="498"/>
        <v>9.6377255691311808E-2</v>
      </c>
      <c r="D157" s="48">
        <f t="shared" ca="1" si="498"/>
        <v>9.9046593002205446E-2</v>
      </c>
      <c r="E157" s="48">
        <f t="shared" ca="1" si="498"/>
        <v>9.9026439525391932E-2</v>
      </c>
      <c r="F157" s="48">
        <f t="shared" ca="1" si="498"/>
        <v>0.10727418466630088</v>
      </c>
      <c r="G157" s="48">
        <f t="shared" ca="1" si="498"/>
        <v>0.11792211664257547</v>
      </c>
      <c r="H157" s="48">
        <f t="shared" ca="1" si="498"/>
        <v>0.10794825841893561</v>
      </c>
      <c r="I157" s="48" t="str">
        <f t="shared" ca="1" si="498"/>
        <v xml:space="preserve"> </v>
      </c>
      <c r="J157" s="48" t="str">
        <f t="shared" ca="1" si="498"/>
        <v xml:space="preserve"> </v>
      </c>
      <c r="K157" s="49">
        <f t="shared" ca="1" si="498"/>
        <v>0.10170514437791581</v>
      </c>
      <c r="N157" s="14" t="s">
        <v>144</v>
      </c>
      <c r="O157" s="48">
        <f t="shared" ref="O157:X157" ca="1" si="499">IF(O14=" "," ",IF(O14&gt;0,O109/(1000*O14)," "))</f>
        <v>0.15238354191029807</v>
      </c>
      <c r="P157" s="48">
        <f t="shared" ca="1" si="499"/>
        <v>0.15245403790444828</v>
      </c>
      <c r="Q157" s="48">
        <f t="shared" ca="1" si="499"/>
        <v>0.15261205430749089</v>
      </c>
      <c r="R157" s="48">
        <f t="shared" ca="1" si="499"/>
        <v>0.15252443202576968</v>
      </c>
      <c r="S157" s="48">
        <f t="shared" ca="1" si="499"/>
        <v>0.15241285864923151</v>
      </c>
      <c r="T157" s="48">
        <f t="shared" ca="1" si="499"/>
        <v>0.1523239657471783</v>
      </c>
      <c r="U157" s="48">
        <f t="shared" ca="1" si="499"/>
        <v>0.15228554524170204</v>
      </c>
      <c r="V157" s="48" t="str">
        <f t="shared" ca="1" si="499"/>
        <v xml:space="preserve"> </v>
      </c>
      <c r="W157" s="48" t="str">
        <f t="shared" ca="1" si="499"/>
        <v xml:space="preserve"> </v>
      </c>
      <c r="X157" s="49">
        <f t="shared" ca="1" si="499"/>
        <v>0.15244571880770275</v>
      </c>
      <c r="AA157" s="14" t="s">
        <v>144</v>
      </c>
      <c r="AB157" s="48">
        <f t="shared" ref="AB157:AK157" ca="1" si="500">IF(AB14=" "," ",IF(AB14&gt;0,AB109/(1000*AB14)," "))</f>
        <v>0.23948531069640508</v>
      </c>
      <c r="AC157" s="48">
        <f t="shared" ca="1" si="500"/>
        <v>0.23844075334537124</v>
      </c>
      <c r="AD157" s="48">
        <f t="shared" ca="1" si="500"/>
        <v>0.23913077350625395</v>
      </c>
      <c r="AE157" s="48">
        <f t="shared" ca="1" si="500"/>
        <v>0.23537278839074208</v>
      </c>
      <c r="AF157" s="48">
        <f t="shared" ca="1" si="500"/>
        <v>0.23214446926485174</v>
      </c>
      <c r="AG157" s="48">
        <f t="shared" ca="1" si="500"/>
        <v>0.25205130136915932</v>
      </c>
      <c r="AH157" s="48">
        <f t="shared" ca="1" si="500"/>
        <v>0.29415980911368206</v>
      </c>
      <c r="AI157" s="48" t="str">
        <f t="shared" ca="1" si="500"/>
        <v xml:space="preserve"> </v>
      </c>
      <c r="AJ157" s="48" t="str">
        <f t="shared" ca="1" si="500"/>
        <v xml:space="preserve"> </v>
      </c>
      <c r="AK157" s="49">
        <f t="shared" ca="1" si="500"/>
        <v>0.23839665628630596</v>
      </c>
      <c r="AN157" s="14" t="s">
        <v>144</v>
      </c>
      <c r="AO157" s="48">
        <f t="shared" ref="AO157:AX157" ca="1" si="501">IF(AO14=" "," ",IF(AO14&gt;0,AO109/(1000*AO14)," "))</f>
        <v>0.62674552687846408</v>
      </c>
      <c r="AP157" s="48">
        <f t="shared" ca="1" si="501"/>
        <v>0.62696397589556097</v>
      </c>
      <c r="AQ157" s="48">
        <f t="shared" ca="1" si="501"/>
        <v>0.59568335405259543</v>
      </c>
      <c r="AR157" s="48">
        <f t="shared" ca="1" si="501"/>
        <v>0.61835355528896985</v>
      </c>
      <c r="AS157" s="48">
        <f t="shared" ca="1" si="501"/>
        <v>0.70972717033388266</v>
      </c>
      <c r="AT157" s="48">
        <f t="shared" ca="1" si="501"/>
        <v>0.75897561680532577</v>
      </c>
      <c r="AU157" s="48">
        <f t="shared" ca="1" si="501"/>
        <v>0.88828491570850399</v>
      </c>
      <c r="AV157" s="48" t="str">
        <f t="shared" ca="1" si="501"/>
        <v xml:space="preserve"> </v>
      </c>
      <c r="AW157" s="48" t="str">
        <f t="shared" ca="1" si="501"/>
        <v xml:space="preserve"> </v>
      </c>
      <c r="AX157" s="49">
        <f t="shared" ca="1" si="501"/>
        <v>0.67125308546331697</v>
      </c>
      <c r="BA157" s="14" t="s">
        <v>144</v>
      </c>
      <c r="BB157" s="48">
        <f t="shared" ref="BB157:BK157" ca="1" si="502">IF(BB14=" "," ",IF(BB14&gt;0,BB109/(1000*BB14)," "))</f>
        <v>1.1017447751598293</v>
      </c>
      <c r="BC157" s="48">
        <f t="shared" ca="1" si="502"/>
        <v>1.0840464575202269</v>
      </c>
      <c r="BD157" s="48">
        <f t="shared" ca="1" si="502"/>
        <v>1.0812210603849228</v>
      </c>
      <c r="BE157" s="48">
        <f t="shared" ca="1" si="502"/>
        <v>1.09042175301274</v>
      </c>
      <c r="BF157" s="48">
        <f t="shared" ca="1" si="502"/>
        <v>1.1148572762817928</v>
      </c>
      <c r="BG157" s="48">
        <f t="shared" ca="1" si="502"/>
        <v>1.1237452785937809</v>
      </c>
      <c r="BH157" s="48">
        <f t="shared" ca="1" si="502"/>
        <v>1.1131397284192379</v>
      </c>
      <c r="BI157" s="48" t="str">
        <f t="shared" ca="1" si="502"/>
        <v xml:space="preserve"> </v>
      </c>
      <c r="BJ157" s="48" t="str">
        <f t="shared" ca="1" si="502"/>
        <v xml:space="preserve"> </v>
      </c>
      <c r="BK157" s="49">
        <f t="shared" ca="1" si="502"/>
        <v>1.1035740789803932</v>
      </c>
      <c r="BN157" s="14" t="s">
        <v>144</v>
      </c>
      <c r="BO157" s="48">
        <f t="shared" ref="BO157:BX157" ca="1" si="503">IF(BO14=" "," ",IF(BO14&gt;0,BO109/(1000*BO14)," "))</f>
        <v>2.3573165017392892</v>
      </c>
      <c r="BP157" s="48">
        <f t="shared" ca="1" si="503"/>
        <v>2.3426019384839631</v>
      </c>
      <c r="BQ157" s="48">
        <f t="shared" ca="1" si="503"/>
        <v>2.340711626673869</v>
      </c>
      <c r="BR157" s="48">
        <f t="shared" ca="1" si="503"/>
        <v>2.3512457389996735</v>
      </c>
      <c r="BS157" s="48">
        <f t="shared" ca="1" si="503"/>
        <v>2.3438249403940321</v>
      </c>
      <c r="BT157" s="48">
        <f t="shared" ca="1" si="503"/>
        <v>2.3611541423459257</v>
      </c>
      <c r="BU157" s="48">
        <f t="shared" ca="1" si="503"/>
        <v>2.357400447478065</v>
      </c>
      <c r="BV157" s="48" t="str">
        <f t="shared" ca="1" si="503"/>
        <v xml:space="preserve"> </v>
      </c>
      <c r="BW157" s="48" t="str">
        <f t="shared" ca="1" si="503"/>
        <v xml:space="preserve"> </v>
      </c>
      <c r="BX157" s="49">
        <f t="shared" ca="1" si="503"/>
        <v>2.3466392022178888</v>
      </c>
    </row>
    <row r="158" spans="1:76" x14ac:dyDescent="0.3">
      <c r="A158" s="16" t="s">
        <v>145</v>
      </c>
      <c r="B158" s="50">
        <f t="shared" ref="B158:K158" ca="1" si="504">IF(B15=" "," ",IF(B15&gt;0,B110/(1000*B15)," "))</f>
        <v>9.825655629812563E-2</v>
      </c>
      <c r="C158" s="50">
        <f t="shared" ca="1" si="504"/>
        <v>9.7680582132602792E-2</v>
      </c>
      <c r="D158" s="50">
        <f t="shared" ca="1" si="504"/>
        <v>9.8768862981022554E-2</v>
      </c>
      <c r="E158" s="50">
        <f t="shared" ca="1" si="504"/>
        <v>9.7460444088354567E-2</v>
      </c>
      <c r="F158" s="50" t="str">
        <f t="shared" ca="1" si="504"/>
        <v xml:space="preserve"> </v>
      </c>
      <c r="G158" s="50" t="str">
        <f t="shared" ca="1" si="504"/>
        <v xml:space="preserve"> </v>
      </c>
      <c r="H158" s="50" t="str">
        <f t="shared" ca="1" si="504"/>
        <v xml:space="preserve"> </v>
      </c>
      <c r="I158" s="50" t="str">
        <f t="shared" ca="1" si="504"/>
        <v xml:space="preserve"> </v>
      </c>
      <c r="J158" s="50" t="str">
        <f t="shared" ca="1" si="504"/>
        <v xml:space="preserve"> </v>
      </c>
      <c r="K158" s="51">
        <f t="shared" ca="1" si="504"/>
        <v>9.7981115729970744E-2</v>
      </c>
      <c r="N158" s="16" t="s">
        <v>145</v>
      </c>
      <c r="O158" s="50">
        <f t="shared" ref="O158:X158" ca="1" si="505">IF(O15=" "," ",IF(O15&gt;0,O110/(1000*O15)," "))</f>
        <v>0.16680771854479728</v>
      </c>
      <c r="P158" s="50">
        <f t="shared" ca="1" si="505"/>
        <v>0.16690277778579024</v>
      </c>
      <c r="Q158" s="50">
        <f t="shared" ca="1" si="505"/>
        <v>0.16695392977156118</v>
      </c>
      <c r="R158" s="50">
        <f t="shared" ca="1" si="505"/>
        <v>0.16684212864906009</v>
      </c>
      <c r="S158" s="50" t="str">
        <f t="shared" ca="1" si="505"/>
        <v xml:space="preserve"> </v>
      </c>
      <c r="T158" s="50" t="str">
        <f t="shared" ca="1" si="505"/>
        <v xml:space="preserve"> </v>
      </c>
      <c r="U158" s="50" t="str">
        <f t="shared" ca="1" si="505"/>
        <v xml:space="preserve"> </v>
      </c>
      <c r="V158" s="50" t="str">
        <f t="shared" ca="1" si="505"/>
        <v xml:space="preserve"> </v>
      </c>
      <c r="W158" s="50" t="str">
        <f t="shared" ca="1" si="505"/>
        <v xml:space="preserve"> </v>
      </c>
      <c r="X158" s="51">
        <f t="shared" ca="1" si="505"/>
        <v>0.16696974546143714</v>
      </c>
      <c r="AA158" s="16" t="s">
        <v>145</v>
      </c>
      <c r="AB158" s="50">
        <f t="shared" ref="AB158:AK158" ca="1" si="506">IF(AB15=" "," ",IF(AB15&gt;0,AB110/(1000*AB15)," "))</f>
        <v>0.20491214193011487</v>
      </c>
      <c r="AC158" s="50">
        <f t="shared" ca="1" si="506"/>
        <v>0.20886402270170654</v>
      </c>
      <c r="AD158" s="50">
        <f t="shared" ca="1" si="506"/>
        <v>0.20953234130480866</v>
      </c>
      <c r="AE158" s="50">
        <f t="shared" ca="1" si="506"/>
        <v>0.21002512692902364</v>
      </c>
      <c r="AF158" s="50" t="str">
        <f t="shared" ca="1" si="506"/>
        <v xml:space="preserve"> </v>
      </c>
      <c r="AG158" s="50" t="str">
        <f t="shared" ca="1" si="506"/>
        <v xml:space="preserve"> </v>
      </c>
      <c r="AH158" s="50" t="str">
        <f t="shared" ca="1" si="506"/>
        <v xml:space="preserve"> </v>
      </c>
      <c r="AI158" s="50" t="str">
        <f t="shared" ca="1" si="506"/>
        <v xml:space="preserve"> </v>
      </c>
      <c r="AJ158" s="50" t="str">
        <f t="shared" ca="1" si="506"/>
        <v xml:space="preserve"> </v>
      </c>
      <c r="AK158" s="51">
        <f t="shared" ca="1" si="506"/>
        <v>0.20967863014098179</v>
      </c>
      <c r="AN158" s="16" t="s">
        <v>145</v>
      </c>
      <c r="AO158" s="50">
        <f t="shared" ref="AO158:AX158" ca="1" si="507">IF(AO15=" "," ",IF(AO15&gt;0,AO110/(1000*AO15)," "))</f>
        <v>0.44477720543654037</v>
      </c>
      <c r="AP158" s="50">
        <f t="shared" ca="1" si="507"/>
        <v>0.51456960529578954</v>
      </c>
      <c r="AQ158" s="50">
        <f t="shared" ca="1" si="507"/>
        <v>0.51633143736353926</v>
      </c>
      <c r="AR158" s="50">
        <f t="shared" ca="1" si="507"/>
        <v>0.53181631836936638</v>
      </c>
      <c r="AS158" s="50" t="str">
        <f t="shared" ca="1" si="507"/>
        <v xml:space="preserve"> </v>
      </c>
      <c r="AT158" s="50" t="str">
        <f t="shared" ca="1" si="507"/>
        <v xml:space="preserve"> </v>
      </c>
      <c r="AU158" s="50" t="str">
        <f t="shared" ca="1" si="507"/>
        <v xml:space="preserve"> </v>
      </c>
      <c r="AV158" s="50" t="str">
        <f t="shared" ca="1" si="507"/>
        <v xml:space="preserve"> </v>
      </c>
      <c r="AW158" s="50" t="str">
        <f t="shared" ca="1" si="507"/>
        <v xml:space="preserve"> </v>
      </c>
      <c r="AX158" s="51">
        <f t="shared" ca="1" si="507"/>
        <v>0.51405275764791114</v>
      </c>
      <c r="BA158" s="16" t="s">
        <v>145</v>
      </c>
      <c r="BB158" s="50">
        <f t="shared" ref="BB158:BK158" ca="1" si="508">IF(BB15=" "," ",IF(BB15&gt;0,BB110/(1000*BB15)," "))</f>
        <v>1.2269835503135034</v>
      </c>
      <c r="BC158" s="50">
        <f t="shared" ca="1" si="508"/>
        <v>1.200676764951651</v>
      </c>
      <c r="BD158" s="50">
        <f t="shared" ca="1" si="508"/>
        <v>1.1925080656117988</v>
      </c>
      <c r="BE158" s="50">
        <f t="shared" ca="1" si="508"/>
        <v>1.2023516688619971</v>
      </c>
      <c r="BF158" s="50" t="str">
        <f t="shared" ca="1" si="508"/>
        <v xml:space="preserve"> </v>
      </c>
      <c r="BG158" s="50" t="str">
        <f t="shared" ca="1" si="508"/>
        <v xml:space="preserve"> </v>
      </c>
      <c r="BH158" s="50" t="str">
        <f t="shared" ca="1" si="508"/>
        <v xml:space="preserve"> </v>
      </c>
      <c r="BI158" s="50" t="str">
        <f t="shared" ca="1" si="508"/>
        <v xml:space="preserve"> </v>
      </c>
      <c r="BJ158" s="50" t="str">
        <f t="shared" ca="1" si="508"/>
        <v xml:space="preserve"> </v>
      </c>
      <c r="BK158" s="51">
        <f t="shared" ca="1" si="508"/>
        <v>1.2058088374959006</v>
      </c>
      <c r="BN158" s="16" t="s">
        <v>145</v>
      </c>
      <c r="BO158" s="50">
        <f t="shared" ref="BO158:BX158" ca="1" si="509">IF(BO15=" "," ",IF(BO15&gt;0,BO110/(1000*BO15)," "))</f>
        <v>2.5622405093095182</v>
      </c>
      <c r="BP158" s="50">
        <f t="shared" ca="1" si="509"/>
        <v>2.5614975576128352</v>
      </c>
      <c r="BQ158" s="50">
        <f t="shared" ca="1" si="509"/>
        <v>2.5574671464444108</v>
      </c>
      <c r="BR158" s="50">
        <f t="shared" ca="1" si="509"/>
        <v>2.578676572283555</v>
      </c>
      <c r="BS158" s="50" t="str">
        <f t="shared" ca="1" si="509"/>
        <v xml:space="preserve"> </v>
      </c>
      <c r="BT158" s="50" t="str">
        <f t="shared" ca="1" si="509"/>
        <v xml:space="preserve"> </v>
      </c>
      <c r="BU158" s="50" t="str">
        <f t="shared" ca="1" si="509"/>
        <v xml:space="preserve"> </v>
      </c>
      <c r="BV158" s="50" t="str">
        <f t="shared" ca="1" si="509"/>
        <v xml:space="preserve"> </v>
      </c>
      <c r="BW158" s="50" t="str">
        <f t="shared" ca="1" si="509"/>
        <v xml:space="preserve"> </v>
      </c>
      <c r="BX158" s="51">
        <f t="shared" ca="1" si="509"/>
        <v>2.5663793714998713</v>
      </c>
    </row>
    <row r="159" spans="1:76" x14ac:dyDescent="0.3">
      <c r="A159" s="14" t="s">
        <v>146</v>
      </c>
      <c r="B159" s="48">
        <f t="shared" ref="B159:K159" ca="1" si="510">IF(B16=" "," ",IF(B16&gt;0,B111/(1000*B16)," "))</f>
        <v>7.5378308041344849E-2</v>
      </c>
      <c r="C159" s="48">
        <f t="shared" ca="1" si="510"/>
        <v>7.403879197491986E-2</v>
      </c>
      <c r="D159" s="48">
        <f t="shared" ca="1" si="510"/>
        <v>8.1048153284002888E-2</v>
      </c>
      <c r="E159" s="48">
        <f t="shared" ca="1" si="510"/>
        <v>7.589690934881671E-2</v>
      </c>
      <c r="F159" s="48">
        <f t="shared" ca="1" si="510"/>
        <v>7.4818542544096395E-2</v>
      </c>
      <c r="G159" s="48">
        <f t="shared" ca="1" si="510"/>
        <v>0.13210820804654227</v>
      </c>
      <c r="H159" s="48">
        <f t="shared" ca="1" si="510"/>
        <v>7.3579701521602134E-2</v>
      </c>
      <c r="I159" s="48" t="str">
        <f t="shared" ca="1" si="510"/>
        <v xml:space="preserve"> </v>
      </c>
      <c r="J159" s="48" t="str">
        <f t="shared" ca="1" si="510"/>
        <v xml:space="preserve"> </v>
      </c>
      <c r="K159" s="49">
        <f t="shared" ca="1" si="510"/>
        <v>7.6195341045042247E-2</v>
      </c>
      <c r="N159" s="14" t="s">
        <v>146</v>
      </c>
      <c r="O159" s="48">
        <f t="shared" ref="O159:X159" ca="1" si="511">IF(O16=" "," ",IF(O16&gt;0,O111/(1000*O16)," "))</f>
        <v>0.14242674533597321</v>
      </c>
      <c r="P159" s="48">
        <f t="shared" ca="1" si="511"/>
        <v>0.14274188986039993</v>
      </c>
      <c r="Q159" s="48">
        <f t="shared" ca="1" si="511"/>
        <v>0.14288277891675058</v>
      </c>
      <c r="R159" s="48">
        <f t="shared" ca="1" si="511"/>
        <v>0.14295690667160829</v>
      </c>
      <c r="S159" s="48">
        <f t="shared" ca="1" si="511"/>
        <v>0.14292390392391324</v>
      </c>
      <c r="T159" s="48">
        <f t="shared" ca="1" si="511"/>
        <v>0.14231223049011074</v>
      </c>
      <c r="U159" s="48">
        <f t="shared" ca="1" si="511"/>
        <v>0.14303590000685973</v>
      </c>
      <c r="V159" s="48">
        <f t="shared" ca="1" si="511"/>
        <v>0.14338250870825914</v>
      </c>
      <c r="W159" s="48">
        <f t="shared" ca="1" si="511"/>
        <v>0.1452570153168628</v>
      </c>
      <c r="X159" s="49">
        <f t="shared" ca="1" si="511"/>
        <v>0.14332634329694022</v>
      </c>
      <c r="AA159" s="14" t="s">
        <v>146</v>
      </c>
      <c r="AB159" s="48">
        <f t="shared" ref="AB159:AK159" ca="1" si="512">IF(AB16=" "," ",IF(AB16&gt;0,AB111/(1000*AB16)," "))</f>
        <v>0.27797220400819</v>
      </c>
      <c r="AC159" s="48">
        <f t="shared" ca="1" si="512"/>
        <v>0.31980910308035743</v>
      </c>
      <c r="AD159" s="48">
        <f t="shared" ca="1" si="512"/>
        <v>0.23482224603718771</v>
      </c>
      <c r="AE159" s="48">
        <f t="shared" ca="1" si="512"/>
        <v>0.23019045956181414</v>
      </c>
      <c r="AF159" s="48">
        <f t="shared" ca="1" si="512"/>
        <v>0.22778871137291914</v>
      </c>
      <c r="AG159" s="48">
        <f t="shared" ca="1" si="512"/>
        <v>0.2722494800126653</v>
      </c>
      <c r="AH159" s="48">
        <f t="shared" ca="1" si="512"/>
        <v>0.51817005386264403</v>
      </c>
      <c r="AI159" s="48">
        <f t="shared" ca="1" si="512"/>
        <v>0.40553141440164392</v>
      </c>
      <c r="AJ159" s="48">
        <f t="shared" ca="1" si="512"/>
        <v>0.38266655022748108</v>
      </c>
      <c r="AK159" s="49">
        <f t="shared" ca="1" si="512"/>
        <v>0.35835318440043368</v>
      </c>
      <c r="AN159" s="14" t="s">
        <v>146</v>
      </c>
      <c r="AO159" s="48">
        <f t="shared" ref="AO159:AX159" ca="1" si="513">IF(AO16=" "," ",IF(AO16&gt;0,AO111/(1000*AO16)," "))</f>
        <v>0.88040649398946369</v>
      </c>
      <c r="AP159" s="48">
        <f t="shared" ca="1" si="513"/>
        <v>0.81429836394748978</v>
      </c>
      <c r="AQ159" s="48">
        <f t="shared" ca="1" si="513"/>
        <v>0.79336124674423081</v>
      </c>
      <c r="AR159" s="48">
        <f t="shared" ca="1" si="513"/>
        <v>0.77575609343896146</v>
      </c>
      <c r="AS159" s="48">
        <f t="shared" ca="1" si="513"/>
        <v>0.7277636697682025</v>
      </c>
      <c r="AT159" s="48">
        <f t="shared" ca="1" si="513"/>
        <v>0.71867549041646062</v>
      </c>
      <c r="AU159" s="48">
        <f t="shared" ca="1" si="513"/>
        <v>1.1149781331073996</v>
      </c>
      <c r="AV159" s="48">
        <f t="shared" ca="1" si="513"/>
        <v>1.1923331119081972</v>
      </c>
      <c r="AW159" s="48">
        <f t="shared" ca="1" si="513"/>
        <v>1.0848006626552347</v>
      </c>
      <c r="AX159" s="49">
        <f t="shared" ca="1" si="513"/>
        <v>1.0404444917162567</v>
      </c>
      <c r="BA159" s="14" t="s">
        <v>146</v>
      </c>
      <c r="BB159" s="48">
        <f t="shared" ref="BB159:BK159" ca="1" si="514">IF(BB16=" "," ",IF(BB16&gt;0,BB111/(1000*BB16)," "))</f>
        <v>0.99850110247656754</v>
      </c>
      <c r="BC159" s="48">
        <f t="shared" ca="1" si="514"/>
        <v>0.99739556338002</v>
      </c>
      <c r="BD159" s="48">
        <f t="shared" ca="1" si="514"/>
        <v>1.0036011325542382</v>
      </c>
      <c r="BE159" s="48">
        <f t="shared" ca="1" si="514"/>
        <v>1.0262798459971951</v>
      </c>
      <c r="BF159" s="48">
        <f t="shared" ca="1" si="514"/>
        <v>1.020372151295728</v>
      </c>
      <c r="BG159" s="48">
        <f t="shared" ca="1" si="514"/>
        <v>1.0155763422203561</v>
      </c>
      <c r="BH159" s="48">
        <f t="shared" ca="1" si="514"/>
        <v>1.0063819345248526</v>
      </c>
      <c r="BI159" s="48">
        <f t="shared" ca="1" si="514"/>
        <v>0.99578729641523078</v>
      </c>
      <c r="BJ159" s="48">
        <f t="shared" ca="1" si="514"/>
        <v>0.990384559742296</v>
      </c>
      <c r="BK159" s="49">
        <f t="shared" ca="1" si="514"/>
        <v>1.0062250555373868</v>
      </c>
      <c r="BN159" s="14" t="s">
        <v>146</v>
      </c>
      <c r="BO159" s="48">
        <f t="shared" ref="BO159:BX159" ca="1" si="515">IF(BO16=" "," ",IF(BO16&gt;0,BO111/(1000*BO16)," "))</f>
        <v>2.1902999582864906</v>
      </c>
      <c r="BP159" s="48">
        <f t="shared" ca="1" si="515"/>
        <v>2.1812704111724783</v>
      </c>
      <c r="BQ159" s="48">
        <f t="shared" ca="1" si="515"/>
        <v>2.1752284567247617</v>
      </c>
      <c r="BR159" s="48">
        <f t="shared" ca="1" si="515"/>
        <v>2.2003190850171443</v>
      </c>
      <c r="BS159" s="48">
        <f t="shared" ca="1" si="515"/>
        <v>2.1398064152067908</v>
      </c>
      <c r="BT159" s="48">
        <f t="shared" ca="1" si="515"/>
        <v>2.1171017582720464</v>
      </c>
      <c r="BU159" s="48">
        <f t="shared" ca="1" si="515"/>
        <v>2.1345536485363281</v>
      </c>
      <c r="BV159" s="48">
        <f t="shared" ca="1" si="515"/>
        <v>2.1969621004068673</v>
      </c>
      <c r="BW159" s="48">
        <f t="shared" ca="1" si="515"/>
        <v>2.1800490253566052</v>
      </c>
      <c r="BX159" s="49">
        <f t="shared" ca="1" si="515"/>
        <v>2.1723512509951228</v>
      </c>
    </row>
    <row r="160" spans="1:76" x14ac:dyDescent="0.3">
      <c r="A160" s="14" t="s">
        <v>147</v>
      </c>
      <c r="B160" s="48">
        <f t="shared" ref="B160:K160" ca="1" si="516">IF(B17=" "," ",IF(B17&gt;0,B112/(1000*B17)," "))</f>
        <v>9.4877365870090186E-2</v>
      </c>
      <c r="C160" s="48">
        <f t="shared" ca="1" si="516"/>
        <v>9.7205969043038673E-2</v>
      </c>
      <c r="D160" s="48">
        <f t="shared" ca="1" si="516"/>
        <v>0.10370060240617669</v>
      </c>
      <c r="E160" s="48">
        <f t="shared" ca="1" si="516"/>
        <v>0.10005100430614126</v>
      </c>
      <c r="F160" s="48">
        <f t="shared" ca="1" si="516"/>
        <v>0.10106401305659155</v>
      </c>
      <c r="G160" s="48">
        <f t="shared" ca="1" si="516"/>
        <v>0.11967405924851034</v>
      </c>
      <c r="H160" s="48" t="str">
        <f t="shared" ca="1" si="516"/>
        <v xml:space="preserve"> </v>
      </c>
      <c r="I160" s="48" t="str">
        <f t="shared" ca="1" si="516"/>
        <v xml:space="preserve"> </v>
      </c>
      <c r="J160" s="48" t="str">
        <f t="shared" ca="1" si="516"/>
        <v xml:space="preserve"> </v>
      </c>
      <c r="K160" s="49">
        <f t="shared" ca="1" si="516"/>
        <v>0.10099713915193731</v>
      </c>
      <c r="N160" s="14" t="s">
        <v>147</v>
      </c>
      <c r="O160" s="48">
        <f t="shared" ref="O160:X160" ca="1" si="517">IF(O17=" "," ",IF(O17&gt;0,O112/(1000*O17)," "))</f>
        <v>0.15258503273029428</v>
      </c>
      <c r="P160" s="48">
        <f t="shared" ca="1" si="517"/>
        <v>0.1524793181754206</v>
      </c>
      <c r="Q160" s="48">
        <f t="shared" ca="1" si="517"/>
        <v>0.15333655734498441</v>
      </c>
      <c r="R160" s="48">
        <f t="shared" ca="1" si="517"/>
        <v>0.15304420003206484</v>
      </c>
      <c r="S160" s="48">
        <f t="shared" ca="1" si="517"/>
        <v>0.15253788960139342</v>
      </c>
      <c r="T160" s="48">
        <f t="shared" ca="1" si="517"/>
        <v>0.15223275548524801</v>
      </c>
      <c r="U160" s="48" t="str">
        <f t="shared" ca="1" si="517"/>
        <v xml:space="preserve"> </v>
      </c>
      <c r="V160" s="48" t="str">
        <f t="shared" ca="1" si="517"/>
        <v xml:space="preserve"> </v>
      </c>
      <c r="W160" s="48" t="str">
        <f t="shared" ca="1" si="517"/>
        <v xml:space="preserve"> </v>
      </c>
      <c r="X160" s="49">
        <f t="shared" ca="1" si="517"/>
        <v>0.15268345412047538</v>
      </c>
      <c r="AA160" s="14" t="s">
        <v>147</v>
      </c>
      <c r="AB160" s="48">
        <f t="shared" ref="AB160:AK160" ca="1" si="518">IF(AB17=" "," ",IF(AB17&gt;0,AB112/(1000*AB17)," "))</f>
        <v>0.24728424382421224</v>
      </c>
      <c r="AC160" s="48">
        <f t="shared" ca="1" si="518"/>
        <v>0.23993167572882543</v>
      </c>
      <c r="AD160" s="48">
        <f t="shared" ca="1" si="518"/>
        <v>0.23357073678885035</v>
      </c>
      <c r="AE160" s="48">
        <f t="shared" ca="1" si="518"/>
        <v>0.23415674458741004</v>
      </c>
      <c r="AF160" s="48">
        <f t="shared" ca="1" si="518"/>
        <v>0.18319409741997067</v>
      </c>
      <c r="AG160" s="48">
        <f t="shared" ca="1" si="518"/>
        <v>0.21390279698046108</v>
      </c>
      <c r="AH160" s="48" t="str">
        <f t="shared" ca="1" si="518"/>
        <v xml:space="preserve"> </v>
      </c>
      <c r="AI160" s="48" t="str">
        <f t="shared" ca="1" si="518"/>
        <v xml:space="preserve"> </v>
      </c>
      <c r="AJ160" s="48" t="str">
        <f t="shared" ca="1" si="518"/>
        <v xml:space="preserve"> </v>
      </c>
      <c r="AK160" s="49">
        <f t="shared" ca="1" si="518"/>
        <v>0.21575378234141585</v>
      </c>
      <c r="AN160" s="14" t="s">
        <v>147</v>
      </c>
      <c r="AO160" s="48">
        <f t="shared" ref="AO160:AX160" ca="1" si="519">IF(AO17=" "," ",IF(AO17&gt;0,AO112/(1000*AO17)," "))</f>
        <v>0.55420870227306518</v>
      </c>
      <c r="AP160" s="48">
        <f t="shared" ca="1" si="519"/>
        <v>0.57390904286948097</v>
      </c>
      <c r="AQ160" s="48">
        <f t="shared" ca="1" si="519"/>
        <v>0.55283917745279931</v>
      </c>
      <c r="AR160" s="48">
        <f t="shared" ca="1" si="519"/>
        <v>0.6582374940542236</v>
      </c>
      <c r="AS160" s="48">
        <f t="shared" ca="1" si="519"/>
        <v>0.60246977504274524</v>
      </c>
      <c r="AT160" s="48">
        <f t="shared" ca="1" si="519"/>
        <v>0.63973224953325092</v>
      </c>
      <c r="AU160" s="48" t="str">
        <f t="shared" ca="1" si="519"/>
        <v xml:space="preserve"> </v>
      </c>
      <c r="AV160" s="48" t="str">
        <f t="shared" ca="1" si="519"/>
        <v xml:space="preserve"> </v>
      </c>
      <c r="AW160" s="48" t="str">
        <f t="shared" ca="1" si="519"/>
        <v xml:space="preserve"> </v>
      </c>
      <c r="AX160" s="49">
        <f t="shared" ca="1" si="519"/>
        <v>0.61879932104596524</v>
      </c>
      <c r="BA160" s="14" t="s">
        <v>147</v>
      </c>
      <c r="BB160" s="48">
        <f t="shared" ref="BB160:BK160" ca="1" si="520">IF(BB17=" "," ",IF(BB17&gt;0,BB112/(1000*BB17)," "))</f>
        <v>1.0946694635090179</v>
      </c>
      <c r="BC160" s="48">
        <f t="shared" ca="1" si="520"/>
        <v>1.0810428130509304</v>
      </c>
      <c r="BD160" s="48">
        <f t="shared" ca="1" si="520"/>
        <v>1.0916284250749357</v>
      </c>
      <c r="BE160" s="48">
        <f t="shared" ca="1" si="520"/>
        <v>1.0998512974250003</v>
      </c>
      <c r="BF160" s="48">
        <f t="shared" ca="1" si="520"/>
        <v>1.1143265841881043</v>
      </c>
      <c r="BG160" s="48">
        <f t="shared" ca="1" si="520"/>
        <v>1.1184831318577619</v>
      </c>
      <c r="BH160" s="48" t="str">
        <f t="shared" ca="1" si="520"/>
        <v xml:space="preserve"> </v>
      </c>
      <c r="BI160" s="48" t="str">
        <f t="shared" ca="1" si="520"/>
        <v xml:space="preserve"> </v>
      </c>
      <c r="BJ160" s="48" t="str">
        <f t="shared" ca="1" si="520"/>
        <v xml:space="preserve"> </v>
      </c>
      <c r="BK160" s="49">
        <f t="shared" ca="1" si="520"/>
        <v>1.1051345610709997</v>
      </c>
      <c r="BN160" s="14" t="s">
        <v>147</v>
      </c>
      <c r="BO160" s="48">
        <f t="shared" ref="BO160:BX160" ca="1" si="521">IF(BO17=" "," ",IF(BO17&gt;0,BO112/(1000*BO17)," "))</f>
        <v>2.3477406488035863</v>
      </c>
      <c r="BP160" s="48">
        <f t="shared" ca="1" si="521"/>
        <v>2.3339443683469177</v>
      </c>
      <c r="BQ160" s="48">
        <f t="shared" ca="1" si="521"/>
        <v>2.3636340606196189</v>
      </c>
      <c r="BR160" s="48">
        <f t="shared" ca="1" si="521"/>
        <v>2.3515562024863397</v>
      </c>
      <c r="BS160" s="48">
        <f t="shared" ca="1" si="521"/>
        <v>2.2427109168310069</v>
      </c>
      <c r="BT160" s="48">
        <f t="shared" ca="1" si="521"/>
        <v>2.0591291590688647</v>
      </c>
      <c r="BU160" s="48" t="str">
        <f t="shared" ca="1" si="521"/>
        <v xml:space="preserve"> </v>
      </c>
      <c r="BV160" s="48" t="str">
        <f t="shared" ca="1" si="521"/>
        <v xml:space="preserve"> </v>
      </c>
      <c r="BW160" s="48" t="str">
        <f t="shared" ca="1" si="521"/>
        <v xml:space="preserve"> </v>
      </c>
      <c r="BX160" s="49">
        <f t="shared" ca="1" si="521"/>
        <v>2.2575043315251393</v>
      </c>
    </row>
    <row r="161" spans="1:89" x14ac:dyDescent="0.3">
      <c r="A161" s="16" t="s">
        <v>148</v>
      </c>
      <c r="B161" s="50">
        <f t="shared" ref="B161:K161" ca="1" si="522">IF(B18=" "," ",IF(B18&gt;0,B113/(1000*B18)," "))</f>
        <v>9.7700827364831225E-2</v>
      </c>
      <c r="C161" s="50">
        <f t="shared" ca="1" si="522"/>
        <v>9.9320717515184398E-2</v>
      </c>
      <c r="D161" s="50">
        <f t="shared" ca="1" si="522"/>
        <v>9.859819369977614E-2</v>
      </c>
      <c r="E161" s="50">
        <f t="shared" ca="1" si="522"/>
        <v>9.6059513823709683E-2</v>
      </c>
      <c r="F161" s="50">
        <f t="shared" ca="1" si="522"/>
        <v>9.4455532454549268E-2</v>
      </c>
      <c r="G161" s="50" t="str">
        <f t="shared" ca="1" si="522"/>
        <v xml:space="preserve"> </v>
      </c>
      <c r="H161" s="50" t="str">
        <f t="shared" ca="1" si="522"/>
        <v xml:space="preserve"> </v>
      </c>
      <c r="I161" s="50" t="str">
        <f t="shared" ca="1" si="522"/>
        <v xml:space="preserve"> </v>
      </c>
      <c r="J161" s="50" t="str">
        <f t="shared" ca="1" si="522"/>
        <v xml:space="preserve"> </v>
      </c>
      <c r="K161" s="51">
        <f t="shared" ca="1" si="522"/>
        <v>9.7518561008398646E-2</v>
      </c>
      <c r="N161" s="16" t="s">
        <v>148</v>
      </c>
      <c r="O161" s="50">
        <f t="shared" ref="O161:X161" ca="1" si="523">IF(O18=" "," ",IF(O18&gt;0,O113/(1000*O18)," "))</f>
        <v>0.1671497324406554</v>
      </c>
      <c r="P161" s="50">
        <f t="shared" ca="1" si="523"/>
        <v>0.16708324329487589</v>
      </c>
      <c r="Q161" s="50">
        <f t="shared" ca="1" si="523"/>
        <v>0.16738799025208773</v>
      </c>
      <c r="R161" s="50">
        <f t="shared" ca="1" si="523"/>
        <v>0.16694740678470657</v>
      </c>
      <c r="S161" s="50">
        <f t="shared" ca="1" si="523"/>
        <v>0.16799478749458699</v>
      </c>
      <c r="T161" s="50" t="str">
        <f t="shared" ca="1" si="523"/>
        <v xml:space="preserve"> </v>
      </c>
      <c r="U161" s="50" t="str">
        <f t="shared" ca="1" si="523"/>
        <v xml:space="preserve"> </v>
      </c>
      <c r="V161" s="50" t="str">
        <f t="shared" ca="1" si="523"/>
        <v xml:space="preserve"> </v>
      </c>
      <c r="W161" s="50" t="str">
        <f t="shared" ca="1" si="523"/>
        <v xml:space="preserve"> </v>
      </c>
      <c r="X161" s="51">
        <f t="shared" ca="1" si="523"/>
        <v>0.168051059186515</v>
      </c>
      <c r="AA161" s="16" t="s">
        <v>148</v>
      </c>
      <c r="AB161" s="50">
        <f t="shared" ref="AB161:AK161" ca="1" si="524">IF(AB18=" "," ",IF(AB18&gt;0,AB113/(1000*AB18)," "))</f>
        <v>0.21651161476727904</v>
      </c>
      <c r="AC161" s="50">
        <f t="shared" ca="1" si="524"/>
        <v>0.21317454924554585</v>
      </c>
      <c r="AD161" s="50">
        <f t="shared" ca="1" si="524"/>
        <v>0.22654451505792186</v>
      </c>
      <c r="AE161" s="50">
        <f t="shared" ca="1" si="524"/>
        <v>0.19738015105747866</v>
      </c>
      <c r="AF161" s="50">
        <f t="shared" ca="1" si="524"/>
        <v>0.21478792536853727</v>
      </c>
      <c r="AG161" s="50" t="str">
        <f t="shared" ca="1" si="524"/>
        <v xml:space="preserve"> </v>
      </c>
      <c r="AH161" s="50" t="str">
        <f t="shared" ca="1" si="524"/>
        <v xml:space="preserve"> </v>
      </c>
      <c r="AI161" s="50" t="str">
        <f t="shared" ca="1" si="524"/>
        <v xml:space="preserve"> </v>
      </c>
      <c r="AJ161" s="50" t="str">
        <f t="shared" ca="1" si="524"/>
        <v xml:space="preserve"> </v>
      </c>
      <c r="AK161" s="51">
        <f t="shared" ca="1" si="524"/>
        <v>0.21432515073744288</v>
      </c>
      <c r="AN161" s="16" t="s">
        <v>148</v>
      </c>
      <c r="AO161" s="50">
        <f t="shared" ref="AO161:AX161" ca="1" si="525">IF(AO18=" "," ",IF(AO18&gt;0,AO113/(1000*AO18)," "))</f>
        <v>0.45911824120492345</v>
      </c>
      <c r="AP161" s="50">
        <f t="shared" ca="1" si="525"/>
        <v>0.46827288396559641</v>
      </c>
      <c r="AQ161" s="50">
        <f t="shared" ca="1" si="525"/>
        <v>0.52440306560935379</v>
      </c>
      <c r="AR161" s="50">
        <f t="shared" ca="1" si="525"/>
        <v>0.57626490182867984</v>
      </c>
      <c r="AS161" s="50">
        <f t="shared" ca="1" si="525"/>
        <v>0.65676570957943248</v>
      </c>
      <c r="AT161" s="50" t="str">
        <f t="shared" ca="1" si="525"/>
        <v xml:space="preserve"> </v>
      </c>
      <c r="AU161" s="50" t="str">
        <f t="shared" ca="1" si="525"/>
        <v xml:space="preserve"> </v>
      </c>
      <c r="AV161" s="50" t="str">
        <f t="shared" ca="1" si="525"/>
        <v xml:space="preserve"> </v>
      </c>
      <c r="AW161" s="50" t="str">
        <f t="shared" ca="1" si="525"/>
        <v xml:space="preserve"> </v>
      </c>
      <c r="AX161" s="51">
        <f t="shared" ca="1" si="525"/>
        <v>0.53151220029914292</v>
      </c>
      <c r="BA161" s="16" t="s">
        <v>148</v>
      </c>
      <c r="BB161" s="50">
        <f t="shared" ref="BB161:BK161" ca="1" si="526">IF(BB18=" "," ",IF(BB18&gt;0,BB113/(1000*BB18)," "))</f>
        <v>1.2160645158191503</v>
      </c>
      <c r="BC161" s="50">
        <f t="shared" ca="1" si="526"/>
        <v>1.1972892744447696</v>
      </c>
      <c r="BD161" s="50">
        <f t="shared" ca="1" si="526"/>
        <v>1.1973824674998497</v>
      </c>
      <c r="BE161" s="50">
        <f t="shared" ca="1" si="526"/>
        <v>1.1990215164371376</v>
      </c>
      <c r="BF161" s="50">
        <f t="shared" ca="1" si="526"/>
        <v>1.2269299580450908</v>
      </c>
      <c r="BG161" s="50" t="str">
        <f t="shared" ca="1" si="526"/>
        <v xml:space="preserve"> </v>
      </c>
      <c r="BH161" s="50" t="str">
        <f t="shared" ca="1" si="526"/>
        <v xml:space="preserve"> </v>
      </c>
      <c r="BI161" s="50" t="str">
        <f t="shared" ca="1" si="526"/>
        <v xml:space="preserve"> </v>
      </c>
      <c r="BJ161" s="50" t="str">
        <f t="shared" ca="1" si="526"/>
        <v xml:space="preserve"> </v>
      </c>
      <c r="BK161" s="51">
        <f t="shared" ca="1" si="526"/>
        <v>1.2106724894085048</v>
      </c>
      <c r="BN161" s="16" t="s">
        <v>148</v>
      </c>
      <c r="BO161" s="50">
        <f t="shared" ref="BO161:BX161" ca="1" si="527">IF(BO18=" "," ",IF(BO18&gt;0,BO113/(1000*BO18)," "))</f>
        <v>2.5328395792343712</v>
      </c>
      <c r="BP161" s="50">
        <f t="shared" ca="1" si="527"/>
        <v>2.5659076548750117</v>
      </c>
      <c r="BQ161" s="50">
        <f t="shared" ca="1" si="527"/>
        <v>2.6089992080689819</v>
      </c>
      <c r="BR161" s="50">
        <f t="shared" ca="1" si="527"/>
        <v>2.5654515861649418</v>
      </c>
      <c r="BS161" s="50">
        <f t="shared" ca="1" si="527"/>
        <v>2.593588309232834</v>
      </c>
      <c r="BT161" s="50" t="str">
        <f t="shared" ca="1" si="527"/>
        <v xml:space="preserve"> </v>
      </c>
      <c r="BU161" s="50" t="str">
        <f t="shared" ca="1" si="527"/>
        <v xml:space="preserve"> </v>
      </c>
      <c r="BV161" s="50" t="str">
        <f t="shared" ca="1" si="527"/>
        <v xml:space="preserve"> </v>
      </c>
      <c r="BW161" s="50" t="str">
        <f t="shared" ca="1" si="527"/>
        <v xml:space="preserve"> </v>
      </c>
      <c r="BX161" s="51">
        <f t="shared" ca="1" si="527"/>
        <v>2.5580549852301084</v>
      </c>
    </row>
    <row r="162" spans="1:89" x14ac:dyDescent="0.3">
      <c r="A162" s="14" t="s">
        <v>149</v>
      </c>
      <c r="B162" s="48">
        <f t="shared" ref="B162:K162" ca="1" si="528">IF(B19=" "," ",IF(B19&gt;0,B114/(1000*B19)," "))</f>
        <v>0.14754551836208724</v>
      </c>
      <c r="C162" s="48" t="str">
        <f t="shared" ca="1" si="528"/>
        <v xml:space="preserve"> </v>
      </c>
      <c r="D162" s="48" t="str">
        <f t="shared" ca="1" si="528"/>
        <v xml:space="preserve"> </v>
      </c>
      <c r="E162" s="48">
        <f t="shared" ca="1" si="528"/>
        <v>9.5435281264696303E-2</v>
      </c>
      <c r="F162" s="48">
        <f t="shared" ca="1" si="528"/>
        <v>0.10165926281189305</v>
      </c>
      <c r="G162" s="48">
        <f t="shared" ca="1" si="528"/>
        <v>3.2925907229883894E-2</v>
      </c>
      <c r="H162" s="48">
        <f t="shared" ca="1" si="528"/>
        <v>6.1780770891239463E-2</v>
      </c>
      <c r="I162" s="48">
        <f t="shared" ca="1" si="528"/>
        <v>0.15145917325982519</v>
      </c>
      <c r="J162" s="48" t="str">
        <f t="shared" ca="1" si="528"/>
        <v xml:space="preserve"> </v>
      </c>
      <c r="K162" s="49">
        <f t="shared" ca="1" si="528"/>
        <v>9.0897514642809749E-2</v>
      </c>
      <c r="N162" s="14" t="s">
        <v>149</v>
      </c>
      <c r="O162" s="48">
        <f t="shared" ref="O162:X162" ca="1" si="529">IF(O19=" "," ",IF(O19&gt;0,O114/(1000*O19)," "))</f>
        <v>0.14248284275071768</v>
      </c>
      <c r="P162" s="48" t="str">
        <f t="shared" ca="1" si="529"/>
        <v xml:space="preserve"> </v>
      </c>
      <c r="Q162" s="48" t="str">
        <f t="shared" ca="1" si="529"/>
        <v xml:space="preserve"> </v>
      </c>
      <c r="R162" s="48">
        <f t="shared" ca="1" si="529"/>
        <v>0.14176952320524222</v>
      </c>
      <c r="S162" s="48">
        <f t="shared" ca="1" si="529"/>
        <v>0.1430514982689049</v>
      </c>
      <c r="T162" s="48">
        <f t="shared" ca="1" si="529"/>
        <v>0.14452023351671409</v>
      </c>
      <c r="U162" s="48">
        <f t="shared" ca="1" si="529"/>
        <v>0.14328504668730876</v>
      </c>
      <c r="V162" s="48">
        <f t="shared" ca="1" si="529"/>
        <v>0.14289558974292399</v>
      </c>
      <c r="W162" s="48">
        <f t="shared" ca="1" si="529"/>
        <v>0.14390340830396128</v>
      </c>
      <c r="X162" s="49">
        <f t="shared" ca="1" si="529"/>
        <v>0.14331679178594081</v>
      </c>
      <c r="AA162" s="14" t="s">
        <v>149</v>
      </c>
      <c r="AB162" s="48">
        <f t="shared" ref="AB162:AK162" ca="1" si="530">IF(AB19=" "," ",IF(AB19&gt;0,AB114/(1000*AB19)," "))</f>
        <v>0.32654635111223601</v>
      </c>
      <c r="AC162" s="48" t="str">
        <f t="shared" ca="1" si="530"/>
        <v xml:space="preserve"> </v>
      </c>
      <c r="AD162" s="48" t="str">
        <f t="shared" ca="1" si="530"/>
        <v xml:space="preserve"> </v>
      </c>
      <c r="AE162" s="48">
        <f t="shared" ca="1" si="530"/>
        <v>0.32695873659121688</v>
      </c>
      <c r="AF162" s="48">
        <f t="shared" ca="1" si="530"/>
        <v>0.30952841291835526</v>
      </c>
      <c r="AG162" s="48">
        <f t="shared" ca="1" si="530"/>
        <v>0.30949298720293883</v>
      </c>
      <c r="AH162" s="48">
        <f t="shared" ca="1" si="530"/>
        <v>0.50880905556061395</v>
      </c>
      <c r="AI162" s="48">
        <f t="shared" ca="1" si="530"/>
        <v>0.36756387781529182</v>
      </c>
      <c r="AJ162" s="48">
        <f t="shared" ca="1" si="530"/>
        <v>0.35589847391977059</v>
      </c>
      <c r="AK162" s="49">
        <f t="shared" ca="1" si="530"/>
        <v>0.3490418047326011</v>
      </c>
      <c r="AN162" s="14" t="s">
        <v>149</v>
      </c>
      <c r="AO162" s="48">
        <f t="shared" ref="AO162:AX162" ca="1" si="531">IF(AO19=" "," ",IF(AO19&gt;0,AO114/(1000*AO19)," "))</f>
        <v>0.89938144540668341</v>
      </c>
      <c r="AP162" s="48" t="str">
        <f t="shared" ca="1" si="531"/>
        <v xml:space="preserve"> </v>
      </c>
      <c r="AQ162" s="48" t="str">
        <f t="shared" ca="1" si="531"/>
        <v xml:space="preserve"> </v>
      </c>
      <c r="AR162" s="48">
        <f t="shared" ca="1" si="531"/>
        <v>0.82387472921309179</v>
      </c>
      <c r="AS162" s="48">
        <f t="shared" ca="1" si="531"/>
        <v>0.75925689486460424</v>
      </c>
      <c r="AT162" s="48">
        <f t="shared" ca="1" si="531"/>
        <v>0.6404508732020282</v>
      </c>
      <c r="AU162" s="48">
        <f t="shared" ca="1" si="531"/>
        <v>1.0854515453260873</v>
      </c>
      <c r="AV162" s="48">
        <f t="shared" ca="1" si="531"/>
        <v>1.0762924405381358</v>
      </c>
      <c r="AW162" s="48">
        <f t="shared" ca="1" si="531"/>
        <v>0.99289463503110498</v>
      </c>
      <c r="AX162" s="49">
        <f t="shared" ca="1" si="531"/>
        <v>0.94344546986438738</v>
      </c>
      <c r="BA162" s="14" t="s">
        <v>149</v>
      </c>
      <c r="BB162" s="48">
        <f t="shared" ref="BB162:BK162" ca="1" si="532">IF(BB19=" "," ",IF(BB19&gt;0,BB114/(1000*BB19)," "))</f>
        <v>0.99901012518494869</v>
      </c>
      <c r="BC162" s="48" t="str">
        <f t="shared" ca="1" si="532"/>
        <v xml:space="preserve"> </v>
      </c>
      <c r="BD162" s="48" t="str">
        <f t="shared" ca="1" si="532"/>
        <v xml:space="preserve"> </v>
      </c>
      <c r="BE162" s="48">
        <f t="shared" ca="1" si="532"/>
        <v>1.0004234108364052</v>
      </c>
      <c r="BF162" s="48">
        <f t="shared" ca="1" si="532"/>
        <v>1.0112588803213836</v>
      </c>
      <c r="BG162" s="48">
        <f t="shared" ca="1" si="532"/>
        <v>1.0187052241303847</v>
      </c>
      <c r="BH162" s="48">
        <f t="shared" ca="1" si="532"/>
        <v>1.0031709715415109</v>
      </c>
      <c r="BI162" s="48">
        <f t="shared" ca="1" si="532"/>
        <v>0.99647670692236134</v>
      </c>
      <c r="BJ162" s="48">
        <f t="shared" ca="1" si="532"/>
        <v>0.99009659792174043</v>
      </c>
      <c r="BK162" s="49">
        <f t="shared" ca="1" si="532"/>
        <v>1.0029868129595345</v>
      </c>
      <c r="BN162" s="14" t="s">
        <v>149</v>
      </c>
      <c r="BO162" s="48">
        <f t="shared" ref="BO162:BX162" ca="1" si="533">IF(BO19=" "," ",IF(BO19&gt;0,BO114/(1000*BO19)," "))</f>
        <v>2.163966771505359</v>
      </c>
      <c r="BP162" s="48" t="str">
        <f t="shared" ca="1" si="533"/>
        <v xml:space="preserve"> </v>
      </c>
      <c r="BQ162" s="48" t="str">
        <f t="shared" ca="1" si="533"/>
        <v xml:space="preserve"> </v>
      </c>
      <c r="BR162" s="48">
        <f t="shared" ca="1" si="533"/>
        <v>2.1572671741139544</v>
      </c>
      <c r="BS162" s="48">
        <f t="shared" ca="1" si="533"/>
        <v>2.1096683062431696</v>
      </c>
      <c r="BT162" s="48">
        <f t="shared" ca="1" si="533"/>
        <v>2.1390326255459691</v>
      </c>
      <c r="BU162" s="48">
        <f t="shared" ca="1" si="533"/>
        <v>2.0871976125282847</v>
      </c>
      <c r="BV162" s="48">
        <f t="shared" ca="1" si="533"/>
        <v>2.0605195856073739</v>
      </c>
      <c r="BW162" s="48">
        <f t="shared" ca="1" si="533"/>
        <v>1.9773323135334246</v>
      </c>
      <c r="BX162" s="49">
        <f t="shared" ca="1" si="533"/>
        <v>2.0661907157751722</v>
      </c>
    </row>
    <row r="163" spans="1:89" x14ac:dyDescent="0.3">
      <c r="A163" s="14" t="s">
        <v>150</v>
      </c>
      <c r="B163" s="48">
        <f t="shared" ref="B163:K163" ca="1" si="534">IF(B20=" "," ",IF(B20&gt;0,B115/(1000*B20)," "))</f>
        <v>0.10828282063692053</v>
      </c>
      <c r="C163" s="48">
        <f t="shared" ca="1" si="534"/>
        <v>0.10639645575142949</v>
      </c>
      <c r="D163" s="48">
        <f t="shared" ca="1" si="534"/>
        <v>0.10558743798343569</v>
      </c>
      <c r="E163" s="48">
        <f t="shared" ca="1" si="534"/>
        <v>0.10745311825500192</v>
      </c>
      <c r="F163" s="48">
        <f t="shared" ca="1" si="534"/>
        <v>0.12096347958510947</v>
      </c>
      <c r="G163" s="48">
        <f t="shared" ca="1" si="534"/>
        <v>9.1253906169775897E-2</v>
      </c>
      <c r="H163" s="48">
        <f t="shared" ca="1" si="534"/>
        <v>0.11968133136579558</v>
      </c>
      <c r="I163" s="48" t="str">
        <f t="shared" ca="1" si="534"/>
        <v xml:space="preserve"> </v>
      </c>
      <c r="J163" s="48" t="str">
        <f t="shared" ca="1" si="534"/>
        <v xml:space="preserve"> </v>
      </c>
      <c r="K163" s="49">
        <f t="shared" ca="1" si="534"/>
        <v>0.1121034244512485</v>
      </c>
      <c r="N163" s="14" t="s">
        <v>150</v>
      </c>
      <c r="O163" s="48">
        <f t="shared" ref="O163:X163" ca="1" si="535">IF(O20=" "," ",IF(O20&gt;0,O115/(1000*O20)," "))</f>
        <v>0.15231649835644007</v>
      </c>
      <c r="P163" s="48">
        <f t="shared" ca="1" si="535"/>
        <v>0.15230184838904884</v>
      </c>
      <c r="Q163" s="48">
        <f t="shared" ca="1" si="535"/>
        <v>0.15225034162475296</v>
      </c>
      <c r="R163" s="48">
        <f t="shared" ca="1" si="535"/>
        <v>0.15222591568662713</v>
      </c>
      <c r="S163" s="48">
        <f t="shared" ca="1" si="535"/>
        <v>0.15221175716441529</v>
      </c>
      <c r="T163" s="48">
        <f t="shared" ca="1" si="535"/>
        <v>0.15327916130214964</v>
      </c>
      <c r="U163" s="48">
        <f t="shared" ca="1" si="535"/>
        <v>0.15274309646164949</v>
      </c>
      <c r="V163" s="48" t="str">
        <f t="shared" ca="1" si="535"/>
        <v xml:space="preserve"> </v>
      </c>
      <c r="W163" s="48" t="str">
        <f t="shared" ca="1" si="535"/>
        <v xml:space="preserve"> </v>
      </c>
      <c r="X163" s="49">
        <f t="shared" ca="1" si="535"/>
        <v>0.15238685878345271</v>
      </c>
      <c r="AA163" s="14" t="s">
        <v>150</v>
      </c>
      <c r="AB163" s="48">
        <f t="shared" ref="AB163:AK163" ca="1" si="536">IF(AB20=" "," ",IF(AB20&gt;0,AB115/(1000*AB20)," "))</f>
        <v>0.24562334225942864</v>
      </c>
      <c r="AC163" s="48">
        <f t="shared" ca="1" si="536"/>
        <v>0.23967444586498904</v>
      </c>
      <c r="AD163" s="48">
        <f t="shared" ca="1" si="536"/>
        <v>0.22953418167634446</v>
      </c>
      <c r="AE163" s="48">
        <f t="shared" ca="1" si="536"/>
        <v>0.2428209351530061</v>
      </c>
      <c r="AF163" s="48">
        <f t="shared" ca="1" si="536"/>
        <v>0.19683237736605458</v>
      </c>
      <c r="AG163" s="48">
        <f t="shared" ca="1" si="536"/>
        <v>0.18221688398758981</v>
      </c>
      <c r="AH163" s="48">
        <f t="shared" ca="1" si="536"/>
        <v>0.38058670976724363</v>
      </c>
      <c r="AI163" s="48" t="str">
        <f t="shared" ca="1" si="536"/>
        <v xml:space="preserve"> </v>
      </c>
      <c r="AJ163" s="48" t="str">
        <f t="shared" ca="1" si="536"/>
        <v xml:space="preserve"> </v>
      </c>
      <c r="AK163" s="49">
        <f t="shared" ca="1" si="536"/>
        <v>0.22067157772140839</v>
      </c>
      <c r="AN163" s="14" t="s">
        <v>150</v>
      </c>
      <c r="AO163" s="48">
        <f t="shared" ref="AO163:AX163" ca="1" si="537">IF(AO20=" "," ",IF(AO20&gt;0,AO115/(1000*AO20)," "))</f>
        <v>0.66186361946259809</v>
      </c>
      <c r="AP163" s="48">
        <f t="shared" ca="1" si="537"/>
        <v>0.64459187718579003</v>
      </c>
      <c r="AQ163" s="48">
        <f t="shared" ca="1" si="537"/>
        <v>0.62020934405820527</v>
      </c>
      <c r="AR163" s="48">
        <f t="shared" ca="1" si="537"/>
        <v>0.71328938169914513</v>
      </c>
      <c r="AS163" s="48">
        <f t="shared" ca="1" si="537"/>
        <v>0.59116692780565983</v>
      </c>
      <c r="AT163" s="48">
        <f t="shared" ca="1" si="537"/>
        <v>0.55562964892577527</v>
      </c>
      <c r="AU163" s="48">
        <f t="shared" ca="1" si="537"/>
        <v>0.84948871833772122</v>
      </c>
      <c r="AV163" s="48" t="str">
        <f t="shared" ca="1" si="537"/>
        <v xml:space="preserve"> </v>
      </c>
      <c r="AW163" s="48" t="str">
        <f t="shared" ca="1" si="537"/>
        <v xml:space="preserve"> </v>
      </c>
      <c r="AX163" s="49">
        <f t="shared" ca="1" si="537"/>
        <v>0.63099629818454972</v>
      </c>
      <c r="BA163" s="14" t="s">
        <v>150</v>
      </c>
      <c r="BB163" s="48">
        <f t="shared" ref="BB163:BK163" ca="1" si="538">IF(BB20=" "," ",IF(BB20&gt;0,BB115/(1000*BB20)," "))</f>
        <v>1.0852737239110692</v>
      </c>
      <c r="BC163" s="48">
        <f t="shared" ca="1" si="538"/>
        <v>1.0776155620872669</v>
      </c>
      <c r="BD163" s="48">
        <f t="shared" ca="1" si="538"/>
        <v>1.0734590709161069</v>
      </c>
      <c r="BE163" s="48">
        <f t="shared" ca="1" si="538"/>
        <v>1.0764912173211312</v>
      </c>
      <c r="BF163" s="48">
        <f t="shared" ca="1" si="538"/>
        <v>1.0846173784862239</v>
      </c>
      <c r="BG163" s="48">
        <f t="shared" ca="1" si="538"/>
        <v>1.0992389425256071</v>
      </c>
      <c r="BH163" s="48">
        <f t="shared" ca="1" si="538"/>
        <v>1.0912831665069345</v>
      </c>
      <c r="BI163" s="48" t="str">
        <f t="shared" ca="1" si="538"/>
        <v xml:space="preserve"> </v>
      </c>
      <c r="BJ163" s="48" t="str">
        <f t="shared" ca="1" si="538"/>
        <v xml:space="preserve"> </v>
      </c>
      <c r="BK163" s="49">
        <f t="shared" ca="1" si="538"/>
        <v>1.0836415643970008</v>
      </c>
      <c r="BN163" s="14" t="s">
        <v>150</v>
      </c>
      <c r="BO163" s="48">
        <f t="shared" ref="BO163:BX163" ca="1" si="539">IF(BO20=" "," ",IF(BO20&gt;0,BO115/(1000*BO20)," "))</f>
        <v>2.2456239184106495</v>
      </c>
      <c r="BP163" s="48">
        <f t="shared" ca="1" si="539"/>
        <v>2.3113264580031121</v>
      </c>
      <c r="BQ163" s="48">
        <f t="shared" ca="1" si="539"/>
        <v>2.3311738426417965</v>
      </c>
      <c r="BR163" s="48">
        <f t="shared" ca="1" si="539"/>
        <v>2.325775784041956</v>
      </c>
      <c r="BS163" s="48">
        <f t="shared" ca="1" si="539"/>
        <v>2.2819392074607778</v>
      </c>
      <c r="BT163" s="48">
        <f t="shared" ca="1" si="539"/>
        <v>2.2346846607823236</v>
      </c>
      <c r="BU163" s="48">
        <f t="shared" ca="1" si="539"/>
        <v>2.286550623190899</v>
      </c>
      <c r="BV163" s="48" t="str">
        <f t="shared" ca="1" si="539"/>
        <v xml:space="preserve"> </v>
      </c>
      <c r="BW163" s="48" t="str">
        <f t="shared" ca="1" si="539"/>
        <v xml:space="preserve"> </v>
      </c>
      <c r="BX163" s="49">
        <f t="shared" ca="1" si="539"/>
        <v>2.2896058531182359</v>
      </c>
    </row>
    <row r="164" spans="1:89" x14ac:dyDescent="0.3">
      <c r="A164" s="16" t="s">
        <v>151</v>
      </c>
      <c r="B164" s="50">
        <f t="shared" ref="B164:K164" ca="1" si="540">IF(B21=" "," ",IF(B21&gt;0,B116/(1000*B21)," "))</f>
        <v>9.8792180129409685E-2</v>
      </c>
      <c r="C164" s="50">
        <f t="shared" ca="1" si="540"/>
        <v>9.4860789164442086E-2</v>
      </c>
      <c r="D164" s="50">
        <f t="shared" ca="1" si="540"/>
        <v>9.9782268263439403E-2</v>
      </c>
      <c r="E164" s="50">
        <f t="shared" ca="1" si="540"/>
        <v>0.10031559250445937</v>
      </c>
      <c r="F164" s="50">
        <f t="shared" ca="1" si="540"/>
        <v>9.5416657238344915E-2</v>
      </c>
      <c r="G164" s="50">
        <f t="shared" ca="1" si="540"/>
        <v>9.6725147202701589E-2</v>
      </c>
      <c r="H164" s="50" t="str">
        <f t="shared" ca="1" si="540"/>
        <v xml:space="preserve"> </v>
      </c>
      <c r="I164" s="50" t="str">
        <f t="shared" ca="1" si="540"/>
        <v xml:space="preserve"> </v>
      </c>
      <c r="J164" s="50" t="str">
        <f t="shared" ca="1" si="540"/>
        <v xml:space="preserve"> </v>
      </c>
      <c r="K164" s="51">
        <f t="shared" ca="1" si="540"/>
        <v>9.7778819242109113E-2</v>
      </c>
      <c r="N164" s="16" t="s">
        <v>151</v>
      </c>
      <c r="O164" s="50">
        <f t="shared" ref="O164:X164" ca="1" si="541">IF(O21=" "," ",IF(O21&gt;0,O116/(1000*O21)," "))</f>
        <v>0.15328079867772326</v>
      </c>
      <c r="P164" s="50">
        <f t="shared" ca="1" si="541"/>
        <v>0.15396341592294194</v>
      </c>
      <c r="Q164" s="50">
        <f t="shared" ca="1" si="541"/>
        <v>0.15328074140352127</v>
      </c>
      <c r="R164" s="50">
        <f t="shared" ca="1" si="541"/>
        <v>0.15387414078266545</v>
      </c>
      <c r="S164" s="50">
        <f t="shared" ca="1" si="541"/>
        <v>0.15342698378040259</v>
      </c>
      <c r="T164" s="50">
        <f t="shared" ca="1" si="541"/>
        <v>0.15290884839652194</v>
      </c>
      <c r="U164" s="50" t="str">
        <f t="shared" ca="1" si="541"/>
        <v xml:space="preserve"> </v>
      </c>
      <c r="V164" s="50" t="str">
        <f t="shared" ca="1" si="541"/>
        <v xml:space="preserve"> </v>
      </c>
      <c r="W164" s="50" t="str">
        <f t="shared" ca="1" si="541"/>
        <v xml:space="preserve"> </v>
      </c>
      <c r="X164" s="51">
        <f t="shared" ca="1" si="541"/>
        <v>0.15367101557625124</v>
      </c>
      <c r="AA164" s="16" t="s">
        <v>151</v>
      </c>
      <c r="AB164" s="50">
        <f t="shared" ref="AB164:AK164" ca="1" si="542">IF(AB21=" "," ",IF(AB21&gt;0,AB116/(1000*AB21)," "))</f>
        <v>0.20101928242105754</v>
      </c>
      <c r="AC164" s="50">
        <f t="shared" ca="1" si="542"/>
        <v>0.19273550902436237</v>
      </c>
      <c r="AD164" s="50">
        <f t="shared" ca="1" si="542"/>
        <v>0.20399393493439427</v>
      </c>
      <c r="AE164" s="50">
        <f t="shared" ca="1" si="542"/>
        <v>0.23106847194558827</v>
      </c>
      <c r="AF164" s="50">
        <f t="shared" ca="1" si="542"/>
        <v>0.17674378228411802</v>
      </c>
      <c r="AG164" s="50">
        <f t="shared" ca="1" si="542"/>
        <v>0.14710824548390608</v>
      </c>
      <c r="AH164" s="50" t="str">
        <f t="shared" ca="1" si="542"/>
        <v xml:space="preserve"> </v>
      </c>
      <c r="AI164" s="50" t="str">
        <f t="shared" ca="1" si="542"/>
        <v xml:space="preserve"> </v>
      </c>
      <c r="AJ164" s="50" t="str">
        <f t="shared" ca="1" si="542"/>
        <v xml:space="preserve"> </v>
      </c>
      <c r="AK164" s="51">
        <f t="shared" ca="1" si="542"/>
        <v>0.19796701326623123</v>
      </c>
      <c r="AN164" s="16" t="s">
        <v>151</v>
      </c>
      <c r="AO164" s="50">
        <f t="shared" ref="AO164:AX164" ca="1" si="543">IF(AO21=" "," ",IF(AO21&gt;0,AO116/(1000*AO21)," "))</f>
        <v>0.46902364852808481</v>
      </c>
      <c r="AP164" s="50">
        <f t="shared" ca="1" si="543"/>
        <v>0.47648898965595288</v>
      </c>
      <c r="AQ164" s="50">
        <f t="shared" ca="1" si="543"/>
        <v>0.48584312752981806</v>
      </c>
      <c r="AR164" s="50">
        <f t="shared" ca="1" si="543"/>
        <v>0.60904297817462405</v>
      </c>
      <c r="AS164" s="50">
        <f t="shared" ca="1" si="543"/>
        <v>0.47799635895736181</v>
      </c>
      <c r="AT164" s="50">
        <f t="shared" ca="1" si="543"/>
        <v>0.41767726721625198</v>
      </c>
      <c r="AU164" s="50" t="str">
        <f t="shared" ca="1" si="543"/>
        <v xml:space="preserve"> </v>
      </c>
      <c r="AV164" s="50" t="str">
        <f t="shared" ca="1" si="543"/>
        <v xml:space="preserve"> </v>
      </c>
      <c r="AW164" s="50" t="str">
        <f t="shared" ca="1" si="543"/>
        <v xml:space="preserve"> </v>
      </c>
      <c r="AX164" s="51">
        <f t="shared" ca="1" si="543"/>
        <v>0.49158572818366064</v>
      </c>
      <c r="BA164" s="16" t="s">
        <v>151</v>
      </c>
      <c r="BB164" s="50">
        <f t="shared" ref="BB164:BK164" ca="1" si="544">IF(BB21=" "," ",IF(BB21&gt;0,BB116/(1000*BB21)," "))</f>
        <v>1.101414871239045</v>
      </c>
      <c r="BC164" s="50">
        <f t="shared" ca="1" si="544"/>
        <v>1.0902658381537911</v>
      </c>
      <c r="BD164" s="50">
        <f t="shared" ca="1" si="544"/>
        <v>1.0834515491401553</v>
      </c>
      <c r="BE164" s="50">
        <f t="shared" ca="1" si="544"/>
        <v>1.0889905665786757</v>
      </c>
      <c r="BF164" s="50">
        <f t="shared" ca="1" si="544"/>
        <v>1.0925369676788026</v>
      </c>
      <c r="BG164" s="50">
        <f t="shared" ca="1" si="544"/>
        <v>1.097845269403964</v>
      </c>
      <c r="BH164" s="50" t="str">
        <f t="shared" ca="1" si="544"/>
        <v xml:space="preserve"> </v>
      </c>
      <c r="BI164" s="50" t="str">
        <f t="shared" ca="1" si="544"/>
        <v xml:space="preserve"> </v>
      </c>
      <c r="BJ164" s="50" t="str">
        <f t="shared" ca="1" si="544"/>
        <v xml:space="preserve"> </v>
      </c>
      <c r="BK164" s="51">
        <f t="shared" ca="1" si="544"/>
        <v>1.0894516000048318</v>
      </c>
      <c r="BN164" s="16" t="s">
        <v>151</v>
      </c>
      <c r="BO164" s="50">
        <f t="shared" ref="BO164:BX164" ca="1" si="545">IF(BO21=" "," ",IF(BO21&gt;0,BO116/(1000*BO21)," "))</f>
        <v>2.2387661653393143</v>
      </c>
      <c r="BP164" s="50">
        <f t="shared" ca="1" si="545"/>
        <v>2.3154449733326801</v>
      </c>
      <c r="BQ164" s="50">
        <f t="shared" ca="1" si="545"/>
        <v>2.3649158755036876</v>
      </c>
      <c r="BR164" s="50">
        <f t="shared" ca="1" si="545"/>
        <v>2.3460708274596778</v>
      </c>
      <c r="BS164" s="50">
        <f t="shared" ca="1" si="545"/>
        <v>2.3712093567298211</v>
      </c>
      <c r="BT164" s="50">
        <f t="shared" ca="1" si="545"/>
        <v>2.1099155769437936</v>
      </c>
      <c r="BU164" s="50" t="str">
        <f t="shared" ca="1" si="545"/>
        <v xml:space="preserve"> </v>
      </c>
      <c r="BV164" s="50" t="str">
        <f t="shared" ca="1" si="545"/>
        <v xml:space="preserve"> </v>
      </c>
      <c r="BW164" s="50" t="str">
        <f t="shared" ca="1" si="545"/>
        <v xml:space="preserve"> </v>
      </c>
      <c r="BX164" s="51">
        <f t="shared" ca="1" si="545"/>
        <v>2.3370103489266714</v>
      </c>
    </row>
    <row r="165" spans="1:89" x14ac:dyDescent="0.3">
      <c r="A165" s="14" t="s">
        <v>152</v>
      </c>
      <c r="B165" s="48">
        <f t="shared" ref="B165:K165" ca="1" si="546">IF(B22=" "," ",IF(B22&gt;0,B117/(1000*B22)," "))</f>
        <v>9.0170928892056454E-2</v>
      </c>
      <c r="C165" s="48">
        <f t="shared" ca="1" si="546"/>
        <v>9.1262203642614656E-2</v>
      </c>
      <c r="D165" s="48">
        <f t="shared" ca="1" si="546"/>
        <v>7.9120463641649222E-2</v>
      </c>
      <c r="E165" s="48">
        <f t="shared" ca="1" si="546"/>
        <v>7.8839183229023863E-2</v>
      </c>
      <c r="F165" s="48">
        <f t="shared" ca="1" si="546"/>
        <v>9.6656754456851623E-2</v>
      </c>
      <c r="G165" s="48">
        <f t="shared" ca="1" si="546"/>
        <v>0.1215552275269827</v>
      </c>
      <c r="H165" s="48">
        <f t="shared" ca="1" si="546"/>
        <v>9.1611494821621814E-2</v>
      </c>
      <c r="I165" s="48">
        <f t="shared" ca="1" si="546"/>
        <v>7.572958662698677E-2</v>
      </c>
      <c r="J165" s="48" t="str">
        <f t="shared" ca="1" si="546"/>
        <v xml:space="preserve"> </v>
      </c>
      <c r="K165" s="49">
        <f t="shared" ca="1" si="546"/>
        <v>9.1781135904848085E-2</v>
      </c>
      <c r="N165" s="14" t="s">
        <v>152</v>
      </c>
      <c r="O165" s="48">
        <f t="shared" ref="O165:X165" ca="1" si="547">IF(O22=" "," ",IF(O22&gt;0,O117/(1000*O22)," "))</f>
        <v>0.1423960658508906</v>
      </c>
      <c r="P165" s="48">
        <f t="shared" ca="1" si="547"/>
        <v>0.14235543977582008</v>
      </c>
      <c r="Q165" s="48">
        <f t="shared" ca="1" si="547"/>
        <v>0.14307919616919262</v>
      </c>
      <c r="R165" s="48">
        <f t="shared" ca="1" si="547"/>
        <v>0.14585060943921768</v>
      </c>
      <c r="S165" s="48">
        <f t="shared" ca="1" si="547"/>
        <v>0.14348433567587351</v>
      </c>
      <c r="T165" s="48">
        <f t="shared" ca="1" si="547"/>
        <v>0.14258284106647548</v>
      </c>
      <c r="U165" s="48">
        <f t="shared" ca="1" si="547"/>
        <v>0.14272740413653834</v>
      </c>
      <c r="V165" s="48">
        <f t="shared" ca="1" si="547"/>
        <v>0.14468243891672203</v>
      </c>
      <c r="W165" s="48">
        <f t="shared" ca="1" si="547"/>
        <v>0.1467559762813877</v>
      </c>
      <c r="X165" s="49">
        <f t="shared" ca="1" si="547"/>
        <v>0.14422345826955438</v>
      </c>
      <c r="AA165" s="14" t="s">
        <v>152</v>
      </c>
      <c r="AB165" s="48">
        <f t="shared" ref="AB165:AK165" ca="1" si="548">IF(AB22=" "," ",IF(AB22&gt;0,AB117/(1000*AB22)," "))</f>
        <v>0.39342103129879125</v>
      </c>
      <c r="AC165" s="48">
        <f t="shared" ca="1" si="548"/>
        <v>0.2917485369508856</v>
      </c>
      <c r="AD165" s="48">
        <f t="shared" ca="1" si="548"/>
        <v>0.243294558118691</v>
      </c>
      <c r="AE165" s="48">
        <f t="shared" ca="1" si="548"/>
        <v>0.13972859722124878</v>
      </c>
      <c r="AF165" s="48">
        <f t="shared" ca="1" si="548"/>
        <v>0.13993100077734819</v>
      </c>
      <c r="AG165" s="48">
        <f t="shared" ca="1" si="548"/>
        <v>0.18707505930566223</v>
      </c>
      <c r="AH165" s="48">
        <f t="shared" ca="1" si="548"/>
        <v>0.25644894205709257</v>
      </c>
      <c r="AI165" s="48">
        <f t="shared" ca="1" si="548"/>
        <v>0.35762533175905459</v>
      </c>
      <c r="AJ165" s="48">
        <f t="shared" ca="1" si="548"/>
        <v>0.340668547873203</v>
      </c>
      <c r="AK165" s="49">
        <f t="shared" ca="1" si="548"/>
        <v>0.22000675334365721</v>
      </c>
      <c r="AN165" s="14" t="s">
        <v>152</v>
      </c>
      <c r="AO165" s="48">
        <f t="shared" ref="AO165:AX165" ca="1" si="549">IF(AO22=" "," ",IF(AO22&gt;0,AO117/(1000*AO22)," "))</f>
        <v>0.8972904119926276</v>
      </c>
      <c r="AP165" s="48">
        <f t="shared" ca="1" si="549"/>
        <v>0.70843359277333795</v>
      </c>
      <c r="AQ165" s="48">
        <f t="shared" ca="1" si="549"/>
        <v>0.80746075328144273</v>
      </c>
      <c r="AR165" s="48">
        <f t="shared" ca="1" si="549"/>
        <v>0.58430834981114899</v>
      </c>
      <c r="AS165" s="48">
        <f t="shared" ca="1" si="549"/>
        <v>0.67077401678545068</v>
      </c>
      <c r="AT165" s="48">
        <f t="shared" ca="1" si="549"/>
        <v>0.66156843500481033</v>
      </c>
      <c r="AU165" s="48">
        <f t="shared" ca="1" si="549"/>
        <v>0.84537922845719116</v>
      </c>
      <c r="AV165" s="48">
        <f t="shared" ca="1" si="549"/>
        <v>0.78668420191285426</v>
      </c>
      <c r="AW165" s="48">
        <f t="shared" ca="1" si="549"/>
        <v>0.85715042449217282</v>
      </c>
      <c r="AX165" s="49">
        <f t="shared" ca="1" si="549"/>
        <v>0.78344597730538923</v>
      </c>
      <c r="BA165" s="14" t="s">
        <v>152</v>
      </c>
      <c r="BB165" s="48">
        <f t="shared" ref="BB165:BK165" ca="1" si="550">IF(BB22=" "," ",IF(BB22&gt;0,BB117/(1000*BB22)," "))</f>
        <v>0.99473050848368427</v>
      </c>
      <c r="BC165" s="48">
        <f t="shared" ca="1" si="550"/>
        <v>1.0118038228060051</v>
      </c>
      <c r="BD165" s="48">
        <f t="shared" ca="1" si="550"/>
        <v>1.0259384816532708</v>
      </c>
      <c r="BE165" s="48">
        <f t="shared" ca="1" si="550"/>
        <v>1.0353929237981221</v>
      </c>
      <c r="BF165" s="48">
        <f t="shared" ca="1" si="550"/>
        <v>1.0474786731729451</v>
      </c>
      <c r="BG165" s="48">
        <f t="shared" ca="1" si="550"/>
        <v>1.0389671092614656</v>
      </c>
      <c r="BH165" s="48">
        <f t="shared" ca="1" si="550"/>
        <v>1.0180919679455611</v>
      </c>
      <c r="BI165" s="48">
        <f t="shared" ca="1" si="550"/>
        <v>1.0041453087439496</v>
      </c>
      <c r="BJ165" s="48">
        <f t="shared" ca="1" si="550"/>
        <v>1.0347565172470721</v>
      </c>
      <c r="BK165" s="49">
        <f t="shared" ca="1" si="550"/>
        <v>1.0245495990355229</v>
      </c>
      <c r="BN165" s="14" t="s">
        <v>152</v>
      </c>
      <c r="BO165" s="48">
        <f t="shared" ref="BO165:BX165" ca="1" si="551">IF(BO22=" "," ",IF(BO22&gt;0,BO117/(1000*BO22)," "))</f>
        <v>2.0716990660836876</v>
      </c>
      <c r="BP165" s="48">
        <f t="shared" ca="1" si="551"/>
        <v>2.0743273054315723</v>
      </c>
      <c r="BQ165" s="48">
        <f t="shared" ca="1" si="551"/>
        <v>2.0312211535156184</v>
      </c>
      <c r="BR165" s="48">
        <f t="shared" ca="1" si="551"/>
        <v>2.0220239679717662</v>
      </c>
      <c r="BS165" s="48">
        <f t="shared" ca="1" si="551"/>
        <v>1.8487628828427247</v>
      </c>
      <c r="BT165" s="48">
        <f t="shared" ca="1" si="551"/>
        <v>1.8395911820729172</v>
      </c>
      <c r="BU165" s="48">
        <f t="shared" ca="1" si="551"/>
        <v>1.8134818878170373</v>
      </c>
      <c r="BV165" s="48">
        <f t="shared" ca="1" si="551"/>
        <v>1.8101947697702097</v>
      </c>
      <c r="BW165" s="48">
        <f t="shared" ca="1" si="551"/>
        <v>1.8225925435060983</v>
      </c>
      <c r="BX165" s="49">
        <f t="shared" ca="1" si="551"/>
        <v>1.8283403227985009</v>
      </c>
    </row>
    <row r="166" spans="1:89" x14ac:dyDescent="0.3">
      <c r="A166" s="14" t="s">
        <v>153</v>
      </c>
      <c r="B166" s="48">
        <f t="shared" ref="B166:K166" ca="1" si="552">IF(B23=" "," ",IF(B23&gt;0,B118/(1000*B23)," "))</f>
        <v>9.1468928543297426E-2</v>
      </c>
      <c r="C166" s="48">
        <f t="shared" ca="1" si="552"/>
        <v>9.3423499817908554E-2</v>
      </c>
      <c r="D166" s="48">
        <f t="shared" ca="1" si="552"/>
        <v>9.4971010090839289E-2</v>
      </c>
      <c r="E166" s="48">
        <f t="shared" ca="1" si="552"/>
        <v>9.838239822260815E-2</v>
      </c>
      <c r="F166" s="48">
        <f t="shared" ca="1" si="552"/>
        <v>0.10431295268759204</v>
      </c>
      <c r="G166" s="48">
        <f t="shared" ca="1" si="552"/>
        <v>0.1138031223430828</v>
      </c>
      <c r="H166" s="48">
        <f t="shared" ca="1" si="552"/>
        <v>9.1304014255642302E-2</v>
      </c>
      <c r="I166" s="48">
        <f t="shared" ca="1" si="552"/>
        <v>7.7251346028012591E-2</v>
      </c>
      <c r="J166" s="48" t="str">
        <f t="shared" ca="1" si="552"/>
        <v xml:space="preserve"> </v>
      </c>
      <c r="K166" s="49">
        <f t="shared" ca="1" si="552"/>
        <v>0.10013358863706857</v>
      </c>
      <c r="N166" s="14" t="s">
        <v>153</v>
      </c>
      <c r="O166" s="48">
        <f t="shared" ref="O166:X166" ca="1" si="553">IF(O23=" "," ",IF(O23&gt;0,O118/(1000*O23)," "))</f>
        <v>0.1520028137643068</v>
      </c>
      <c r="P166" s="48">
        <f t="shared" ca="1" si="553"/>
        <v>0.15246125017226328</v>
      </c>
      <c r="Q166" s="48">
        <f t="shared" ca="1" si="553"/>
        <v>0.15296491729951364</v>
      </c>
      <c r="R166" s="48">
        <f t="shared" ca="1" si="553"/>
        <v>0.15257986945525442</v>
      </c>
      <c r="S166" s="48">
        <f t="shared" ca="1" si="553"/>
        <v>0.1526475727363634</v>
      </c>
      <c r="T166" s="48">
        <f t="shared" ca="1" si="553"/>
        <v>0.15301996414407229</v>
      </c>
      <c r="U166" s="48">
        <f t="shared" ca="1" si="553"/>
        <v>0.15311887035627858</v>
      </c>
      <c r="V166" s="48">
        <f t="shared" ca="1" si="553"/>
        <v>0.15756289339500196</v>
      </c>
      <c r="W166" s="48" t="str">
        <f t="shared" ca="1" si="553"/>
        <v xml:space="preserve"> </v>
      </c>
      <c r="X166" s="49">
        <f t="shared" ca="1" si="553"/>
        <v>0.15287584965300413</v>
      </c>
      <c r="AA166" s="14" t="s">
        <v>153</v>
      </c>
      <c r="AB166" s="48">
        <f t="shared" ref="AB166:AK166" ca="1" si="554">IF(AB23=" "," ",IF(AB23&gt;0,AB118/(1000*AB23)," "))</f>
        <v>0.22381952900839983</v>
      </c>
      <c r="AC166" s="48">
        <f t="shared" ca="1" si="554"/>
        <v>0.21986504400675508</v>
      </c>
      <c r="AD166" s="48">
        <f t="shared" ca="1" si="554"/>
        <v>0.18072009909819256</v>
      </c>
      <c r="AE166" s="48">
        <f t="shared" ca="1" si="554"/>
        <v>0.15936895444348761</v>
      </c>
      <c r="AF166" s="48">
        <f t="shared" ca="1" si="554"/>
        <v>0.12046282481894327</v>
      </c>
      <c r="AG166" s="48">
        <f t="shared" ca="1" si="554"/>
        <v>0.12869124021256934</v>
      </c>
      <c r="AH166" s="48">
        <f t="shared" ca="1" si="554"/>
        <v>0.15439024241120813</v>
      </c>
      <c r="AI166" s="48">
        <f t="shared" ca="1" si="554"/>
        <v>0.28826644890731185</v>
      </c>
      <c r="AJ166" s="48" t="str">
        <f t="shared" ca="1" si="554"/>
        <v xml:space="preserve"> </v>
      </c>
      <c r="AK166" s="49">
        <f t="shared" ca="1" si="554"/>
        <v>0.14431155134082468</v>
      </c>
      <c r="AN166" s="14" t="s">
        <v>153</v>
      </c>
      <c r="AO166" s="48">
        <f t="shared" ref="AO166:AX166" ca="1" si="555">IF(AO23=" "," ",IF(AO23&gt;0,AO118/(1000*AO23)," "))</f>
        <v>0.72320143809110238</v>
      </c>
      <c r="AP166" s="48">
        <f t="shared" ca="1" si="555"/>
        <v>0.63746239228013513</v>
      </c>
      <c r="AQ166" s="48">
        <f t="shared" ca="1" si="555"/>
        <v>0.62047143853449682</v>
      </c>
      <c r="AR166" s="48">
        <f t="shared" ca="1" si="555"/>
        <v>0.59048037384613117</v>
      </c>
      <c r="AS166" s="48">
        <f t="shared" ca="1" si="555"/>
        <v>0.61439291009550523</v>
      </c>
      <c r="AT166" s="48">
        <f t="shared" ca="1" si="555"/>
        <v>0.62212224499141944</v>
      </c>
      <c r="AU166" s="48">
        <f t="shared" ca="1" si="555"/>
        <v>0.7498798875852305</v>
      </c>
      <c r="AV166" s="48">
        <f t="shared" ca="1" si="555"/>
        <v>0.77226240270154678</v>
      </c>
      <c r="AW166" s="48" t="str">
        <f t="shared" ca="1" si="555"/>
        <v xml:space="preserve"> </v>
      </c>
      <c r="AX166" s="49">
        <f t="shared" ca="1" si="555"/>
        <v>0.64329247858550931</v>
      </c>
      <c r="BA166" s="14" t="s">
        <v>153</v>
      </c>
      <c r="BB166" s="48">
        <f t="shared" ref="BB166:BK166" ca="1" si="556">IF(BB23=" "," ",IF(BB23&gt;0,BB118/(1000*BB23)," "))</f>
        <v>1.1237057581010643</v>
      </c>
      <c r="BC166" s="48">
        <f t="shared" ca="1" si="556"/>
        <v>1.1103562885513294</v>
      </c>
      <c r="BD166" s="48">
        <f t="shared" ca="1" si="556"/>
        <v>1.1251227965281907</v>
      </c>
      <c r="BE166" s="48">
        <f t="shared" ca="1" si="556"/>
        <v>1.1331971339829812</v>
      </c>
      <c r="BF166" s="48">
        <f t="shared" ca="1" si="556"/>
        <v>1.1416381706322072</v>
      </c>
      <c r="BG166" s="48">
        <f t="shared" ca="1" si="556"/>
        <v>1.1411895232737341</v>
      </c>
      <c r="BH166" s="48">
        <f t="shared" ca="1" si="556"/>
        <v>1.1272356835741568</v>
      </c>
      <c r="BI166" s="48">
        <f t="shared" ca="1" si="556"/>
        <v>1.1556674470094583</v>
      </c>
      <c r="BJ166" s="48" t="str">
        <f t="shared" ca="1" si="556"/>
        <v xml:space="preserve"> </v>
      </c>
      <c r="BK166" s="49">
        <f t="shared" ca="1" si="556"/>
        <v>1.1349887246802333</v>
      </c>
      <c r="BN166" s="14" t="s">
        <v>153</v>
      </c>
      <c r="BO166" s="48">
        <f t="shared" ref="BO166:BX166" ca="1" si="557">IF(BO23=" "," ",IF(BO23&gt;0,BO118/(1000*BO23)," "))</f>
        <v>2.1223742980724563</v>
      </c>
      <c r="BP166" s="48">
        <f t="shared" ca="1" si="557"/>
        <v>2.2013839704804012</v>
      </c>
      <c r="BQ166" s="48">
        <f t="shared" ca="1" si="557"/>
        <v>2.1710071376219129</v>
      </c>
      <c r="BR166" s="48">
        <f t="shared" ca="1" si="557"/>
        <v>2.0612307685709736</v>
      </c>
      <c r="BS166" s="48">
        <f t="shared" ca="1" si="557"/>
        <v>1.9256384325058298</v>
      </c>
      <c r="BT166" s="48">
        <f t="shared" ca="1" si="557"/>
        <v>1.9815235408762373</v>
      </c>
      <c r="BU166" s="48">
        <f t="shared" ca="1" si="557"/>
        <v>1.9100169214117175</v>
      </c>
      <c r="BV166" s="48">
        <f t="shared" ca="1" si="557"/>
        <v>2.0115001068970177</v>
      </c>
      <c r="BW166" s="48" t="str">
        <f t="shared" ca="1" si="557"/>
        <v xml:space="preserve"> </v>
      </c>
      <c r="BX166" s="49">
        <f t="shared" ca="1" si="557"/>
        <v>1.9989825877836882</v>
      </c>
    </row>
    <row r="167" spans="1:89" x14ac:dyDescent="0.3">
      <c r="A167" s="16" t="s">
        <v>154</v>
      </c>
      <c r="B167" s="50">
        <f t="shared" ref="B167:K167" ca="1" si="558">IF(B24=" "," ",IF(B24&gt;0,B119/(1000*B24)," "))</f>
        <v>9.2312890336741296E-2</v>
      </c>
      <c r="C167" s="50">
        <f t="shared" ca="1" si="558"/>
        <v>9.2910304556239651E-2</v>
      </c>
      <c r="D167" s="50">
        <f t="shared" ca="1" si="558"/>
        <v>9.327805870699124E-2</v>
      </c>
      <c r="E167" s="50">
        <f t="shared" ca="1" si="558"/>
        <v>9.2248937556901001E-2</v>
      </c>
      <c r="F167" s="50">
        <f t="shared" ca="1" si="558"/>
        <v>9.9194203085227584E-2</v>
      </c>
      <c r="G167" s="50" t="str">
        <f t="shared" ca="1" si="558"/>
        <v xml:space="preserve"> </v>
      </c>
      <c r="H167" s="50" t="str">
        <f t="shared" ca="1" si="558"/>
        <v xml:space="preserve"> </v>
      </c>
      <c r="I167" s="50" t="str">
        <f t="shared" ca="1" si="558"/>
        <v xml:space="preserve"> </v>
      </c>
      <c r="J167" s="50" t="str">
        <f t="shared" ca="1" si="558"/>
        <v xml:space="preserve"> </v>
      </c>
      <c r="K167" s="51">
        <f t="shared" ca="1" si="558"/>
        <v>9.3980699792966346E-2</v>
      </c>
      <c r="N167" s="16" t="s">
        <v>154</v>
      </c>
      <c r="O167" s="50">
        <f t="shared" ref="O167:X167" ca="1" si="559">IF(O24=" "," ",IF(O24&gt;0,O119/(1000*O24)," "))</f>
        <v>0.15224535319090823</v>
      </c>
      <c r="P167" s="50">
        <f t="shared" ca="1" si="559"/>
        <v>0.15228350252400899</v>
      </c>
      <c r="Q167" s="50">
        <f t="shared" ca="1" si="559"/>
        <v>0.15188324553438773</v>
      </c>
      <c r="R167" s="50">
        <f t="shared" ca="1" si="559"/>
        <v>0.15191102327536651</v>
      </c>
      <c r="S167" s="50">
        <f t="shared" ca="1" si="559"/>
        <v>0.15199537093258256</v>
      </c>
      <c r="T167" s="50" t="str">
        <f t="shared" ca="1" si="559"/>
        <v xml:space="preserve"> </v>
      </c>
      <c r="U167" s="50" t="str">
        <f t="shared" ca="1" si="559"/>
        <v xml:space="preserve"> </v>
      </c>
      <c r="V167" s="50" t="str">
        <f t="shared" ca="1" si="559"/>
        <v xml:space="preserve"> </v>
      </c>
      <c r="W167" s="50" t="str">
        <f t="shared" ca="1" si="559"/>
        <v xml:space="preserve"> </v>
      </c>
      <c r="X167" s="51">
        <f t="shared" ca="1" si="559"/>
        <v>0.15222054421525133</v>
      </c>
      <c r="AA167" s="16" t="s">
        <v>154</v>
      </c>
      <c r="AB167" s="50">
        <f t="shared" ref="AB167:AK167" ca="1" si="560">IF(AB24=" "," ",IF(AB24&gt;0,AB119/(1000*AB24)," "))</f>
        <v>0.18387614798630197</v>
      </c>
      <c r="AC167" s="50">
        <f t="shared" ca="1" si="560"/>
        <v>0.17913474102452681</v>
      </c>
      <c r="AD167" s="50">
        <f t="shared" ca="1" si="560"/>
        <v>0.15897817874732151</v>
      </c>
      <c r="AE167" s="50">
        <f t="shared" ca="1" si="560"/>
        <v>0.14208832194491464</v>
      </c>
      <c r="AF167" s="50">
        <f t="shared" ca="1" si="560"/>
        <v>0.11121044061994738</v>
      </c>
      <c r="AG167" s="50" t="str">
        <f t="shared" ca="1" si="560"/>
        <v xml:space="preserve"> </v>
      </c>
      <c r="AH167" s="50" t="str">
        <f t="shared" ca="1" si="560"/>
        <v xml:space="preserve"> </v>
      </c>
      <c r="AI167" s="50" t="str">
        <f t="shared" ca="1" si="560"/>
        <v xml:space="preserve"> </v>
      </c>
      <c r="AJ167" s="50" t="str">
        <f t="shared" ca="1" si="560"/>
        <v xml:space="preserve"> </v>
      </c>
      <c r="AK167" s="51">
        <f t="shared" ca="1" si="560"/>
        <v>0.15512550672804076</v>
      </c>
      <c r="AN167" s="16" t="s">
        <v>154</v>
      </c>
      <c r="AO167" s="50">
        <f t="shared" ref="AO167:AX167" ca="1" si="561">IF(AO24=" "," ",IF(AO24&gt;0,AO119/(1000*AO24)," "))</f>
        <v>0.49832975774561594</v>
      </c>
      <c r="AP167" s="50">
        <f t="shared" ca="1" si="561"/>
        <v>0.48909454262481844</v>
      </c>
      <c r="AQ167" s="50">
        <f t="shared" ca="1" si="561"/>
        <v>0.45200798707653905</v>
      </c>
      <c r="AR167" s="50">
        <f t="shared" ca="1" si="561"/>
        <v>0.47836673558350107</v>
      </c>
      <c r="AS167" s="50">
        <f t="shared" ca="1" si="561"/>
        <v>0.49329614939198713</v>
      </c>
      <c r="AT167" s="50" t="str">
        <f t="shared" ca="1" si="561"/>
        <v xml:space="preserve"> </v>
      </c>
      <c r="AU167" s="50" t="str">
        <f t="shared" ca="1" si="561"/>
        <v xml:space="preserve"> </v>
      </c>
      <c r="AV167" s="50" t="str">
        <f t="shared" ca="1" si="561"/>
        <v xml:space="preserve"> </v>
      </c>
      <c r="AW167" s="50" t="str">
        <f t="shared" ca="1" si="561"/>
        <v xml:space="preserve"> </v>
      </c>
      <c r="AX167" s="51">
        <f t="shared" ca="1" si="561"/>
        <v>0.49148937880286048</v>
      </c>
      <c r="BA167" s="16" t="s">
        <v>154</v>
      </c>
      <c r="BB167" s="50">
        <f t="shared" ref="BB167:BK167" ca="1" si="562">IF(BB24=" "," ",IF(BB24&gt;0,BB119/(1000*BB24)," "))</f>
        <v>1.13790504330056</v>
      </c>
      <c r="BC167" s="50">
        <f t="shared" ca="1" si="562"/>
        <v>1.1201158983230664</v>
      </c>
      <c r="BD167" s="50">
        <f t="shared" ca="1" si="562"/>
        <v>1.1297686152066804</v>
      </c>
      <c r="BE167" s="50">
        <f t="shared" ca="1" si="562"/>
        <v>1.1359381470723224</v>
      </c>
      <c r="BF167" s="50">
        <f t="shared" ca="1" si="562"/>
        <v>1.1296786765460998</v>
      </c>
      <c r="BG167" s="50" t="str">
        <f t="shared" ca="1" si="562"/>
        <v xml:space="preserve"> </v>
      </c>
      <c r="BH167" s="50" t="str">
        <f t="shared" ca="1" si="562"/>
        <v xml:space="preserve"> </v>
      </c>
      <c r="BI167" s="50" t="str">
        <f t="shared" ca="1" si="562"/>
        <v xml:space="preserve"> </v>
      </c>
      <c r="BJ167" s="50" t="str">
        <f t="shared" ca="1" si="562"/>
        <v xml:space="preserve"> </v>
      </c>
      <c r="BK167" s="51">
        <f t="shared" ca="1" si="562"/>
        <v>1.1289158803995187</v>
      </c>
      <c r="BN167" s="16" t="s">
        <v>154</v>
      </c>
      <c r="BO167" s="50">
        <f t="shared" ref="BO167:BX167" ca="1" si="563">IF(BO24=" "," ",IF(BO24&gt;0,BO119/(1000*BO24)," "))</f>
        <v>2.1825329800644719</v>
      </c>
      <c r="BP167" s="50">
        <f t="shared" ca="1" si="563"/>
        <v>2.0594295767365152</v>
      </c>
      <c r="BQ167" s="50">
        <f t="shared" ca="1" si="563"/>
        <v>2.0548582701927613</v>
      </c>
      <c r="BR167" s="50">
        <f t="shared" ca="1" si="563"/>
        <v>2.0412315983174767</v>
      </c>
      <c r="BS167" s="50">
        <f t="shared" ca="1" si="563"/>
        <v>2.0281803700824903</v>
      </c>
      <c r="BT167" s="50" t="str">
        <f t="shared" ca="1" si="563"/>
        <v xml:space="preserve"> </v>
      </c>
      <c r="BU167" s="50" t="str">
        <f t="shared" ca="1" si="563"/>
        <v xml:space="preserve"> </v>
      </c>
      <c r="BV167" s="50" t="str">
        <f t="shared" ca="1" si="563"/>
        <v xml:space="preserve"> </v>
      </c>
      <c r="BW167" s="50" t="str">
        <f t="shared" ca="1" si="563"/>
        <v xml:space="preserve"> </v>
      </c>
      <c r="BX167" s="51">
        <f t="shared" ca="1" si="563"/>
        <v>2.0510536012250453</v>
      </c>
    </row>
    <row r="168" spans="1:89" x14ac:dyDescent="0.3">
      <c r="A168" s="14" t="s">
        <v>155</v>
      </c>
      <c r="B168" s="48">
        <f t="shared" ref="B168:K168" ca="1" si="564">IF(B25=" "," ",IF(B25&gt;0,B120/(1000*B25)," "))</f>
        <v>7.1255485571809121E-2</v>
      </c>
      <c r="C168" s="48">
        <f t="shared" ca="1" si="564"/>
        <v>0.15145917325690236</v>
      </c>
      <c r="D168" s="48">
        <f t="shared" ca="1" si="564"/>
        <v>7.1571040285656015E-2</v>
      </c>
      <c r="E168" s="48">
        <f t="shared" ca="1" si="564"/>
        <v>8.2673633632940391E-2</v>
      </c>
      <c r="F168" s="48">
        <f t="shared" ca="1" si="564"/>
        <v>0.11289204225737984</v>
      </c>
      <c r="G168" s="48">
        <f t="shared" ca="1" si="564"/>
        <v>7.6441892295398814E-2</v>
      </c>
      <c r="H168" s="48">
        <f t="shared" ca="1" si="564"/>
        <v>3.7737111358501906E-2</v>
      </c>
      <c r="I168" s="48">
        <f t="shared" ca="1" si="564"/>
        <v>8.4143985142895034E-2</v>
      </c>
      <c r="J168" s="48">
        <f t="shared" ca="1" si="564"/>
        <v>7.2123415836209431E-2</v>
      </c>
      <c r="K168" s="49">
        <f t="shared" ca="1" si="564"/>
        <v>7.5088667857813735E-2</v>
      </c>
      <c r="N168" s="14" t="s">
        <v>155</v>
      </c>
      <c r="O168" s="48">
        <f t="shared" ref="O168:X168" ca="1" si="565">IF(O25=" "," ",IF(O25&gt;0,O120/(1000*O25)," "))</f>
        <v>0.14272812876091748</v>
      </c>
      <c r="P168" s="48">
        <f t="shared" ca="1" si="565"/>
        <v>0.14252282386010998</v>
      </c>
      <c r="Q168" s="48">
        <f t="shared" ca="1" si="565"/>
        <v>0.14229992486273957</v>
      </c>
      <c r="R168" s="48">
        <f t="shared" ca="1" si="565"/>
        <v>0.14382386786361703</v>
      </c>
      <c r="S168" s="48">
        <f t="shared" ca="1" si="565"/>
        <v>0.14250373449509171</v>
      </c>
      <c r="T168" s="48">
        <f t="shared" ca="1" si="565"/>
        <v>0.14246970759011537</v>
      </c>
      <c r="U168" s="48">
        <f t="shared" ca="1" si="565"/>
        <v>0.14252980302149268</v>
      </c>
      <c r="V168" s="48">
        <f t="shared" ca="1" si="565"/>
        <v>0.14261229368697728</v>
      </c>
      <c r="W168" s="48">
        <f t="shared" ca="1" si="565"/>
        <v>0.14629322615010257</v>
      </c>
      <c r="X168" s="49">
        <f t="shared" ca="1" si="565"/>
        <v>0.14313278849185532</v>
      </c>
      <c r="AA168" s="14" t="s">
        <v>155</v>
      </c>
      <c r="AB168" s="48">
        <f t="shared" ref="AB168:AK168" ca="1" si="566">IF(AB25=" "," ",IF(AB25&gt;0,AB120/(1000*AB25)," "))</f>
        <v>0.24883733354060986</v>
      </c>
      <c r="AC168" s="48">
        <f t="shared" ca="1" si="566"/>
        <v>0.24427098590546345</v>
      </c>
      <c r="AD168" s="48">
        <f t="shared" ca="1" si="566"/>
        <v>0.23864940864850262</v>
      </c>
      <c r="AE168" s="48">
        <f t="shared" ca="1" si="566"/>
        <v>0.24402954926021697</v>
      </c>
      <c r="AF168" s="48">
        <f t="shared" ca="1" si="566"/>
        <v>0.16975574300521659</v>
      </c>
      <c r="AG168" s="48">
        <f t="shared" ca="1" si="566"/>
        <v>0.19299840468049811</v>
      </c>
      <c r="AH168" s="48">
        <f t="shared" ca="1" si="566"/>
        <v>0.28215602290564362</v>
      </c>
      <c r="AI168" s="48">
        <f t="shared" ca="1" si="566"/>
        <v>0.20460686125341199</v>
      </c>
      <c r="AJ168" s="48">
        <f t="shared" ca="1" si="566"/>
        <v>0.19658131718576419</v>
      </c>
      <c r="AK168" s="49">
        <f t="shared" ca="1" si="566"/>
        <v>0.21471840843187551</v>
      </c>
      <c r="AN168" s="14" t="s">
        <v>155</v>
      </c>
      <c r="AO168" s="48">
        <f t="shared" ref="AO168:AX168" ca="1" si="567">IF(AO25=" "," ",IF(AO25&gt;0,AO120/(1000*AO25)," "))</f>
        <v>0.67697537391653229</v>
      </c>
      <c r="AP168" s="48">
        <f t="shared" ca="1" si="567"/>
        <v>0.68712958505970356</v>
      </c>
      <c r="AQ168" s="48">
        <f t="shared" ca="1" si="567"/>
        <v>0.65421745881263338</v>
      </c>
      <c r="AR168" s="48">
        <f t="shared" ca="1" si="567"/>
        <v>0.78013729829150502</v>
      </c>
      <c r="AS168" s="48">
        <f t="shared" ca="1" si="567"/>
        <v>0.66361937940346727</v>
      </c>
      <c r="AT168" s="48">
        <f t="shared" ca="1" si="567"/>
        <v>0.68172689700583211</v>
      </c>
      <c r="AU168" s="48">
        <f t="shared" ca="1" si="567"/>
        <v>0.92878171381772656</v>
      </c>
      <c r="AV168" s="48">
        <f t="shared" ca="1" si="567"/>
        <v>0.99059553515360022</v>
      </c>
      <c r="AW168" s="48">
        <f t="shared" ca="1" si="567"/>
        <v>0.80132070545594614</v>
      </c>
      <c r="AX168" s="49">
        <f t="shared" ca="1" si="567"/>
        <v>0.81414420461356229</v>
      </c>
      <c r="BA168" s="14" t="s">
        <v>155</v>
      </c>
      <c r="BB168" s="48">
        <f t="shared" ref="BB168:BK168" ca="1" si="568">IF(BB25=" "," ",IF(BB25&gt;0,BB120/(1000*BB25)," "))</f>
        <v>1.0099700502555868</v>
      </c>
      <c r="BC168" s="48">
        <f t="shared" ca="1" si="568"/>
        <v>1.0204846880260448</v>
      </c>
      <c r="BD168" s="48">
        <f t="shared" ca="1" si="568"/>
        <v>1.0429021861125749</v>
      </c>
      <c r="BE168" s="48">
        <f t="shared" ca="1" si="568"/>
        <v>1.0625850802872134</v>
      </c>
      <c r="BF168" s="48">
        <f t="shared" ca="1" si="568"/>
        <v>1.0455483998134589</v>
      </c>
      <c r="BG168" s="48">
        <f t="shared" ca="1" si="568"/>
        <v>1.051262927983982</v>
      </c>
      <c r="BH168" s="48">
        <f t="shared" ca="1" si="568"/>
        <v>1.0117342266158309</v>
      </c>
      <c r="BI168" s="48">
        <f t="shared" ca="1" si="568"/>
        <v>0.99565181942893466</v>
      </c>
      <c r="BJ168" s="48">
        <f t="shared" ca="1" si="568"/>
        <v>1.0074683597706746</v>
      </c>
      <c r="BK168" s="49">
        <f t="shared" ca="1" si="568"/>
        <v>1.0240599721528649</v>
      </c>
      <c r="BN168" s="14" t="s">
        <v>155</v>
      </c>
      <c r="BO168" s="48">
        <f t="shared" ref="BO168:BX168" ca="1" si="569">IF(BO25=" "," ",IF(BO25&gt;0,BO120/(1000*BO25)," "))</f>
        <v>2.1572547540359253</v>
      </c>
      <c r="BP168" s="48">
        <f t="shared" ca="1" si="569"/>
        <v>2.1009887030979097</v>
      </c>
      <c r="BQ168" s="48">
        <f t="shared" ca="1" si="569"/>
        <v>2.0819912334471433</v>
      </c>
      <c r="BR168" s="48">
        <f t="shared" ca="1" si="569"/>
        <v>1.9430020082015638</v>
      </c>
      <c r="BS168" s="48">
        <f t="shared" ca="1" si="569"/>
        <v>1.9585229280662801</v>
      </c>
      <c r="BT168" s="48">
        <f t="shared" ca="1" si="569"/>
        <v>1.7849777997896614</v>
      </c>
      <c r="BU168" s="48">
        <f t="shared" ca="1" si="569"/>
        <v>1.9322432706727009</v>
      </c>
      <c r="BV168" s="48">
        <f t="shared" ca="1" si="569"/>
        <v>1.9509141253371292</v>
      </c>
      <c r="BW168" s="48">
        <f t="shared" ca="1" si="569"/>
        <v>2.0392085851196646</v>
      </c>
      <c r="BX168" s="49">
        <f t="shared" ca="1" si="569"/>
        <v>1.9403673750293997</v>
      </c>
    </row>
    <row r="169" spans="1:89" x14ac:dyDescent="0.3">
      <c r="A169" s="14" t="s">
        <v>156</v>
      </c>
      <c r="B169" s="48">
        <f t="shared" ref="B169:K169" ca="1" si="570">IF(B26=" "," ",IF(B26&gt;0,B121/(1000*B26)," "))</f>
        <v>9.2168508935008067E-2</v>
      </c>
      <c r="C169" s="48">
        <f t="shared" ca="1" si="570"/>
        <v>9.2894413278367477E-2</v>
      </c>
      <c r="D169" s="48">
        <f t="shared" ca="1" si="570"/>
        <v>0.10237224395124911</v>
      </c>
      <c r="E169" s="48">
        <f t="shared" ca="1" si="570"/>
        <v>9.4201930475646373E-2</v>
      </c>
      <c r="F169" s="48">
        <f t="shared" ca="1" si="570"/>
        <v>0.10667841607646311</v>
      </c>
      <c r="G169" s="48">
        <f t="shared" ca="1" si="570"/>
        <v>9.0278795338228177E-2</v>
      </c>
      <c r="H169" s="48">
        <f t="shared" ca="1" si="570"/>
        <v>9.7003069419686755E-2</v>
      </c>
      <c r="I169" s="48" t="str">
        <f t="shared" ca="1" si="570"/>
        <v xml:space="preserve"> </v>
      </c>
      <c r="J169" s="48" t="str">
        <f t="shared" ca="1" si="570"/>
        <v xml:space="preserve"> </v>
      </c>
      <c r="K169" s="49">
        <f t="shared" ca="1" si="570"/>
        <v>9.8949273795661152E-2</v>
      </c>
      <c r="N169" s="14" t="s">
        <v>156</v>
      </c>
      <c r="O169" s="48">
        <f t="shared" ref="O169:X169" ca="1" si="571">IF(O26=" "," ",IF(O26&gt;0,O121/(1000*O26)," "))</f>
        <v>0.15265329251343596</v>
      </c>
      <c r="P169" s="48">
        <f t="shared" ca="1" si="571"/>
        <v>0.15253436764801082</v>
      </c>
      <c r="Q169" s="48">
        <f t="shared" ca="1" si="571"/>
        <v>0.15230481541300447</v>
      </c>
      <c r="R169" s="48">
        <f t="shared" ca="1" si="571"/>
        <v>0.15264531222120473</v>
      </c>
      <c r="S169" s="48">
        <f t="shared" ca="1" si="571"/>
        <v>0.15243788257151542</v>
      </c>
      <c r="T169" s="48">
        <f t="shared" ca="1" si="571"/>
        <v>0.15302510090320467</v>
      </c>
      <c r="U169" s="48">
        <f t="shared" ca="1" si="571"/>
        <v>0.15291929401247462</v>
      </c>
      <c r="V169" s="48" t="str">
        <f t="shared" ca="1" si="571"/>
        <v xml:space="preserve"> </v>
      </c>
      <c r="W169" s="48" t="str">
        <f t="shared" ca="1" si="571"/>
        <v xml:space="preserve"> </v>
      </c>
      <c r="X169" s="49">
        <f t="shared" ca="1" si="571"/>
        <v>0.15259070693988205</v>
      </c>
      <c r="AA169" s="14" t="s">
        <v>156</v>
      </c>
      <c r="AB169" s="48">
        <f t="shared" ref="AB169:AK169" ca="1" si="572">IF(AB26=" "," ",IF(AB26&gt;0,AB121/(1000*AB26)," "))</f>
        <v>0.26441335242476516</v>
      </c>
      <c r="AC169" s="48">
        <f t="shared" ca="1" si="572"/>
        <v>0.23238960825444752</v>
      </c>
      <c r="AD169" s="48">
        <f t="shared" ca="1" si="572"/>
        <v>0.20173607110880423</v>
      </c>
      <c r="AE169" s="48">
        <f t="shared" ca="1" si="572"/>
        <v>0.21012339087715526</v>
      </c>
      <c r="AF169" s="48">
        <f t="shared" ca="1" si="572"/>
        <v>0.1556346188030639</v>
      </c>
      <c r="AG169" s="48">
        <f t="shared" ca="1" si="572"/>
        <v>0.14637274782863749</v>
      </c>
      <c r="AH169" s="48">
        <f t="shared" ca="1" si="572"/>
        <v>0.19915969221750715</v>
      </c>
      <c r="AI169" s="48" t="str">
        <f t="shared" ca="1" si="572"/>
        <v xml:space="preserve"> </v>
      </c>
      <c r="AJ169" s="48" t="str">
        <f t="shared" ca="1" si="572"/>
        <v xml:space="preserve"> </v>
      </c>
      <c r="AK169" s="49">
        <f t="shared" ca="1" si="572"/>
        <v>0.17878199115623503</v>
      </c>
      <c r="AN169" s="14" t="s">
        <v>156</v>
      </c>
      <c r="AO169" s="48">
        <f t="shared" ref="AO169:AX169" ca="1" si="573">IF(AO26=" "," ",IF(AO26&gt;0,AO121/(1000*AO26)," "))</f>
        <v>0.69416905099710013</v>
      </c>
      <c r="AP169" s="48">
        <f t="shared" ca="1" si="573"/>
        <v>0.62031620674699195</v>
      </c>
      <c r="AQ169" s="48">
        <f t="shared" ca="1" si="573"/>
        <v>0.63610014031919426</v>
      </c>
      <c r="AR169" s="48">
        <f t="shared" ca="1" si="573"/>
        <v>0.64356990004724079</v>
      </c>
      <c r="AS169" s="48">
        <f t="shared" ca="1" si="573"/>
        <v>0.60750338112526481</v>
      </c>
      <c r="AT169" s="48">
        <f t="shared" ca="1" si="573"/>
        <v>0.60722960525667036</v>
      </c>
      <c r="AU169" s="48">
        <f t="shared" ca="1" si="573"/>
        <v>0.78363594865830422</v>
      </c>
      <c r="AV169" s="48" t="str">
        <f t="shared" ca="1" si="573"/>
        <v xml:space="preserve"> </v>
      </c>
      <c r="AW169" s="48" t="str">
        <f t="shared" ca="1" si="573"/>
        <v xml:space="preserve"> </v>
      </c>
      <c r="AX169" s="49">
        <f t="shared" ca="1" si="573"/>
        <v>0.63205408210101666</v>
      </c>
      <c r="BA169" s="14" t="s">
        <v>156</v>
      </c>
      <c r="BB169" s="48">
        <f t="shared" ref="BB169:BK169" ca="1" si="574">IF(BB26=" "," ",IF(BB26&gt;0,BB121/(1000*BB26)," "))</f>
        <v>1.1103168891133737</v>
      </c>
      <c r="BC169" s="48">
        <f t="shared" ca="1" si="574"/>
        <v>1.1126582866584473</v>
      </c>
      <c r="BD169" s="48">
        <f t="shared" ca="1" si="574"/>
        <v>1.1344193587523776</v>
      </c>
      <c r="BE169" s="48">
        <f t="shared" ca="1" si="574"/>
        <v>1.13049043904159</v>
      </c>
      <c r="BF169" s="48">
        <f t="shared" ca="1" si="574"/>
        <v>1.1282451579073236</v>
      </c>
      <c r="BG169" s="48">
        <f t="shared" ca="1" si="574"/>
        <v>1.1240304527143914</v>
      </c>
      <c r="BH169" s="48">
        <f t="shared" ca="1" si="574"/>
        <v>1.1242147973030263</v>
      </c>
      <c r="BI169" s="48" t="str">
        <f t="shared" ca="1" si="574"/>
        <v xml:space="preserve"> </v>
      </c>
      <c r="BJ169" s="48" t="str">
        <f t="shared" ca="1" si="574"/>
        <v xml:space="preserve"> </v>
      </c>
      <c r="BK169" s="49">
        <f t="shared" ca="1" si="574"/>
        <v>1.1252040091008817</v>
      </c>
      <c r="BN169" s="14" t="s">
        <v>156</v>
      </c>
      <c r="BO169" s="48">
        <f t="shared" ref="BO169:BX169" ca="1" si="575">IF(BO26=" "," ",IF(BO26&gt;0,BO121/(1000*BO26)," "))</f>
        <v>2.270667821949381</v>
      </c>
      <c r="BP169" s="48">
        <f t="shared" ca="1" si="575"/>
        <v>2.2089706076100231</v>
      </c>
      <c r="BQ169" s="48">
        <f t="shared" ca="1" si="575"/>
        <v>2.1268186383042069</v>
      </c>
      <c r="BR169" s="48">
        <f t="shared" ca="1" si="575"/>
        <v>2.1206238061658964</v>
      </c>
      <c r="BS169" s="48">
        <f t="shared" ca="1" si="575"/>
        <v>2.1200138576405934</v>
      </c>
      <c r="BT169" s="48">
        <f t="shared" ca="1" si="575"/>
        <v>1.9413961760116221</v>
      </c>
      <c r="BU169" s="48">
        <f t="shared" ca="1" si="575"/>
        <v>2.0772142339783453</v>
      </c>
      <c r="BV169" s="48" t="str">
        <f t="shared" ca="1" si="575"/>
        <v xml:space="preserve"> </v>
      </c>
      <c r="BW169" s="48" t="str">
        <f t="shared" ca="1" si="575"/>
        <v xml:space="preserve"> </v>
      </c>
      <c r="BX169" s="49">
        <f t="shared" ca="1" si="575"/>
        <v>2.1085464216486969</v>
      </c>
    </row>
    <row r="170" spans="1:89" x14ac:dyDescent="0.3">
      <c r="A170" s="16" t="s">
        <v>157</v>
      </c>
      <c r="B170" s="50">
        <f t="shared" ref="B170:K170" ca="1" si="576">IF(B27=" "," ",IF(B27&gt;0,B122/(1000*B27)," "))</f>
        <v>8.7758459609568906E-2</v>
      </c>
      <c r="C170" s="50">
        <f t="shared" ca="1" si="576"/>
        <v>9.5928181640536306E-2</v>
      </c>
      <c r="D170" s="50">
        <f t="shared" ca="1" si="576"/>
        <v>9.2071062638842058E-2</v>
      </c>
      <c r="E170" s="50">
        <f t="shared" ca="1" si="576"/>
        <v>9.1273506441496677E-2</v>
      </c>
      <c r="F170" s="50">
        <f t="shared" ca="1" si="576"/>
        <v>9.4733935467722546E-2</v>
      </c>
      <c r="G170" s="50" t="str">
        <f t="shared" ca="1" si="576"/>
        <v xml:space="preserve"> </v>
      </c>
      <c r="H170" s="50" t="str">
        <f t="shared" ca="1" si="576"/>
        <v xml:space="preserve"> </v>
      </c>
      <c r="I170" s="50" t="str">
        <f t="shared" ca="1" si="576"/>
        <v xml:space="preserve"> </v>
      </c>
      <c r="J170" s="50" t="str">
        <f t="shared" ca="1" si="576"/>
        <v xml:space="preserve"> </v>
      </c>
      <c r="K170" s="51">
        <f t="shared" ca="1" si="576"/>
        <v>9.2766298846053294E-2</v>
      </c>
      <c r="N170" s="16" t="s">
        <v>157</v>
      </c>
      <c r="O170" s="50">
        <f t="shared" ref="O170:X170" ca="1" si="577">IF(O27=" "," ",IF(O27&gt;0,O122/(1000*O27)," "))</f>
        <v>0.15227404589758334</v>
      </c>
      <c r="P170" s="50">
        <f t="shared" ca="1" si="577"/>
        <v>0.1521709257376419</v>
      </c>
      <c r="Q170" s="50">
        <f t="shared" ca="1" si="577"/>
        <v>0.1521114480681699</v>
      </c>
      <c r="R170" s="50">
        <f t="shared" ca="1" si="577"/>
        <v>0.15239403727196257</v>
      </c>
      <c r="S170" s="50">
        <f t="shared" ca="1" si="577"/>
        <v>0.15205369359368659</v>
      </c>
      <c r="T170" s="50" t="str">
        <f t="shared" ca="1" si="577"/>
        <v xml:space="preserve"> </v>
      </c>
      <c r="U170" s="50" t="str">
        <f t="shared" ca="1" si="577"/>
        <v xml:space="preserve"> </v>
      </c>
      <c r="V170" s="50" t="str">
        <f t="shared" ca="1" si="577"/>
        <v xml:space="preserve"> </v>
      </c>
      <c r="W170" s="50" t="str">
        <f t="shared" ca="1" si="577"/>
        <v xml:space="preserve"> </v>
      </c>
      <c r="X170" s="51">
        <f t="shared" ca="1" si="577"/>
        <v>0.15244603058719414</v>
      </c>
      <c r="AA170" s="16" t="s">
        <v>157</v>
      </c>
      <c r="AB170" s="50">
        <f t="shared" ref="AB170:AK170" ca="1" si="578">IF(AB27=" "," ",IF(AB27&gt;0,AB122/(1000*AB27)," "))</f>
        <v>0.20467179399736821</v>
      </c>
      <c r="AC170" s="50">
        <f t="shared" ca="1" si="578"/>
        <v>0.18743762687240448</v>
      </c>
      <c r="AD170" s="50">
        <f t="shared" ca="1" si="578"/>
        <v>0.17374541834165727</v>
      </c>
      <c r="AE170" s="50">
        <f t="shared" ca="1" si="578"/>
        <v>0.20206726960283089</v>
      </c>
      <c r="AF170" s="50">
        <f t="shared" ca="1" si="578"/>
        <v>0.15523705044045952</v>
      </c>
      <c r="AG170" s="50" t="str">
        <f t="shared" ca="1" si="578"/>
        <v xml:space="preserve"> </v>
      </c>
      <c r="AH170" s="50" t="str">
        <f t="shared" ca="1" si="578"/>
        <v xml:space="preserve"> </v>
      </c>
      <c r="AI170" s="50" t="str">
        <f t="shared" ca="1" si="578"/>
        <v xml:space="preserve"> </v>
      </c>
      <c r="AJ170" s="50" t="str">
        <f t="shared" ca="1" si="578"/>
        <v xml:space="preserve"> </v>
      </c>
      <c r="AK170" s="51">
        <f t="shared" ca="1" si="578"/>
        <v>0.18186306561854543</v>
      </c>
      <c r="AN170" s="16" t="s">
        <v>157</v>
      </c>
      <c r="AO170" s="50">
        <f t="shared" ref="AO170:AX170" ca="1" si="579">IF(AO27=" "," ",IF(AO27&gt;0,AO122/(1000*AO27)," "))</f>
        <v>0.5463709727388576</v>
      </c>
      <c r="AP170" s="50">
        <f t="shared" ca="1" si="579"/>
        <v>0.56321961790004949</v>
      </c>
      <c r="AQ170" s="50">
        <f t="shared" ca="1" si="579"/>
        <v>0.5386726918128486</v>
      </c>
      <c r="AR170" s="50">
        <f t="shared" ca="1" si="579"/>
        <v>0.49609380430993638</v>
      </c>
      <c r="AS170" s="50">
        <f t="shared" ca="1" si="579"/>
        <v>0.55133809819683322</v>
      </c>
      <c r="AT170" s="50" t="str">
        <f t="shared" ca="1" si="579"/>
        <v xml:space="preserve"> </v>
      </c>
      <c r="AU170" s="50" t="str">
        <f t="shared" ca="1" si="579"/>
        <v xml:space="preserve"> </v>
      </c>
      <c r="AV170" s="50" t="str">
        <f t="shared" ca="1" si="579"/>
        <v xml:space="preserve"> </v>
      </c>
      <c r="AW170" s="50" t="str">
        <f t="shared" ca="1" si="579"/>
        <v xml:space="preserve"> </v>
      </c>
      <c r="AX170" s="51">
        <f t="shared" ca="1" si="579"/>
        <v>0.54641851232953986</v>
      </c>
      <c r="BA170" s="16" t="s">
        <v>157</v>
      </c>
      <c r="BB170" s="50">
        <f t="shared" ref="BB170:BK170" ca="1" si="580">IF(BB27=" "," ",IF(BB27&gt;0,BB122/(1000*BB27)," "))</f>
        <v>1.1237543828471166</v>
      </c>
      <c r="BC170" s="50">
        <f t="shared" ca="1" si="580"/>
        <v>1.1227619711363153</v>
      </c>
      <c r="BD170" s="50">
        <f t="shared" ca="1" si="580"/>
        <v>1.128046418847799</v>
      </c>
      <c r="BE170" s="50">
        <f t="shared" ca="1" si="580"/>
        <v>1.1360027072967311</v>
      </c>
      <c r="BF170" s="50">
        <f t="shared" ca="1" si="580"/>
        <v>1.130781494800309</v>
      </c>
      <c r="BG170" s="50" t="str">
        <f t="shared" ca="1" si="580"/>
        <v xml:space="preserve"> </v>
      </c>
      <c r="BH170" s="50" t="str">
        <f t="shared" ca="1" si="580"/>
        <v xml:space="preserve"> </v>
      </c>
      <c r="BI170" s="50" t="str">
        <f t="shared" ca="1" si="580"/>
        <v xml:space="preserve"> </v>
      </c>
      <c r="BJ170" s="50" t="str">
        <f t="shared" ca="1" si="580"/>
        <v xml:space="preserve"> </v>
      </c>
      <c r="BK170" s="51">
        <f t="shared" ca="1" si="580"/>
        <v>1.1261742029023512</v>
      </c>
      <c r="BN170" s="16" t="s">
        <v>157</v>
      </c>
      <c r="BO170" s="50">
        <f t="shared" ref="BO170:BX170" ca="1" si="581">IF(BO27=" "," ",IF(BO27&gt;0,BO122/(1000*BO27)," "))</f>
        <v>2.2422767238703902</v>
      </c>
      <c r="BP170" s="50">
        <f t="shared" ca="1" si="581"/>
        <v>2.2341955289293458</v>
      </c>
      <c r="BQ170" s="50">
        <f t="shared" ca="1" si="581"/>
        <v>2.2114950430886431</v>
      </c>
      <c r="BR170" s="50">
        <f t="shared" ca="1" si="581"/>
        <v>2.1870026840123291</v>
      </c>
      <c r="BS170" s="50">
        <f t="shared" ca="1" si="581"/>
        <v>2.0929895602618633</v>
      </c>
      <c r="BT170" s="50" t="str">
        <f t="shared" ca="1" si="581"/>
        <v xml:space="preserve"> </v>
      </c>
      <c r="BU170" s="50" t="str">
        <f t="shared" ca="1" si="581"/>
        <v xml:space="preserve"> </v>
      </c>
      <c r="BV170" s="50" t="str">
        <f t="shared" ca="1" si="581"/>
        <v xml:space="preserve"> </v>
      </c>
      <c r="BW170" s="50" t="str">
        <f t="shared" ca="1" si="581"/>
        <v xml:space="preserve"> </v>
      </c>
      <c r="BX170" s="51">
        <f t="shared" ca="1" si="581"/>
        <v>2.1698277529677674</v>
      </c>
    </row>
    <row r="171" spans="1:89" x14ac:dyDescent="0.3">
      <c r="A171" s="14" t="s">
        <v>158</v>
      </c>
      <c r="B171" s="77">
        <f t="shared" ref="B171:K171" ca="1" si="582">IF(B28=" "," ",IF(B28&gt;0,B123/(1000*B28)," "))</f>
        <v>9.7274654937363467E-2</v>
      </c>
      <c r="C171" s="77">
        <f t="shared" ca="1" si="582"/>
        <v>9.6651161941344391E-2</v>
      </c>
      <c r="D171" s="77">
        <f t="shared" ca="1" si="582"/>
        <v>9.8349808433366062E-2</v>
      </c>
      <c r="E171" s="77">
        <f t="shared" ca="1" si="582"/>
        <v>9.7935508543300034E-2</v>
      </c>
      <c r="F171" s="77">
        <f t="shared" ca="1" si="582"/>
        <v>0.10252331546653741</v>
      </c>
      <c r="G171" s="77">
        <f t="shared" ca="1" si="582"/>
        <v>0.10912094939696051</v>
      </c>
      <c r="H171" s="77">
        <f t="shared" ca="1" si="582"/>
        <v>9.653163448505242E-2</v>
      </c>
      <c r="I171" s="77">
        <f t="shared" ca="1" si="582"/>
        <v>0.10980670981071292</v>
      </c>
      <c r="J171" s="77">
        <f t="shared" ca="1" si="582"/>
        <v>9.5218614478005351E-2</v>
      </c>
      <c r="K171" s="77">
        <f t="shared" ca="1" si="582"/>
        <v>9.8409217855374181E-2</v>
      </c>
      <c r="N171" s="14" t="s">
        <v>158</v>
      </c>
      <c r="O171" s="77">
        <f t="shared" ref="O171:X171" ca="1" si="583">IF(O28=" "," ",IF(O28&gt;0,O123/(1000*O28)," "))</f>
        <v>0.15191468682402906</v>
      </c>
      <c r="P171" s="77">
        <f t="shared" ca="1" si="583"/>
        <v>0.15318033013995733</v>
      </c>
      <c r="Q171" s="77">
        <f t="shared" ca="1" si="583"/>
        <v>0.15355453051706422</v>
      </c>
      <c r="R171" s="77">
        <f t="shared" ca="1" si="583"/>
        <v>0.15304547784793465</v>
      </c>
      <c r="S171" s="77">
        <f t="shared" ca="1" si="583"/>
        <v>0.14973239981040398</v>
      </c>
      <c r="T171" s="77">
        <f t="shared" ca="1" si="583"/>
        <v>0.1471697355769129</v>
      </c>
      <c r="U171" s="77">
        <f t="shared" ca="1" si="583"/>
        <v>0.14385954367936657</v>
      </c>
      <c r="V171" s="77">
        <f t="shared" ca="1" si="583"/>
        <v>0.14412091777168287</v>
      </c>
      <c r="W171" s="77">
        <f t="shared" ca="1" si="583"/>
        <v>0.14611704309429766</v>
      </c>
      <c r="X171" s="77">
        <f t="shared" ca="1" si="583"/>
        <v>0.14910162714634981</v>
      </c>
      <c r="AA171" s="14" t="s">
        <v>158</v>
      </c>
      <c r="AB171" s="77">
        <f t="shared" ref="AB171:AK171" ca="1" si="584">IF(AB28=" "," ",IF(AB28&gt;0,AB123/(1000*AB28)," "))</f>
        <v>0.22684868154690965</v>
      </c>
      <c r="AC171" s="77">
        <f t="shared" ca="1" si="584"/>
        <v>0.22054812905478544</v>
      </c>
      <c r="AD171" s="77">
        <f t="shared" ca="1" si="584"/>
        <v>0.21836195957376675</v>
      </c>
      <c r="AE171" s="77">
        <f t="shared" ca="1" si="584"/>
        <v>0.2179031706782372</v>
      </c>
      <c r="AF171" s="77">
        <f t="shared" ca="1" si="584"/>
        <v>0.20404030464249051</v>
      </c>
      <c r="AG171" s="77">
        <f t="shared" ca="1" si="584"/>
        <v>0.23203161155540666</v>
      </c>
      <c r="AH171" s="77">
        <f t="shared" ca="1" si="584"/>
        <v>0.32308592647244061</v>
      </c>
      <c r="AI171" s="77">
        <f t="shared" ca="1" si="584"/>
        <v>0.33650827422584856</v>
      </c>
      <c r="AJ171" s="77">
        <f t="shared" ca="1" si="584"/>
        <v>0.32933755790769148</v>
      </c>
      <c r="AK171" s="77">
        <f t="shared" ca="1" si="584"/>
        <v>0.22320342053129255</v>
      </c>
      <c r="AN171" s="14" t="s">
        <v>158</v>
      </c>
      <c r="AO171" s="77">
        <f t="shared" ref="AO171:AX171" ca="1" si="585">IF(AO28=" "," ",IF(AO28&gt;0,AO123/(1000*AO28)," "))</f>
        <v>0.5970663273185286</v>
      </c>
      <c r="AP171" s="77">
        <f t="shared" ca="1" si="585"/>
        <v>0.59458495599403938</v>
      </c>
      <c r="AQ171" s="77">
        <f t="shared" ca="1" si="585"/>
        <v>0.56881846327035712</v>
      </c>
      <c r="AR171" s="77">
        <f t="shared" ca="1" si="585"/>
        <v>0.61479389211396374</v>
      </c>
      <c r="AS171" s="77">
        <f t="shared" ca="1" si="585"/>
        <v>0.68673256026940543</v>
      </c>
      <c r="AT171" s="77">
        <f t="shared" ca="1" si="585"/>
        <v>0.74472353856657636</v>
      </c>
      <c r="AU171" s="77">
        <f t="shared" ca="1" si="585"/>
        <v>1.0076263218339954</v>
      </c>
      <c r="AV171" s="77">
        <f t="shared" ca="1" si="585"/>
        <v>1.0272422573393591</v>
      </c>
      <c r="AW171" s="77">
        <f t="shared" ca="1" si="585"/>
        <v>0.92916544637603882</v>
      </c>
      <c r="AX171" s="77">
        <f t="shared" ca="1" si="585"/>
        <v>0.70135230600344367</v>
      </c>
      <c r="BA171" s="14" t="s">
        <v>158</v>
      </c>
      <c r="BB171" s="77">
        <f t="shared" ref="BB171:BK171" ca="1" si="586">IF(BB28=" "," ",IF(BB28&gt;0,BB123/(1000*BB28)," "))</f>
        <v>1.1038046246531394</v>
      </c>
      <c r="BC171" s="77">
        <f t="shared" ca="1" si="586"/>
        <v>1.1005716692902678</v>
      </c>
      <c r="BD171" s="77">
        <f t="shared" ca="1" si="586"/>
        <v>1.101562915043522</v>
      </c>
      <c r="BE171" s="77">
        <f t="shared" ca="1" si="586"/>
        <v>1.1083446409438948</v>
      </c>
      <c r="BF171" s="77">
        <f t="shared" ca="1" si="586"/>
        <v>1.0951428784013271</v>
      </c>
      <c r="BG171" s="77">
        <f t="shared" ca="1" si="586"/>
        <v>1.0756644898512235</v>
      </c>
      <c r="BH171" s="77">
        <f t="shared" ca="1" si="586"/>
        <v>1.0210677960744541</v>
      </c>
      <c r="BI171" s="77">
        <f t="shared" ca="1" si="586"/>
        <v>1.0068565421331614</v>
      </c>
      <c r="BJ171" s="77">
        <f t="shared" ca="1" si="586"/>
        <v>1.0233474129134705</v>
      </c>
      <c r="BK171" s="77">
        <f t="shared" ca="1" si="586"/>
        <v>1.0784092371112091</v>
      </c>
      <c r="BN171" s="14" t="s">
        <v>158</v>
      </c>
      <c r="BO171" s="77">
        <f t="shared" ref="BO171:BX171" ca="1" si="587">IF(BO28=" "," ",IF(BO28&gt;0,BO123/(1000*BO28)," "))</f>
        <v>2.2606697021320175</v>
      </c>
      <c r="BP171" s="77">
        <f t="shared" ca="1" si="587"/>
        <v>2.2707627245197588</v>
      </c>
      <c r="BQ171" s="77">
        <f t="shared" ca="1" si="587"/>
        <v>2.2908200166275838</v>
      </c>
      <c r="BR171" s="77">
        <f t="shared" ca="1" si="587"/>
        <v>2.2544325240861416</v>
      </c>
      <c r="BS171" s="77">
        <f t="shared" ca="1" si="587"/>
        <v>2.1797572202804489</v>
      </c>
      <c r="BT171" s="77">
        <f t="shared" ca="1" si="587"/>
        <v>2.126024525987027</v>
      </c>
      <c r="BU171" s="77">
        <f t="shared" ca="1" si="587"/>
        <v>2.0474670028161177</v>
      </c>
      <c r="BV171" s="77">
        <f t="shared" ca="1" si="587"/>
        <v>2.1175957253641071</v>
      </c>
      <c r="BW171" s="77">
        <f t="shared" ca="1" si="587"/>
        <v>2.1016670879321837</v>
      </c>
      <c r="BX171" s="77">
        <f t="shared" ca="1" si="587"/>
        <v>2.1475508478053964</v>
      </c>
    </row>
    <row r="175" spans="1:89" x14ac:dyDescent="0.3">
      <c r="A175" s="70" t="s">
        <v>217</v>
      </c>
      <c r="B175" s="70" t="s">
        <v>197</v>
      </c>
      <c r="C175" s="70" t="s">
        <v>198</v>
      </c>
      <c r="D175" s="70" t="s">
        <v>199</v>
      </c>
      <c r="E175" s="70" t="s">
        <v>200</v>
      </c>
      <c r="F175" s="70" t="s">
        <v>201</v>
      </c>
      <c r="G175" s="70" t="s">
        <v>202</v>
      </c>
      <c r="H175" s="70" t="s">
        <v>203</v>
      </c>
      <c r="I175" s="70" t="s">
        <v>204</v>
      </c>
      <c r="J175" s="70" t="s">
        <v>205</v>
      </c>
      <c r="K175" s="70" t="s">
        <v>206</v>
      </c>
      <c r="N175" s="70" t="s">
        <v>217</v>
      </c>
      <c r="O175" s="70" t="s">
        <v>197</v>
      </c>
      <c r="P175" s="70" t="s">
        <v>198</v>
      </c>
      <c r="Q175" s="70" t="s">
        <v>199</v>
      </c>
      <c r="R175" s="70" t="s">
        <v>200</v>
      </c>
      <c r="S175" s="70" t="s">
        <v>201</v>
      </c>
      <c r="T175" s="70" t="s">
        <v>202</v>
      </c>
      <c r="U175" s="70" t="s">
        <v>203</v>
      </c>
      <c r="V175" s="70" t="s">
        <v>204</v>
      </c>
      <c r="W175" s="70" t="s">
        <v>205</v>
      </c>
      <c r="X175" s="70" t="s">
        <v>206</v>
      </c>
      <c r="AA175" s="70" t="s">
        <v>217</v>
      </c>
      <c r="AB175" s="70" t="s">
        <v>197</v>
      </c>
      <c r="AC175" s="70" t="s">
        <v>198</v>
      </c>
      <c r="AD175" s="70" t="s">
        <v>199</v>
      </c>
      <c r="AE175" s="70" t="s">
        <v>200</v>
      </c>
      <c r="AF175" s="70" t="s">
        <v>201</v>
      </c>
      <c r="AG175" s="70" t="s">
        <v>202</v>
      </c>
      <c r="AH175" s="70" t="s">
        <v>203</v>
      </c>
      <c r="AI175" s="70" t="s">
        <v>204</v>
      </c>
      <c r="AJ175" s="70" t="s">
        <v>205</v>
      </c>
      <c r="AK175" s="70" t="s">
        <v>206</v>
      </c>
      <c r="AN175" s="70" t="s">
        <v>217</v>
      </c>
      <c r="AO175" s="70" t="s">
        <v>197</v>
      </c>
      <c r="AP175" s="70" t="s">
        <v>198</v>
      </c>
      <c r="AQ175" s="70" t="s">
        <v>199</v>
      </c>
      <c r="AR175" s="70" t="s">
        <v>200</v>
      </c>
      <c r="AS175" s="70" t="s">
        <v>201</v>
      </c>
      <c r="AT175" s="70" t="s">
        <v>202</v>
      </c>
      <c r="AU175" s="70" t="s">
        <v>203</v>
      </c>
      <c r="AV175" s="70" t="s">
        <v>204</v>
      </c>
      <c r="AW175" s="70" t="s">
        <v>205</v>
      </c>
      <c r="AX175" s="70" t="s">
        <v>206</v>
      </c>
      <c r="BA175" s="70" t="s">
        <v>217</v>
      </c>
      <c r="BB175" s="70" t="s">
        <v>197</v>
      </c>
      <c r="BC175" s="70" t="s">
        <v>198</v>
      </c>
      <c r="BD175" s="70" t="s">
        <v>199</v>
      </c>
      <c r="BE175" s="70" t="s">
        <v>200</v>
      </c>
      <c r="BF175" s="70" t="s">
        <v>201</v>
      </c>
      <c r="BG175" s="70" t="s">
        <v>202</v>
      </c>
      <c r="BH175" s="70" t="s">
        <v>203</v>
      </c>
      <c r="BI175" s="70" t="s">
        <v>204</v>
      </c>
      <c r="BJ175" s="70" t="s">
        <v>205</v>
      </c>
      <c r="BK175" s="70" t="s">
        <v>206</v>
      </c>
      <c r="BN175" s="70" t="s">
        <v>217</v>
      </c>
      <c r="BO175" s="70" t="s">
        <v>197</v>
      </c>
      <c r="BP175" s="70" t="s">
        <v>198</v>
      </c>
      <c r="BQ175" s="70" t="s">
        <v>199</v>
      </c>
      <c r="BR175" s="70" t="s">
        <v>200</v>
      </c>
      <c r="BS175" s="70" t="s">
        <v>201</v>
      </c>
      <c r="BT175" s="70" t="s">
        <v>202</v>
      </c>
      <c r="BU175" s="70" t="s">
        <v>203</v>
      </c>
      <c r="BV175" s="70" t="s">
        <v>204</v>
      </c>
      <c r="BW175" s="70" t="s">
        <v>205</v>
      </c>
      <c r="BX175" s="70" t="s">
        <v>206</v>
      </c>
      <c r="CA175" s="70" t="s">
        <v>217</v>
      </c>
      <c r="CB175" s="70" t="s">
        <v>197</v>
      </c>
      <c r="CC175" s="70" t="s">
        <v>198</v>
      </c>
      <c r="CD175" s="70" t="s">
        <v>199</v>
      </c>
      <c r="CE175" s="70" t="s">
        <v>200</v>
      </c>
      <c r="CF175" s="70" t="s">
        <v>201</v>
      </c>
      <c r="CG175" s="70" t="s">
        <v>202</v>
      </c>
      <c r="CH175" s="70" t="s">
        <v>203</v>
      </c>
      <c r="CI175" s="70" t="s">
        <v>204</v>
      </c>
      <c r="CJ175" s="70" t="s">
        <v>205</v>
      </c>
      <c r="CK175" s="70" t="s">
        <v>206</v>
      </c>
    </row>
    <row r="176" spans="1:89" x14ac:dyDescent="0.3">
      <c r="A176" s="14" t="s">
        <v>160</v>
      </c>
      <c r="B176" s="15" t="s">
        <v>119</v>
      </c>
      <c r="C176" s="15" t="s">
        <v>120</v>
      </c>
      <c r="D176" s="15" t="s">
        <v>121</v>
      </c>
      <c r="E176" s="15" t="s">
        <v>122</v>
      </c>
      <c r="F176" s="15" t="s">
        <v>123</v>
      </c>
      <c r="G176" s="15" t="s">
        <v>124</v>
      </c>
      <c r="H176" s="15" t="s">
        <v>125</v>
      </c>
      <c r="I176" s="15" t="s">
        <v>126</v>
      </c>
      <c r="J176" s="15" t="s">
        <v>127</v>
      </c>
      <c r="K176" s="15" t="s">
        <v>128</v>
      </c>
      <c r="N176" s="14" t="s">
        <v>160</v>
      </c>
      <c r="O176" s="15" t="s">
        <v>119</v>
      </c>
      <c r="P176" s="15" t="s">
        <v>120</v>
      </c>
      <c r="Q176" s="15" t="s">
        <v>121</v>
      </c>
      <c r="R176" s="15" t="s">
        <v>122</v>
      </c>
      <c r="S176" s="15" t="s">
        <v>123</v>
      </c>
      <c r="T176" s="15" t="s">
        <v>124</v>
      </c>
      <c r="U176" s="15" t="s">
        <v>125</v>
      </c>
      <c r="V176" s="15" t="s">
        <v>126</v>
      </c>
      <c r="W176" s="15" t="s">
        <v>127</v>
      </c>
      <c r="X176" s="15" t="s">
        <v>128</v>
      </c>
      <c r="AA176" s="14" t="s">
        <v>160</v>
      </c>
      <c r="AB176" s="15" t="s">
        <v>119</v>
      </c>
      <c r="AC176" s="15" t="s">
        <v>120</v>
      </c>
      <c r="AD176" s="15" t="s">
        <v>121</v>
      </c>
      <c r="AE176" s="15" t="s">
        <v>122</v>
      </c>
      <c r="AF176" s="15" t="s">
        <v>123</v>
      </c>
      <c r="AG176" s="15" t="s">
        <v>124</v>
      </c>
      <c r="AH176" s="15" t="s">
        <v>125</v>
      </c>
      <c r="AI176" s="15" t="s">
        <v>126</v>
      </c>
      <c r="AJ176" s="15" t="s">
        <v>127</v>
      </c>
      <c r="AK176" s="15" t="s">
        <v>128</v>
      </c>
      <c r="AN176" s="14" t="s">
        <v>160</v>
      </c>
      <c r="AO176" s="15" t="s">
        <v>119</v>
      </c>
      <c r="AP176" s="15" t="s">
        <v>120</v>
      </c>
      <c r="AQ176" s="15" t="s">
        <v>121</v>
      </c>
      <c r="AR176" s="15" t="s">
        <v>122</v>
      </c>
      <c r="AS176" s="15" t="s">
        <v>123</v>
      </c>
      <c r="AT176" s="15" t="s">
        <v>124</v>
      </c>
      <c r="AU176" s="15" t="s">
        <v>125</v>
      </c>
      <c r="AV176" s="15" t="s">
        <v>126</v>
      </c>
      <c r="AW176" s="15" t="s">
        <v>127</v>
      </c>
      <c r="AX176" s="15" t="s">
        <v>128</v>
      </c>
      <c r="BA176" s="14" t="s">
        <v>160</v>
      </c>
      <c r="BB176" s="15" t="s">
        <v>119</v>
      </c>
      <c r="BC176" s="15" t="s">
        <v>120</v>
      </c>
      <c r="BD176" s="15" t="s">
        <v>121</v>
      </c>
      <c r="BE176" s="15" t="s">
        <v>122</v>
      </c>
      <c r="BF176" s="15" t="s">
        <v>123</v>
      </c>
      <c r="BG176" s="15" t="s">
        <v>124</v>
      </c>
      <c r="BH176" s="15" t="s">
        <v>125</v>
      </c>
      <c r="BI176" s="15" t="s">
        <v>126</v>
      </c>
      <c r="BJ176" s="15" t="s">
        <v>127</v>
      </c>
      <c r="BK176" s="15" t="s">
        <v>128</v>
      </c>
      <c r="BN176" s="14" t="s">
        <v>160</v>
      </c>
      <c r="BO176" s="15" t="s">
        <v>119</v>
      </c>
      <c r="BP176" s="15" t="s">
        <v>120</v>
      </c>
      <c r="BQ176" s="15" t="s">
        <v>121</v>
      </c>
      <c r="BR176" s="15" t="s">
        <v>122</v>
      </c>
      <c r="BS176" s="15" t="s">
        <v>123</v>
      </c>
      <c r="BT176" s="15" t="s">
        <v>124</v>
      </c>
      <c r="BU176" s="15" t="s">
        <v>125</v>
      </c>
      <c r="BV176" s="15" t="s">
        <v>126</v>
      </c>
      <c r="BW176" s="15" t="s">
        <v>127</v>
      </c>
      <c r="BX176" s="15" t="s">
        <v>128</v>
      </c>
      <c r="CA176" s="14" t="s">
        <v>160</v>
      </c>
      <c r="CB176" s="15" t="s">
        <v>119</v>
      </c>
      <c r="CC176" s="15" t="s">
        <v>120</v>
      </c>
      <c r="CD176" s="15" t="s">
        <v>121</v>
      </c>
      <c r="CE176" s="15" t="s">
        <v>122</v>
      </c>
      <c r="CF176" s="15" t="s">
        <v>123</v>
      </c>
      <c r="CG176" s="15" t="s">
        <v>124</v>
      </c>
      <c r="CH176" s="15" t="s">
        <v>125</v>
      </c>
      <c r="CI176" s="15" t="s">
        <v>126</v>
      </c>
      <c r="CJ176" s="15" t="s">
        <v>127</v>
      </c>
      <c r="CK176" s="15" t="s">
        <v>128</v>
      </c>
    </row>
    <row r="177" spans="1:90" x14ac:dyDescent="0.3">
      <c r="A177" s="16" t="s">
        <v>72</v>
      </c>
      <c r="B177" s="17" t="s">
        <v>130</v>
      </c>
      <c r="C177" s="18" t="s">
        <v>131</v>
      </c>
      <c r="D177" s="18" t="s">
        <v>132</v>
      </c>
      <c r="E177" s="18" t="s">
        <v>133</v>
      </c>
      <c r="F177" s="18" t="s">
        <v>134</v>
      </c>
      <c r="G177" s="18" t="s">
        <v>135</v>
      </c>
      <c r="H177" s="18" t="s">
        <v>136</v>
      </c>
      <c r="I177" s="18" t="s">
        <v>137</v>
      </c>
      <c r="J177" s="18" t="s">
        <v>138</v>
      </c>
      <c r="K177" s="18" t="s">
        <v>139</v>
      </c>
      <c r="L177" s="70" t="s">
        <v>218</v>
      </c>
      <c r="N177" s="16" t="s">
        <v>72</v>
      </c>
      <c r="O177" s="17" t="s">
        <v>130</v>
      </c>
      <c r="P177" s="18" t="s">
        <v>131</v>
      </c>
      <c r="Q177" s="18" t="s">
        <v>132</v>
      </c>
      <c r="R177" s="18" t="s">
        <v>133</v>
      </c>
      <c r="S177" s="18" t="s">
        <v>134</v>
      </c>
      <c r="T177" s="18" t="s">
        <v>135</v>
      </c>
      <c r="U177" s="18" t="s">
        <v>136</v>
      </c>
      <c r="V177" s="18" t="s">
        <v>137</v>
      </c>
      <c r="W177" s="18" t="s">
        <v>138</v>
      </c>
      <c r="X177" s="18" t="s">
        <v>139</v>
      </c>
      <c r="AA177" s="16" t="s">
        <v>72</v>
      </c>
      <c r="AB177" s="17" t="s">
        <v>130</v>
      </c>
      <c r="AC177" s="18" t="s">
        <v>131</v>
      </c>
      <c r="AD177" s="18" t="s">
        <v>132</v>
      </c>
      <c r="AE177" s="18" t="s">
        <v>133</v>
      </c>
      <c r="AF177" s="18" t="s">
        <v>134</v>
      </c>
      <c r="AG177" s="18" t="s">
        <v>135</v>
      </c>
      <c r="AH177" s="18" t="s">
        <v>136</v>
      </c>
      <c r="AI177" s="18" t="s">
        <v>137</v>
      </c>
      <c r="AJ177" s="18" t="s">
        <v>138</v>
      </c>
      <c r="AK177" s="18" t="s">
        <v>139</v>
      </c>
      <c r="AN177" s="16" t="s">
        <v>72</v>
      </c>
      <c r="AO177" s="17" t="s">
        <v>130</v>
      </c>
      <c r="AP177" s="18" t="s">
        <v>131</v>
      </c>
      <c r="AQ177" s="18" t="s">
        <v>132</v>
      </c>
      <c r="AR177" s="18" t="s">
        <v>133</v>
      </c>
      <c r="AS177" s="18" t="s">
        <v>134</v>
      </c>
      <c r="AT177" s="18" t="s">
        <v>135</v>
      </c>
      <c r="AU177" s="18" t="s">
        <v>136</v>
      </c>
      <c r="AV177" s="18" t="s">
        <v>137</v>
      </c>
      <c r="AW177" s="18" t="s">
        <v>138</v>
      </c>
      <c r="AX177" s="18" t="s">
        <v>139</v>
      </c>
      <c r="BA177" s="16" t="s">
        <v>72</v>
      </c>
      <c r="BB177" s="17" t="s">
        <v>130</v>
      </c>
      <c r="BC177" s="18" t="s">
        <v>131</v>
      </c>
      <c r="BD177" s="18" t="s">
        <v>132</v>
      </c>
      <c r="BE177" s="18" t="s">
        <v>133</v>
      </c>
      <c r="BF177" s="18" t="s">
        <v>134</v>
      </c>
      <c r="BG177" s="18" t="s">
        <v>135</v>
      </c>
      <c r="BH177" s="18" t="s">
        <v>136</v>
      </c>
      <c r="BI177" s="18" t="s">
        <v>137</v>
      </c>
      <c r="BJ177" s="18" t="s">
        <v>138</v>
      </c>
      <c r="BK177" s="18" t="s">
        <v>139</v>
      </c>
      <c r="BN177" s="16" t="s">
        <v>72</v>
      </c>
      <c r="BO177" s="17" t="s">
        <v>130</v>
      </c>
      <c r="BP177" s="18" t="s">
        <v>131</v>
      </c>
      <c r="BQ177" s="18" t="s">
        <v>132</v>
      </c>
      <c r="BR177" s="18" t="s">
        <v>133</v>
      </c>
      <c r="BS177" s="18" t="s">
        <v>134</v>
      </c>
      <c r="BT177" s="18" t="s">
        <v>135</v>
      </c>
      <c r="BU177" s="18" t="s">
        <v>136</v>
      </c>
      <c r="BV177" s="18" t="s">
        <v>137</v>
      </c>
      <c r="BW177" s="18" t="s">
        <v>138</v>
      </c>
      <c r="BX177" s="18" t="s">
        <v>139</v>
      </c>
      <c r="CA177" s="16" t="s">
        <v>72</v>
      </c>
      <c r="CB177" s="17" t="s">
        <v>130</v>
      </c>
      <c r="CC177" s="18" t="s">
        <v>131</v>
      </c>
      <c r="CD177" s="18" t="s">
        <v>132</v>
      </c>
      <c r="CE177" s="18" t="s">
        <v>133</v>
      </c>
      <c r="CF177" s="18" t="s">
        <v>134</v>
      </c>
      <c r="CG177" s="18" t="s">
        <v>135</v>
      </c>
      <c r="CH177" s="18" t="s">
        <v>136</v>
      </c>
      <c r="CI177" s="18" t="s">
        <v>137</v>
      </c>
      <c r="CJ177" s="18" t="s">
        <v>138</v>
      </c>
      <c r="CK177" s="18" t="s">
        <v>139</v>
      </c>
      <c r="CL177" s="70" t="s">
        <v>218</v>
      </c>
    </row>
    <row r="178" spans="1:90" x14ac:dyDescent="0.3">
      <c r="A178" s="55">
        <v>110</v>
      </c>
      <c r="B178" s="57">
        <f ca="1">INDIRECT(B$5&amp;"!"&amp;B$175&amp;$L178)-INDIRECT(B$4&amp;"!"&amp;B$175&amp;$L178)</f>
        <v>3.2435595627989811E-2</v>
      </c>
      <c r="C178" s="23">
        <f t="shared" ref="C178:K184" ca="1" si="588">INDIRECT(C$5&amp;"!"&amp;C$175&amp;$L178)-INDIRECT(C$4&amp;"!"&amp;C$175&amp;$L178)</f>
        <v>6.7763721344235028E-2</v>
      </c>
      <c r="D178" s="23">
        <f t="shared" ca="1" si="588"/>
        <v>2.0576927274748635E-2</v>
      </c>
      <c r="E178" s="23">
        <f t="shared" ca="1" si="588"/>
        <v>6.8019864642555189E-3</v>
      </c>
      <c r="F178" s="23">
        <f t="shared" ca="1" si="588"/>
        <v>3.3782941858379045E-3</v>
      </c>
      <c r="G178" s="23">
        <f t="shared" ca="1" si="588"/>
        <v>2.1709819239005418E-4</v>
      </c>
      <c r="H178" s="23">
        <f t="shared" ca="1" si="588"/>
        <v>0</v>
      </c>
      <c r="I178" s="23">
        <f t="shared" ca="1" si="588"/>
        <v>2.2902051076428148E-4</v>
      </c>
      <c r="J178" s="23">
        <f t="shared" ca="1" si="588"/>
        <v>0</v>
      </c>
      <c r="K178" s="22">
        <f t="shared" ca="1" si="588"/>
        <v>0.13140264360022114</v>
      </c>
      <c r="L178" s="71">
        <v>361</v>
      </c>
      <c r="N178" s="55">
        <v>110</v>
      </c>
      <c r="O178" s="57">
        <f ca="1">INDIRECT(O$5&amp;"!"&amp;O$175&amp;$L178)-INDIRECT(O$4&amp;"!"&amp;O$175&amp;$L178)</f>
        <v>3.7101602937107181E-2</v>
      </c>
      <c r="P178" s="23">
        <f t="shared" ref="P178:X184" ca="1" si="589">INDIRECT(P$5&amp;"!"&amp;P$175&amp;$L178)-INDIRECT(P$4&amp;"!"&amp;P$175&amp;$L178)</f>
        <v>5.0418173189486937E-2</v>
      </c>
      <c r="Q178" s="23">
        <f t="shared" ca="1" si="589"/>
        <v>1.4252053635535888E-2</v>
      </c>
      <c r="R178" s="23">
        <f t="shared" ca="1" si="589"/>
        <v>4.5412081947073663E-3</v>
      </c>
      <c r="S178" s="23">
        <f t="shared" ca="1" si="589"/>
        <v>5.6414604765056692E-3</v>
      </c>
      <c r="T178" s="23">
        <f t="shared" ca="1" si="589"/>
        <v>4.4597549701238734E-3</v>
      </c>
      <c r="U178" s="23">
        <f t="shared" ca="1" si="589"/>
        <v>6.6258752754576045E-3</v>
      </c>
      <c r="V178" s="23">
        <f t="shared" ca="1" si="589"/>
        <v>3.3910399165373306E-3</v>
      </c>
      <c r="W178" s="23">
        <f t="shared" ca="1" si="589"/>
        <v>5.974101268654948E-3</v>
      </c>
      <c r="X178" s="22">
        <f t="shared" ca="1" si="589"/>
        <v>0.13240526986411716</v>
      </c>
      <c r="AA178" s="55">
        <v>110</v>
      </c>
      <c r="AB178" s="57">
        <f ca="1">INDIRECT(AB$5&amp;"!"&amp;AB$175&amp;$L178)-INDIRECT(AB$4&amp;"!"&amp;AB$175&amp;$L178)</f>
        <v>5.3651617548834518E-2</v>
      </c>
      <c r="AC178" s="23">
        <f t="shared" ref="AC178:AK184" ca="1" si="590">INDIRECT(AC$5&amp;"!"&amp;AC$175&amp;$L178)-INDIRECT(AC$4&amp;"!"&amp;AC$175&amp;$L178)</f>
        <v>6.8003313702253654E-2</v>
      </c>
      <c r="AD178" s="23">
        <f t="shared" ca="1" si="590"/>
        <v>1.7428896675335287E-2</v>
      </c>
      <c r="AE178" s="23">
        <f t="shared" ca="1" si="590"/>
        <v>6.1145272668286094E-3</v>
      </c>
      <c r="AF178" s="23">
        <f t="shared" ca="1" si="590"/>
        <v>6.6064920139007333E-3</v>
      </c>
      <c r="AG178" s="23">
        <f t="shared" ca="1" si="590"/>
        <v>4.3139714668521748E-3</v>
      </c>
      <c r="AH178" s="23">
        <f t="shared" ca="1" si="590"/>
        <v>1.4886736802393746E-3</v>
      </c>
      <c r="AI178" s="23">
        <f t="shared" ca="1" si="590"/>
        <v>1.7313983539048866E-4</v>
      </c>
      <c r="AJ178" s="23">
        <f t="shared" ca="1" si="590"/>
        <v>1.8081405839683734E-4</v>
      </c>
      <c r="AK178" s="22">
        <f t="shared" ca="1" si="590"/>
        <v>0.1579614462480321</v>
      </c>
      <c r="AN178" s="55">
        <v>110</v>
      </c>
      <c r="AO178" s="57">
        <f ca="1">INDIRECT(AO$5&amp;"!"&amp;AO$175&amp;$L178)-INDIRECT(AO$4&amp;"!"&amp;AO$175&amp;$L178)</f>
        <v>4.312886013808781E-2</v>
      </c>
      <c r="AP178" s="23">
        <f t="shared" ref="AP178:AX184" ca="1" si="591">INDIRECT(AP$5&amp;"!"&amp;AP$175&amp;$L178)-INDIRECT(AP$4&amp;"!"&amp;AP$175&amp;$L178)</f>
        <v>4.4603187703415315E-2</v>
      </c>
      <c r="AQ178" s="23">
        <f t="shared" ca="1" si="591"/>
        <v>1.0555720538323043E-2</v>
      </c>
      <c r="AR178" s="23">
        <f t="shared" ca="1" si="591"/>
        <v>3.4666515284596591E-3</v>
      </c>
      <c r="AS178" s="23">
        <f t="shared" ca="1" si="591"/>
        <v>4.0733747660836178E-3</v>
      </c>
      <c r="AT178" s="23">
        <f t="shared" ca="1" si="591"/>
        <v>2.5920025303657404E-3</v>
      </c>
      <c r="AU178" s="23">
        <f t="shared" ca="1" si="591"/>
        <v>3.667219834701238E-3</v>
      </c>
      <c r="AV178" s="23">
        <f t="shared" ca="1" si="591"/>
        <v>8.5011647815527724E-4</v>
      </c>
      <c r="AW178" s="23">
        <f t="shared" ca="1" si="591"/>
        <v>5.1636615369131389E-4</v>
      </c>
      <c r="AX178" s="22">
        <f t="shared" ca="1" si="591"/>
        <v>0.1134534996712826</v>
      </c>
      <c r="BA178" s="55">
        <v>110</v>
      </c>
      <c r="BB178" s="57">
        <f ca="1">INDIRECT(BB$5&amp;"!"&amp;BB$175&amp;$L178)-INDIRECT(BB$4&amp;"!"&amp;BB$175&amp;$L178)</f>
        <v>2.4421139937815972E-2</v>
      </c>
      <c r="BC178" s="23">
        <f t="shared" ref="BC178:BK184" ca="1" si="592">INDIRECT(BC$5&amp;"!"&amp;BC$175&amp;$L178)-INDIRECT(BC$4&amp;"!"&amp;BC$175&amp;$L178)</f>
        <v>3.1034122979795131E-2</v>
      </c>
      <c r="BD178" s="23">
        <f t="shared" ca="1" si="592"/>
        <v>8.2885167939500126E-3</v>
      </c>
      <c r="BE178" s="23">
        <f t="shared" ca="1" si="592"/>
        <v>2.6367697009538893E-3</v>
      </c>
      <c r="BF178" s="23">
        <f t="shared" ca="1" si="592"/>
        <v>3.3027347521890765E-3</v>
      </c>
      <c r="BG178" s="23">
        <f t="shared" ca="1" si="592"/>
        <v>2.3752256390288523E-3</v>
      </c>
      <c r="BH178" s="23">
        <f t="shared" ca="1" si="592"/>
        <v>3.5406112819751367E-3</v>
      </c>
      <c r="BI178" s="23">
        <f t="shared" ca="1" si="592"/>
        <v>8.4538399761602268E-4</v>
      </c>
      <c r="BJ178" s="23">
        <f t="shared" ca="1" si="592"/>
        <v>4.6420088615061611E-4</v>
      </c>
      <c r="BK178" s="22">
        <f t="shared" ca="1" si="592"/>
        <v>7.6908705969474855E-2</v>
      </c>
      <c r="BN178" s="55">
        <v>110</v>
      </c>
      <c r="BO178" s="57">
        <f ca="1">INDIRECT(BO$5&amp;"!"&amp;BO$175&amp;$L178)-INDIRECT(BO$4&amp;"!"&amp;BO$175&amp;$L178)</f>
        <v>3.4245270822687024E-3</v>
      </c>
      <c r="BP178" s="23">
        <f t="shared" ref="BP178:BX184" ca="1" si="593">INDIRECT(BP$5&amp;"!"&amp;BP$175&amp;$L178)-INDIRECT(BP$4&amp;"!"&amp;BP$175&amp;$L178)</f>
        <v>3.9976081012687015E-3</v>
      </c>
      <c r="BQ178" s="23">
        <f t="shared" ca="1" si="593"/>
        <v>1.0088840145541234E-3</v>
      </c>
      <c r="BR178" s="23">
        <f t="shared" ca="1" si="593"/>
        <v>3.4286795913590629E-4</v>
      </c>
      <c r="BS178" s="23">
        <f t="shared" ca="1" si="593"/>
        <v>4.3454956571563341E-4</v>
      </c>
      <c r="BT178" s="23">
        <f t="shared" ca="1" si="593"/>
        <v>3.2032001577959879E-4</v>
      </c>
      <c r="BU178" s="23">
        <f t="shared" ca="1" si="593"/>
        <v>5.5900053216245693E-4</v>
      </c>
      <c r="BV178" s="23">
        <f t="shared" ca="1" si="593"/>
        <v>8.6484056730175285E-4</v>
      </c>
      <c r="BW178" s="23">
        <f t="shared" ca="1" si="593"/>
        <v>1.4999383768973251E-3</v>
      </c>
      <c r="BX178" s="22">
        <f t="shared" ca="1" si="593"/>
        <v>1.245253621508402E-2</v>
      </c>
      <c r="CA178" s="55">
        <v>110</v>
      </c>
      <c r="CB178" s="57">
        <f ca="1">INDIRECT($CB$4&amp;"!"&amp;CB$175&amp;$CL178)</f>
        <v>0.20402871366886888</v>
      </c>
      <c r="CC178" s="23">
        <f t="shared" ref="CC178:CK184" ca="1" si="594">INDIRECT($CB$4&amp;"!"&amp;CC$175&amp;$CL178)</f>
        <v>0.24031991068855363</v>
      </c>
      <c r="CD178" s="23">
        <f t="shared" ca="1" si="594"/>
        <v>6.0284694669019812E-2</v>
      </c>
      <c r="CE178" s="23">
        <f t="shared" ca="1" si="594"/>
        <v>2.0062630051500704E-2</v>
      </c>
      <c r="CF178" s="23">
        <f t="shared" ca="1" si="594"/>
        <v>1.81988491199227E-2</v>
      </c>
      <c r="CG178" s="23">
        <f t="shared" ca="1" si="594"/>
        <v>1.2306843903331491E-2</v>
      </c>
      <c r="CH178" s="23">
        <f t="shared" ca="1" si="594"/>
        <v>1.8352308489360883E-2</v>
      </c>
      <c r="CI178" s="23">
        <f t="shared" ca="1" si="594"/>
        <v>4.8586220005110564E-3</v>
      </c>
      <c r="CJ178" s="23">
        <f t="shared" ca="1" si="594"/>
        <v>4.9121578491583134E-3</v>
      </c>
      <c r="CK178" s="22">
        <f t="shared" ca="1" si="594"/>
        <v>0.58332473044022726</v>
      </c>
      <c r="CL178" s="71">
        <v>372</v>
      </c>
    </row>
    <row r="179" spans="1:90" x14ac:dyDescent="0.3">
      <c r="A179" s="58">
        <v>120</v>
      </c>
      <c r="B179" s="59">
        <f t="shared" ref="B179:B184" ca="1" si="595">INDIRECT(B$5&amp;"!"&amp;B$175&amp;$L179)-INDIRECT(B$4&amp;"!"&amp;B$175&amp;$L179)</f>
        <v>3.910332513777548E-2</v>
      </c>
      <c r="C179" s="59">
        <f t="shared" ca="1" si="588"/>
        <v>0.21417063341078668</v>
      </c>
      <c r="D179" s="59">
        <f t="shared" ca="1" si="588"/>
        <v>0.13728406733610843</v>
      </c>
      <c r="E179" s="59">
        <f t="shared" ca="1" si="588"/>
        <v>9.3695817872671228E-2</v>
      </c>
      <c r="F179" s="59">
        <f t="shared" ca="1" si="588"/>
        <v>0.10247719963889512</v>
      </c>
      <c r="G179" s="59">
        <f t="shared" ca="1" si="588"/>
        <v>9.2265335075483179E-3</v>
      </c>
      <c r="H179" s="59">
        <f t="shared" ca="1" si="588"/>
        <v>9.213523773246024E-4</v>
      </c>
      <c r="I179" s="59">
        <f t="shared" ca="1" si="588"/>
        <v>2.8361319455161293E-5</v>
      </c>
      <c r="J179" s="59">
        <f t="shared" ca="1" si="588"/>
        <v>1.0403298465222477E-4</v>
      </c>
      <c r="K179" s="27">
        <f t="shared" ca="1" si="588"/>
        <v>0.59701132358521747</v>
      </c>
      <c r="L179" s="71">
        <f>1+L178</f>
        <v>362</v>
      </c>
      <c r="N179" s="58">
        <v>120</v>
      </c>
      <c r="O179" s="59">
        <f t="shared" ref="O179:O184" ca="1" si="596">INDIRECT(O$5&amp;"!"&amp;O$175&amp;$L179)-INDIRECT(O$4&amp;"!"&amp;O$175&amp;$L179)</f>
        <v>5.9824158275561645E-2</v>
      </c>
      <c r="P179" s="59">
        <f t="shared" ca="1" si="589"/>
        <v>0.1585775815701771</v>
      </c>
      <c r="Q179" s="59">
        <f t="shared" ca="1" si="589"/>
        <v>0.10816465782123652</v>
      </c>
      <c r="R179" s="59">
        <f t="shared" ca="1" si="589"/>
        <v>8.2651738304556188E-2</v>
      </c>
      <c r="S179" s="59">
        <f t="shared" ca="1" si="589"/>
        <v>0.31538679735588104</v>
      </c>
      <c r="T179" s="59">
        <f t="shared" ca="1" si="589"/>
        <v>0.17338496808117299</v>
      </c>
      <c r="U179" s="59">
        <f t="shared" ca="1" si="589"/>
        <v>0.13065911850102307</v>
      </c>
      <c r="V179" s="59">
        <f t="shared" ca="1" si="589"/>
        <v>6.0885637785722091E-2</v>
      </c>
      <c r="W179" s="59">
        <f t="shared" ca="1" si="589"/>
        <v>6.5984874564457452E-2</v>
      </c>
      <c r="X179" s="27">
        <f t="shared" ca="1" si="589"/>
        <v>1.1555195322597882</v>
      </c>
      <c r="AA179" s="58">
        <v>120</v>
      </c>
      <c r="AB179" s="59">
        <f t="shared" ref="AB179:AB184" ca="1" si="597">INDIRECT(AB$5&amp;"!"&amp;AB$175&amp;$L179)-INDIRECT(AB$4&amp;"!"&amp;AB$175&amp;$L179)</f>
        <v>7.7634764018561064E-2</v>
      </c>
      <c r="AC179" s="59">
        <f t="shared" ca="1" si="590"/>
        <v>0.19413107071973545</v>
      </c>
      <c r="AD179" s="59">
        <f t="shared" ca="1" si="590"/>
        <v>0.11978830165513576</v>
      </c>
      <c r="AE179" s="59">
        <f t="shared" ca="1" si="590"/>
        <v>9.1197310746129467E-2</v>
      </c>
      <c r="AF179" s="59">
        <f t="shared" ca="1" si="590"/>
        <v>0.27020390108451986</v>
      </c>
      <c r="AG179" s="59">
        <f t="shared" ca="1" si="590"/>
        <v>0.12519735333230564</v>
      </c>
      <c r="AH179" s="59">
        <f t="shared" ca="1" si="590"/>
        <v>2.4672238140451608E-2</v>
      </c>
      <c r="AI179" s="59">
        <f t="shared" ca="1" si="590"/>
        <v>1.0853596172109015E-3</v>
      </c>
      <c r="AJ179" s="59">
        <f t="shared" ca="1" si="590"/>
        <v>6.7402344375078194E-4</v>
      </c>
      <c r="AK179" s="27">
        <f t="shared" ca="1" si="590"/>
        <v>0.90458432275780254</v>
      </c>
      <c r="AN179" s="58">
        <v>120</v>
      </c>
      <c r="AO179" s="59">
        <f t="shared" ref="AO179:AO184" ca="1" si="598">INDIRECT(AO$5&amp;"!"&amp;AO$175&amp;$L179)-INDIRECT(AO$4&amp;"!"&amp;AO$175&amp;$L179)</f>
        <v>6.7365132078399004E-2</v>
      </c>
      <c r="AP179" s="59">
        <f t="shared" ca="1" si="591"/>
        <v>0.13615668473657472</v>
      </c>
      <c r="AQ179" s="59">
        <f t="shared" ca="1" si="591"/>
        <v>8.9607268570564003E-2</v>
      </c>
      <c r="AR179" s="59">
        <f t="shared" ca="1" si="591"/>
        <v>6.8894294713118809E-2</v>
      </c>
      <c r="AS179" s="59">
        <f t="shared" ca="1" si="591"/>
        <v>0.21249335173291284</v>
      </c>
      <c r="AT179" s="59">
        <f t="shared" ca="1" si="591"/>
        <v>0.1010219579582845</v>
      </c>
      <c r="AU179" s="59">
        <f t="shared" ca="1" si="591"/>
        <v>6.8058767925714081E-2</v>
      </c>
      <c r="AV179" s="59">
        <f t="shared" ca="1" si="591"/>
        <v>1.0002950149610612E-2</v>
      </c>
      <c r="AW179" s="59">
        <f t="shared" ca="1" si="591"/>
        <v>3.6514885555124499E-3</v>
      </c>
      <c r="AX179" s="27">
        <f t="shared" ca="1" si="591"/>
        <v>0.75725189642069068</v>
      </c>
      <c r="BA179" s="58">
        <v>120</v>
      </c>
      <c r="BB179" s="59">
        <f t="shared" ref="BB179:BB184" ca="1" si="599">INDIRECT(BB$5&amp;"!"&amp;BB$175&amp;$L179)-INDIRECT(BB$4&amp;"!"&amp;BB$175&amp;$L179)</f>
        <v>3.8779806732418098E-2</v>
      </c>
      <c r="BC179" s="59">
        <f t="shared" ca="1" si="592"/>
        <v>8.622804090896774E-2</v>
      </c>
      <c r="BD179" s="59">
        <f t="shared" ca="1" si="592"/>
        <v>5.2387958269282109E-2</v>
      </c>
      <c r="BE179" s="59">
        <f t="shared" ca="1" si="592"/>
        <v>4.2081786930500353E-2</v>
      </c>
      <c r="BF179" s="59">
        <f t="shared" ca="1" si="592"/>
        <v>0.16455126198095682</v>
      </c>
      <c r="BG179" s="59">
        <f t="shared" ca="1" si="592"/>
        <v>9.0515019017218812E-2</v>
      </c>
      <c r="BH179" s="59">
        <f t="shared" ca="1" si="592"/>
        <v>6.6307424736812282E-2</v>
      </c>
      <c r="BI179" s="59">
        <f t="shared" ca="1" si="592"/>
        <v>9.6981300951699545E-3</v>
      </c>
      <c r="BJ179" s="59">
        <f t="shared" ca="1" si="592"/>
        <v>3.4641543292833754E-3</v>
      </c>
      <c r="BK179" s="27">
        <f t="shared" ca="1" si="592"/>
        <v>0.55401358300060721</v>
      </c>
      <c r="BN179" s="58">
        <v>120</v>
      </c>
      <c r="BO179" s="59">
        <f t="shared" ref="BO179:BO184" ca="1" si="600">INDIRECT(BO$5&amp;"!"&amp;BO$175&amp;$L179)-INDIRECT(BO$4&amp;"!"&amp;BO$175&amp;$L179)</f>
        <v>5.2632627783273378E-3</v>
      </c>
      <c r="BP179" s="59">
        <f t="shared" ca="1" si="593"/>
        <v>1.0340768866428318E-2</v>
      </c>
      <c r="BQ179" s="59">
        <f t="shared" ca="1" si="593"/>
        <v>7.2877918529994368E-3</v>
      </c>
      <c r="BR179" s="59">
        <f t="shared" ca="1" si="593"/>
        <v>6.2162384447117525E-3</v>
      </c>
      <c r="BS179" s="59">
        <f t="shared" ca="1" si="593"/>
        <v>2.7405860725879361E-2</v>
      </c>
      <c r="BT179" s="59">
        <f t="shared" ca="1" si="593"/>
        <v>1.4948995606606674E-2</v>
      </c>
      <c r="BU179" s="59">
        <f t="shared" ca="1" si="593"/>
        <v>1.7816110452769207E-2</v>
      </c>
      <c r="BV179" s="59">
        <f t="shared" ca="1" si="593"/>
        <v>2.2248126969689808E-2</v>
      </c>
      <c r="BW179" s="59">
        <f t="shared" ca="1" si="593"/>
        <v>1.9941258394658878E-2</v>
      </c>
      <c r="BX179" s="27">
        <f t="shared" ca="1" si="593"/>
        <v>0.13146841409207255</v>
      </c>
      <c r="CA179" s="58">
        <v>120</v>
      </c>
      <c r="CB179" s="59">
        <f t="shared" ref="CB179:CB184" ca="1" si="601">INDIRECT($CB$4&amp;"!"&amp;CB$175&amp;$CL179)</f>
        <v>0.27624449357499525</v>
      </c>
      <c r="CC179" s="59">
        <f t="shared" ca="1" si="594"/>
        <v>0.65968306097601603</v>
      </c>
      <c r="CD179" s="59">
        <f t="shared" ca="1" si="594"/>
        <v>0.42023012543243299</v>
      </c>
      <c r="CE179" s="59">
        <f t="shared" ca="1" si="594"/>
        <v>0.2917076043602167</v>
      </c>
      <c r="CF179" s="59">
        <f t="shared" ca="1" si="594"/>
        <v>0.91076067951365847</v>
      </c>
      <c r="CG179" s="59">
        <f t="shared" ca="1" si="594"/>
        <v>0.45664327589965215</v>
      </c>
      <c r="CH179" s="59">
        <f t="shared" ca="1" si="594"/>
        <v>0.32489572807295453</v>
      </c>
      <c r="CI179" s="59">
        <f t="shared" ca="1" si="594"/>
        <v>7.1796550098662593E-2</v>
      </c>
      <c r="CJ179" s="59">
        <f t="shared" ca="1" si="594"/>
        <v>5.0392128510800216E-2</v>
      </c>
      <c r="CK179" s="27">
        <f t="shared" ca="1" si="594"/>
        <v>3.4623536464393889</v>
      </c>
      <c r="CL179" s="71">
        <f>1+CL178</f>
        <v>373</v>
      </c>
    </row>
    <row r="180" spans="1:90" x14ac:dyDescent="0.3">
      <c r="A180" s="55">
        <v>130</v>
      </c>
      <c r="B180" s="23">
        <f t="shared" ca="1" si="595"/>
        <v>3.5441337621042734E-3</v>
      </c>
      <c r="C180" s="23">
        <f t="shared" ca="1" si="588"/>
        <v>1.2500512893814375E-2</v>
      </c>
      <c r="D180" s="23">
        <f t="shared" ca="1" si="588"/>
        <v>1.0242720250129234E-2</v>
      </c>
      <c r="E180" s="23">
        <f t="shared" ca="1" si="588"/>
        <v>1.1480881759389688E-2</v>
      </c>
      <c r="F180" s="23">
        <f t="shared" ca="1" si="588"/>
        <v>9.2030917052793315E-3</v>
      </c>
      <c r="G180" s="23">
        <f t="shared" ca="1" si="588"/>
        <v>8.1403404535479451E-4</v>
      </c>
      <c r="H180" s="23">
        <f t="shared" ca="1" si="588"/>
        <v>1.081556813609108E-4</v>
      </c>
      <c r="I180" s="23">
        <f t="shared" ca="1" si="588"/>
        <v>3.5044961108066097E-6</v>
      </c>
      <c r="J180" s="23">
        <f t="shared" ca="1" si="588"/>
        <v>0</v>
      </c>
      <c r="K180" s="22">
        <f t="shared" ca="1" si="588"/>
        <v>4.7897034593542553E-2</v>
      </c>
      <c r="L180" s="71">
        <f t="shared" ref="L180:L184" si="602">1+L179</f>
        <v>363</v>
      </c>
      <c r="N180" s="55">
        <v>130</v>
      </c>
      <c r="O180" s="23">
        <f t="shared" ca="1" si="596"/>
        <v>9.1453229867467789E-3</v>
      </c>
      <c r="P180" s="23">
        <f t="shared" ca="1" si="589"/>
        <v>1.4256512927949133E-2</v>
      </c>
      <c r="Q180" s="23">
        <f t="shared" ca="1" si="589"/>
        <v>1.1097734684006627E-2</v>
      </c>
      <c r="R180" s="23">
        <f t="shared" ca="1" si="589"/>
        <v>1.5503411692798924E-2</v>
      </c>
      <c r="S180" s="23">
        <f t="shared" ca="1" si="589"/>
        <v>3.819838628397676E-2</v>
      </c>
      <c r="T180" s="23">
        <f t="shared" ca="1" si="589"/>
        <v>3.1168309756432866E-2</v>
      </c>
      <c r="U180" s="23">
        <f t="shared" ca="1" si="589"/>
        <v>8.7267469376651752E-2</v>
      </c>
      <c r="V180" s="23">
        <f t="shared" ca="1" si="589"/>
        <v>3.2596825571871157E-2</v>
      </c>
      <c r="W180" s="23">
        <f t="shared" ca="1" si="589"/>
        <v>2.6104311926577056E-2</v>
      </c>
      <c r="X180" s="22">
        <f t="shared" ca="1" si="589"/>
        <v>0.26533828520701164</v>
      </c>
      <c r="AA180" s="55">
        <v>130</v>
      </c>
      <c r="AB180" s="23">
        <f t="shared" ca="1" si="597"/>
        <v>9.9117280417310577E-3</v>
      </c>
      <c r="AC180" s="23">
        <f t="shared" ca="1" si="590"/>
        <v>1.7097640159483285E-2</v>
      </c>
      <c r="AD180" s="23">
        <f t="shared" ca="1" si="590"/>
        <v>1.0209005761422779E-2</v>
      </c>
      <c r="AE180" s="23">
        <f t="shared" ca="1" si="590"/>
        <v>1.3020238555612379E-2</v>
      </c>
      <c r="AF180" s="23">
        <f t="shared" ca="1" si="590"/>
        <v>2.8330821413761254E-2</v>
      </c>
      <c r="AG180" s="23">
        <f t="shared" ca="1" si="590"/>
        <v>2.2015974661311555E-2</v>
      </c>
      <c r="AH180" s="23">
        <f t="shared" ca="1" si="590"/>
        <v>1.129709363941056E-2</v>
      </c>
      <c r="AI180" s="23">
        <f t="shared" ca="1" si="590"/>
        <v>4.4023680255234066E-4</v>
      </c>
      <c r="AJ180" s="23">
        <f t="shared" ca="1" si="590"/>
        <v>2.839090356528684E-4</v>
      </c>
      <c r="AK180" s="22">
        <f t="shared" ca="1" si="590"/>
        <v>0.11260664807093779</v>
      </c>
      <c r="AN180" s="55">
        <v>130</v>
      </c>
      <c r="AO180" s="23">
        <f t="shared" ca="1" si="598"/>
        <v>9.496842608667469E-3</v>
      </c>
      <c r="AP180" s="23">
        <f t="shared" ca="1" si="591"/>
        <v>1.4606217540966332E-2</v>
      </c>
      <c r="AQ180" s="23">
        <f t="shared" ca="1" si="591"/>
        <v>1.0912470574766742E-2</v>
      </c>
      <c r="AR180" s="23">
        <f t="shared" ca="1" si="591"/>
        <v>1.3227697952303552E-2</v>
      </c>
      <c r="AS180" s="23">
        <f t="shared" ca="1" si="591"/>
        <v>2.5371933349748577E-2</v>
      </c>
      <c r="AT180" s="23">
        <f t="shared" ca="1" si="591"/>
        <v>1.6356455791595614E-2</v>
      </c>
      <c r="AU180" s="23">
        <f t="shared" ca="1" si="591"/>
        <v>5.2468197857213683E-2</v>
      </c>
      <c r="AV180" s="23">
        <f t="shared" ca="1" si="591"/>
        <v>8.8169984866308115E-3</v>
      </c>
      <c r="AW180" s="23">
        <f t="shared" ca="1" si="591"/>
        <v>2.4921695029234692E-3</v>
      </c>
      <c r="AX180" s="22">
        <f t="shared" ca="1" si="591"/>
        <v>0.15374898366481649</v>
      </c>
      <c r="BA180" s="55">
        <v>130</v>
      </c>
      <c r="BB180" s="23">
        <f t="shared" ca="1" si="599"/>
        <v>4.6489785601572103E-3</v>
      </c>
      <c r="BC180" s="23">
        <f t="shared" ca="1" si="592"/>
        <v>7.2910514169315377E-3</v>
      </c>
      <c r="BD180" s="23">
        <f t="shared" ca="1" si="592"/>
        <v>5.0353655355017124E-3</v>
      </c>
      <c r="BE180" s="23">
        <f t="shared" ca="1" si="592"/>
        <v>7.4890689148340017E-3</v>
      </c>
      <c r="BF180" s="23">
        <f t="shared" ca="1" si="592"/>
        <v>1.6561510524328249E-2</v>
      </c>
      <c r="BG180" s="23">
        <f t="shared" ca="1" si="592"/>
        <v>1.2529063544897745E-2</v>
      </c>
      <c r="BH180" s="23">
        <f t="shared" ca="1" si="592"/>
        <v>5.057758815364366E-2</v>
      </c>
      <c r="BI180" s="23">
        <f t="shared" ca="1" si="592"/>
        <v>8.6216280145837709E-3</v>
      </c>
      <c r="BJ180" s="23">
        <f t="shared" ca="1" si="592"/>
        <v>2.2788815950055552E-3</v>
      </c>
      <c r="BK180" s="22">
        <f t="shared" ca="1" si="592"/>
        <v>0.11503313625988332</v>
      </c>
      <c r="BN180" s="55">
        <v>130</v>
      </c>
      <c r="BO180" s="23">
        <f t="shared" ca="1" si="600"/>
        <v>5.3742908659039357E-4</v>
      </c>
      <c r="BP180" s="23">
        <f t="shared" ca="1" si="593"/>
        <v>7.5496338536085172E-4</v>
      </c>
      <c r="BQ180" s="23">
        <f t="shared" ca="1" si="593"/>
        <v>7.4923810513334577E-4</v>
      </c>
      <c r="BR180" s="23">
        <f t="shared" ca="1" si="593"/>
        <v>1.1269095201743018E-3</v>
      </c>
      <c r="BS180" s="23">
        <f t="shared" ca="1" si="593"/>
        <v>2.7681693125645168E-3</v>
      </c>
      <c r="BT180" s="23">
        <f t="shared" ca="1" si="593"/>
        <v>1.9567138461842881E-3</v>
      </c>
      <c r="BU180" s="23">
        <f t="shared" ca="1" si="593"/>
        <v>5.3979155437701154E-3</v>
      </c>
      <c r="BV180" s="23">
        <f t="shared" ca="1" si="593"/>
        <v>9.5730538877923932E-3</v>
      </c>
      <c r="BW180" s="23">
        <f t="shared" ca="1" si="593"/>
        <v>8.1896006803003352E-3</v>
      </c>
      <c r="BX180" s="22">
        <f t="shared" ca="1" si="593"/>
        <v>3.1053993367871069E-2</v>
      </c>
      <c r="CA180" s="55">
        <v>130</v>
      </c>
      <c r="CB180" s="23">
        <f t="shared" ca="1" si="601"/>
        <v>4.0116363003351085E-2</v>
      </c>
      <c r="CC180" s="23">
        <f t="shared" ca="1" si="594"/>
        <v>6.3499750770260932E-2</v>
      </c>
      <c r="CD180" s="23">
        <f t="shared" ca="1" si="594"/>
        <v>4.1660643658431862E-2</v>
      </c>
      <c r="CE180" s="23">
        <f t="shared" ca="1" si="594"/>
        <v>5.3701864994926851E-2</v>
      </c>
      <c r="CF180" s="23">
        <f t="shared" ca="1" si="594"/>
        <v>0.10753650227299383</v>
      </c>
      <c r="CG180" s="23">
        <f t="shared" ca="1" si="594"/>
        <v>8.1879117591254991E-2</v>
      </c>
      <c r="CH180" s="23">
        <f t="shared" ca="1" si="594"/>
        <v>0.2402076551146064</v>
      </c>
      <c r="CI180" s="23">
        <f t="shared" ca="1" si="594"/>
        <v>3.7607522880042599E-2</v>
      </c>
      <c r="CJ180" s="23">
        <f t="shared" ca="1" si="594"/>
        <v>2.1537655952602708E-2</v>
      </c>
      <c r="CK180" s="22">
        <f t="shared" ca="1" si="594"/>
        <v>0.68774707623847131</v>
      </c>
      <c r="CL180" s="71">
        <f t="shared" ref="CL180:CL184" si="603">1+CL179</f>
        <v>374</v>
      </c>
    </row>
    <row r="181" spans="1:90" x14ac:dyDescent="0.3">
      <c r="A181" s="58">
        <v>140</v>
      </c>
      <c r="B181" s="59">
        <f t="shared" ca="1" si="595"/>
        <v>9.0218667277424114E-3</v>
      </c>
      <c r="C181" s="59">
        <f t="shared" ca="1" si="588"/>
        <v>8.0969785704820385E-2</v>
      </c>
      <c r="D181" s="59">
        <f t="shared" ca="1" si="588"/>
        <v>9.0209847704507462E-2</v>
      </c>
      <c r="E181" s="59">
        <f t="shared" ca="1" si="588"/>
        <v>6.2128970044899368E-2</v>
      </c>
      <c r="F181" s="59">
        <f t="shared" ca="1" si="588"/>
        <v>4.3533416440628026E-2</v>
      </c>
      <c r="G181" s="59">
        <f t="shared" ca="1" si="588"/>
        <v>2.3827005464672202E-3</v>
      </c>
      <c r="H181" s="59">
        <f t="shared" ca="1" si="588"/>
        <v>8.309431582380622E-4</v>
      </c>
      <c r="I181" s="59">
        <f t="shared" ca="1" si="588"/>
        <v>2.6107948194853403E-5</v>
      </c>
      <c r="J181" s="59">
        <f t="shared" ca="1" si="588"/>
        <v>0</v>
      </c>
      <c r="K181" s="27">
        <f t="shared" ca="1" si="588"/>
        <v>0.28910363827549723</v>
      </c>
      <c r="L181" s="71">
        <f t="shared" si="602"/>
        <v>364</v>
      </c>
      <c r="N181" s="58">
        <v>140</v>
      </c>
      <c r="O181" s="59">
        <f t="shared" ca="1" si="596"/>
        <v>3.9093052789096916E-2</v>
      </c>
      <c r="P181" s="59">
        <f t="shared" ca="1" si="589"/>
        <v>0.13157331815353435</v>
      </c>
      <c r="Q181" s="59">
        <f t="shared" ca="1" si="589"/>
        <v>9.3827173888440862E-2</v>
      </c>
      <c r="R181" s="59">
        <f t="shared" ca="1" si="589"/>
        <v>5.6214918860820973E-2</v>
      </c>
      <c r="S181" s="59">
        <f t="shared" ca="1" si="589"/>
        <v>0.11956979956044278</v>
      </c>
      <c r="T181" s="59">
        <f t="shared" ca="1" si="589"/>
        <v>3.7743637009416575E-2</v>
      </c>
      <c r="U181" s="59">
        <f t="shared" ca="1" si="589"/>
        <v>5.5776563195039985E-2</v>
      </c>
      <c r="V181" s="59">
        <f t="shared" ca="1" si="589"/>
        <v>3.8492667595326491E-2</v>
      </c>
      <c r="W181" s="59">
        <f t="shared" ca="1" si="589"/>
        <v>4.2019042303510334E-2</v>
      </c>
      <c r="X181" s="27">
        <f t="shared" ca="1" si="589"/>
        <v>0.61431017335562998</v>
      </c>
      <c r="AA181" s="58">
        <v>140</v>
      </c>
      <c r="AB181" s="59">
        <f t="shared" ca="1" si="597"/>
        <v>1.8950367681476898E-2</v>
      </c>
      <c r="AC181" s="59">
        <f t="shared" ca="1" si="590"/>
        <v>7.7308313394136796E-2</v>
      </c>
      <c r="AD181" s="59">
        <f t="shared" ca="1" si="590"/>
        <v>5.2918066342195091E-2</v>
      </c>
      <c r="AE181" s="59">
        <f t="shared" ca="1" si="590"/>
        <v>1.6605778851282782E-2</v>
      </c>
      <c r="AF181" s="59">
        <f t="shared" ca="1" si="590"/>
        <v>3.638181799309459E-2</v>
      </c>
      <c r="AG181" s="59">
        <f t="shared" ca="1" si="590"/>
        <v>1.1597652425977434E-2</v>
      </c>
      <c r="AH181" s="59">
        <f t="shared" ca="1" si="590"/>
        <v>4.902417523615088E-3</v>
      </c>
      <c r="AI181" s="59">
        <f t="shared" ca="1" si="590"/>
        <v>2.4877752933272212E-4</v>
      </c>
      <c r="AJ181" s="59">
        <f t="shared" ca="1" si="590"/>
        <v>3.4100427902450381E-4</v>
      </c>
      <c r="AK181" s="27">
        <f t="shared" ca="1" si="590"/>
        <v>0.21925419602013552</v>
      </c>
      <c r="AN181" s="58">
        <v>140</v>
      </c>
      <c r="AO181" s="59">
        <f t="shared" ca="1" si="598"/>
        <v>1.4959957063177709E-2</v>
      </c>
      <c r="AP181" s="59">
        <f t="shared" ca="1" si="591"/>
        <v>5.440675888340385E-2</v>
      </c>
      <c r="AQ181" s="59">
        <f t="shared" ca="1" si="591"/>
        <v>4.3403398891167955E-2</v>
      </c>
      <c r="AR181" s="59">
        <f t="shared" ca="1" si="591"/>
        <v>1.9170847055910767E-2</v>
      </c>
      <c r="AS181" s="59">
        <f t="shared" ca="1" si="591"/>
        <v>3.9067723707384205E-2</v>
      </c>
      <c r="AT181" s="59">
        <f t="shared" ca="1" si="591"/>
        <v>1.3090638534103027E-2</v>
      </c>
      <c r="AU181" s="59">
        <f t="shared" ca="1" si="591"/>
        <v>1.8056412868995397E-2</v>
      </c>
      <c r="AV181" s="59">
        <f t="shared" ca="1" si="591"/>
        <v>3.2909877249188146E-3</v>
      </c>
      <c r="AW181" s="59">
        <f t="shared" ca="1" si="591"/>
        <v>1.8486991554512167E-3</v>
      </c>
      <c r="AX181" s="27">
        <f t="shared" ca="1" si="591"/>
        <v>0.2072954238845135</v>
      </c>
      <c r="BA181" s="58">
        <v>140</v>
      </c>
      <c r="BB181" s="59">
        <f t="shared" ca="1" si="599"/>
        <v>7.6942105404937955E-3</v>
      </c>
      <c r="BC181" s="59">
        <f t="shared" ca="1" si="592"/>
        <v>2.7986812152028362E-2</v>
      </c>
      <c r="BD181" s="59">
        <f t="shared" ca="1" si="592"/>
        <v>2.0689120085517487E-2</v>
      </c>
      <c r="BE181" s="59">
        <f t="shared" ca="1" si="592"/>
        <v>1.1050130718876949E-2</v>
      </c>
      <c r="BF181" s="59">
        <f t="shared" ca="1" si="592"/>
        <v>2.0087564716759987E-2</v>
      </c>
      <c r="BG181" s="59">
        <f t="shared" ca="1" si="592"/>
        <v>6.5717199193146558E-3</v>
      </c>
      <c r="BH181" s="59">
        <f t="shared" ca="1" si="592"/>
        <v>1.6507011738555621E-2</v>
      </c>
      <c r="BI181" s="59">
        <f t="shared" ca="1" si="592"/>
        <v>2.9821371074726932E-3</v>
      </c>
      <c r="BJ181" s="59">
        <f t="shared" ca="1" si="592"/>
        <v>1.6880868684264194E-3</v>
      </c>
      <c r="BK181" s="27">
        <f t="shared" ca="1" si="592"/>
        <v>0.11525679384744691</v>
      </c>
      <c r="BN181" s="58">
        <v>140</v>
      </c>
      <c r="BO181" s="59">
        <f t="shared" ca="1" si="600"/>
        <v>6.5849562204156609E-4</v>
      </c>
      <c r="BP181" s="59">
        <f t="shared" ca="1" si="593"/>
        <v>2.417324827144629E-3</v>
      </c>
      <c r="BQ181" s="59">
        <f t="shared" ca="1" si="593"/>
        <v>2.3933872558623559E-3</v>
      </c>
      <c r="BR181" s="59">
        <f t="shared" ca="1" si="593"/>
        <v>2.2988484728604375E-3</v>
      </c>
      <c r="BS181" s="59">
        <f t="shared" ca="1" si="593"/>
        <v>5.2435927046209363E-3</v>
      </c>
      <c r="BT181" s="59">
        <f t="shared" ca="1" si="593"/>
        <v>1.908743575076477E-3</v>
      </c>
      <c r="BU181" s="59">
        <f t="shared" ca="1" si="593"/>
        <v>2.8217459269695988E-3</v>
      </c>
      <c r="BV181" s="59">
        <f t="shared" ca="1" si="593"/>
        <v>4.7087398225638677E-3</v>
      </c>
      <c r="BW181" s="59">
        <f t="shared" ca="1" si="593"/>
        <v>3.4320681951700016E-3</v>
      </c>
      <c r="BX181" s="27">
        <f t="shared" ca="1" si="593"/>
        <v>2.5882946402309592E-2</v>
      </c>
      <c r="CA181" s="58">
        <v>140</v>
      </c>
      <c r="CB181" s="59">
        <f t="shared" ca="1" si="601"/>
        <v>0.13721463661018973</v>
      </c>
      <c r="CC181" s="59">
        <f t="shared" ca="1" si="594"/>
        <v>0.50173069944792847</v>
      </c>
      <c r="CD181" s="59">
        <f t="shared" ca="1" si="594"/>
        <v>0.3494729374507406</v>
      </c>
      <c r="CE181" s="59">
        <f t="shared" ca="1" si="594"/>
        <v>0.17160360173225808</v>
      </c>
      <c r="CF181" s="59">
        <f t="shared" ca="1" si="594"/>
        <v>0.35483150311612754</v>
      </c>
      <c r="CG181" s="59">
        <f t="shared" ca="1" si="594"/>
        <v>0.11401708400093391</v>
      </c>
      <c r="CH181" s="59">
        <f t="shared" ca="1" si="594"/>
        <v>0.16780269200219644</v>
      </c>
      <c r="CI181" s="59">
        <f t="shared" ca="1" si="594"/>
        <v>4.9192561145836644E-2</v>
      </c>
      <c r="CJ181" s="59">
        <f t="shared" ca="1" si="594"/>
        <v>4.1250365791737353E-2</v>
      </c>
      <c r="CK181" s="27">
        <f t="shared" ca="1" si="594"/>
        <v>1.8871160812979488</v>
      </c>
      <c r="CL181" s="71">
        <f t="shared" si="603"/>
        <v>375</v>
      </c>
    </row>
    <row r="182" spans="1:90" x14ac:dyDescent="0.3">
      <c r="A182" s="55">
        <v>300</v>
      </c>
      <c r="B182" s="23">
        <f t="shared" ca="1" si="595"/>
        <v>7.8051200646919727E-3</v>
      </c>
      <c r="C182" s="23">
        <f t="shared" ca="1" si="588"/>
        <v>2.8579257942993874E-2</v>
      </c>
      <c r="D182" s="23">
        <f t="shared" ca="1" si="588"/>
        <v>1.8844672501205861E-2</v>
      </c>
      <c r="E182" s="23">
        <f t="shared" ca="1" si="588"/>
        <v>1.5964481448336953E-2</v>
      </c>
      <c r="F182" s="23">
        <f t="shared" ca="1" si="588"/>
        <v>2.2018536375162601E-2</v>
      </c>
      <c r="G182" s="23">
        <f t="shared" ca="1" si="588"/>
        <v>1.9360978592561917E-3</v>
      </c>
      <c r="H182" s="23">
        <f t="shared" ca="1" si="588"/>
        <v>1.6085962035148338E-3</v>
      </c>
      <c r="I182" s="23">
        <f t="shared" ca="1" si="588"/>
        <v>3.0779182476292632E-5</v>
      </c>
      <c r="J182" s="23">
        <f t="shared" ca="1" si="588"/>
        <v>0</v>
      </c>
      <c r="K182" s="22">
        <f t="shared" ca="1" si="588"/>
        <v>9.6787541577638692E-2</v>
      </c>
      <c r="L182" s="71">
        <f t="shared" si="602"/>
        <v>365</v>
      </c>
      <c r="N182" s="55">
        <v>300</v>
      </c>
      <c r="O182" s="23">
        <f t="shared" ca="1" si="596"/>
        <v>2.4890165332886516E-2</v>
      </c>
      <c r="P182" s="23">
        <f t="shared" ca="1" si="589"/>
        <v>4.6225942053339186E-2</v>
      </c>
      <c r="Q182" s="23">
        <f t="shared" ca="1" si="589"/>
        <v>2.3745447563789324E-2</v>
      </c>
      <c r="R182" s="23">
        <f t="shared" ca="1" si="589"/>
        <v>2.2475985150474997E-2</v>
      </c>
      <c r="S182" s="23">
        <f t="shared" ca="1" si="589"/>
        <v>7.8067751300021859E-2</v>
      </c>
      <c r="T182" s="23">
        <f t="shared" ca="1" si="589"/>
        <v>3.6380232587591155E-2</v>
      </c>
      <c r="U182" s="23">
        <f t="shared" ca="1" si="589"/>
        <v>0.10666160420725723</v>
      </c>
      <c r="V182" s="23">
        <f t="shared" ca="1" si="589"/>
        <v>6.6614535626414839E-2</v>
      </c>
      <c r="W182" s="23">
        <f t="shared" ca="1" si="589"/>
        <v>6.8541117062708601E-2</v>
      </c>
      <c r="X182" s="22">
        <f t="shared" ca="1" si="589"/>
        <v>0.47360278088448382</v>
      </c>
      <c r="AA182" s="55">
        <v>300</v>
      </c>
      <c r="AB182" s="23">
        <f t="shared" ca="1" si="597"/>
        <v>1.6153825643460684E-2</v>
      </c>
      <c r="AC182" s="23">
        <f t="shared" ca="1" si="590"/>
        <v>3.2062136482675196E-2</v>
      </c>
      <c r="AD182" s="23">
        <f t="shared" ca="1" si="590"/>
        <v>1.6528258263253992E-2</v>
      </c>
      <c r="AE182" s="23">
        <f t="shared" ca="1" si="590"/>
        <v>1.8911447142858639E-2</v>
      </c>
      <c r="AF182" s="23">
        <f t="shared" ca="1" si="590"/>
        <v>7.8101772522563229E-2</v>
      </c>
      <c r="AG182" s="23">
        <f t="shared" ca="1" si="590"/>
        <v>4.5082411835337233E-2</v>
      </c>
      <c r="AH182" s="23">
        <f t="shared" ca="1" si="590"/>
        <v>3.0044079908433829E-2</v>
      </c>
      <c r="AI182" s="23">
        <f t="shared" ca="1" si="590"/>
        <v>4.3614750777056788E-3</v>
      </c>
      <c r="AJ182" s="23">
        <f t="shared" ca="1" si="590"/>
        <v>2.2176884821978327E-3</v>
      </c>
      <c r="AK182" s="22">
        <f t="shared" ca="1" si="590"/>
        <v>0.24346309535848576</v>
      </c>
      <c r="AN182" s="55">
        <v>300</v>
      </c>
      <c r="AO182" s="23">
        <f t="shared" ca="1" si="598"/>
        <v>1.4831408532589241E-2</v>
      </c>
      <c r="AP182" s="23">
        <f t="shared" ca="1" si="591"/>
        <v>2.8107519381582069E-2</v>
      </c>
      <c r="AQ182" s="23">
        <f t="shared" ca="1" si="591"/>
        <v>1.5135914119204341E-2</v>
      </c>
      <c r="AR182" s="23">
        <f t="shared" ca="1" si="591"/>
        <v>1.4200410204251945E-2</v>
      </c>
      <c r="AS182" s="23">
        <f t="shared" ca="1" si="591"/>
        <v>5.1898798713736261E-2</v>
      </c>
      <c r="AT182" s="23">
        <f t="shared" ca="1" si="591"/>
        <v>2.8025553235918377E-2</v>
      </c>
      <c r="AU182" s="23">
        <f t="shared" ca="1" si="591"/>
        <v>4.6283906944734055E-2</v>
      </c>
      <c r="AV182" s="23">
        <f t="shared" ca="1" si="591"/>
        <v>1.2392362385067468E-2</v>
      </c>
      <c r="AW182" s="23">
        <f t="shared" ca="1" si="591"/>
        <v>1.1649734789008326E-2</v>
      </c>
      <c r="AX182" s="22">
        <f t="shared" ca="1" si="591"/>
        <v>0.22252560830609269</v>
      </c>
      <c r="BA182" s="55">
        <v>300</v>
      </c>
      <c r="BB182" s="23">
        <f t="shared" ca="1" si="599"/>
        <v>7.9921137005619092E-3</v>
      </c>
      <c r="BC182" s="23">
        <f t="shared" ca="1" si="592"/>
        <v>1.5077840112257102E-2</v>
      </c>
      <c r="BD182" s="23">
        <f t="shared" ca="1" si="592"/>
        <v>7.8694860703782954E-3</v>
      </c>
      <c r="BE182" s="23">
        <f t="shared" ca="1" si="592"/>
        <v>7.9116105209875442E-3</v>
      </c>
      <c r="BF182" s="23">
        <f t="shared" ca="1" si="592"/>
        <v>3.7175504963108619E-2</v>
      </c>
      <c r="BG182" s="23">
        <f t="shared" ca="1" si="592"/>
        <v>2.2580861613285874E-2</v>
      </c>
      <c r="BH182" s="23">
        <f t="shared" ca="1" si="592"/>
        <v>4.161968032051222E-2</v>
      </c>
      <c r="BI182" s="23">
        <f t="shared" ca="1" si="592"/>
        <v>1.1666013794334407E-2</v>
      </c>
      <c r="BJ182" s="23">
        <f t="shared" ca="1" si="592"/>
        <v>1.1162020509526749E-2</v>
      </c>
      <c r="BK182" s="22">
        <f t="shared" ca="1" si="592"/>
        <v>0.16305513160495266</v>
      </c>
      <c r="BN182" s="55">
        <v>300</v>
      </c>
      <c r="BO182" s="23">
        <f t="shared" ca="1" si="600"/>
        <v>8.6643728074303761E-4</v>
      </c>
      <c r="BP182" s="23">
        <f t="shared" ca="1" si="593"/>
        <v>1.8032134992218563E-3</v>
      </c>
      <c r="BQ182" s="23">
        <f t="shared" ca="1" si="593"/>
        <v>8.6537648466067374E-4</v>
      </c>
      <c r="BR182" s="23">
        <f t="shared" ca="1" si="593"/>
        <v>9.6269039911583976E-4</v>
      </c>
      <c r="BS182" s="23">
        <f t="shared" ca="1" si="593"/>
        <v>5.42848405747276E-3</v>
      </c>
      <c r="BT182" s="23">
        <f t="shared" ca="1" si="593"/>
        <v>2.5533089285437738E-3</v>
      </c>
      <c r="BU182" s="23">
        <f t="shared" ca="1" si="593"/>
        <v>1.3069506000244591E-2</v>
      </c>
      <c r="BV182" s="23">
        <f t="shared" ca="1" si="593"/>
        <v>7.7235519205641756E-3</v>
      </c>
      <c r="BW182" s="23">
        <f t="shared" ca="1" si="593"/>
        <v>8.9432513634184474E-3</v>
      </c>
      <c r="BX182" s="22">
        <f t="shared" ca="1" si="593"/>
        <v>4.2215819933985266E-2</v>
      </c>
      <c r="CA182" s="55">
        <v>300</v>
      </c>
      <c r="CB182" s="23">
        <f t="shared" ca="1" si="601"/>
        <v>0.10758707106924603</v>
      </c>
      <c r="CC182" s="23">
        <f t="shared" ca="1" si="594"/>
        <v>0.19532014113947938</v>
      </c>
      <c r="CD182" s="23">
        <f t="shared" ca="1" si="594"/>
        <v>0.10843683966487916</v>
      </c>
      <c r="CE182" s="23">
        <f t="shared" ca="1" si="594"/>
        <v>9.2087958845872731E-2</v>
      </c>
      <c r="CF182" s="23">
        <f t="shared" ca="1" si="594"/>
        <v>0.29866522817891061</v>
      </c>
      <c r="CG182" s="23">
        <f t="shared" ca="1" si="594"/>
        <v>0.13613373514412652</v>
      </c>
      <c r="CH182" s="23">
        <f t="shared" ca="1" si="594"/>
        <v>0.33782516358132963</v>
      </c>
      <c r="CI182" s="23">
        <f t="shared" ca="1" si="594"/>
        <v>8.6794386742774288E-2</v>
      </c>
      <c r="CJ182" s="23">
        <f t="shared" ca="1" si="594"/>
        <v>6.9349490995735619E-2</v>
      </c>
      <c r="CK182" s="22">
        <f t="shared" ca="1" si="594"/>
        <v>1.432200015362354</v>
      </c>
      <c r="CL182" s="71">
        <f t="shared" si="603"/>
        <v>376</v>
      </c>
    </row>
    <row r="183" spans="1:90" x14ac:dyDescent="0.3">
      <c r="A183" s="58">
        <v>400</v>
      </c>
      <c r="B183" s="59">
        <f t="shared" ca="1" si="595"/>
        <v>6.7635554034945478E-3</v>
      </c>
      <c r="C183" s="59">
        <f t="shared" ca="1" si="588"/>
        <v>1.359111383441336E-2</v>
      </c>
      <c r="D183" s="59">
        <f t="shared" ca="1" si="588"/>
        <v>1.3160480894084226E-2</v>
      </c>
      <c r="E183" s="59">
        <f t="shared" ca="1" si="588"/>
        <v>1.9058264745986431E-2</v>
      </c>
      <c r="F183" s="59">
        <f t="shared" ca="1" si="588"/>
        <v>1.3617869762840296E-2</v>
      </c>
      <c r="G183" s="59">
        <f t="shared" ca="1" si="588"/>
        <v>1.0919252900505882E-3</v>
      </c>
      <c r="H183" s="59">
        <f t="shared" ca="1" si="588"/>
        <v>7.3820801684909565E-4</v>
      </c>
      <c r="I183" s="59">
        <f t="shared" ca="1" si="588"/>
        <v>9.605386965150231E-6</v>
      </c>
      <c r="J183" s="59">
        <f t="shared" ca="1" si="588"/>
        <v>7.4517743090252164E-6</v>
      </c>
      <c r="K183" s="27">
        <f t="shared" ca="1" si="588"/>
        <v>6.8038475108993524E-2</v>
      </c>
      <c r="L183" s="71">
        <f t="shared" si="602"/>
        <v>366</v>
      </c>
      <c r="N183" s="58">
        <v>400</v>
      </c>
      <c r="O183" s="59">
        <f t="shared" ca="1" si="596"/>
        <v>1.2930803433109761E-2</v>
      </c>
      <c r="P183" s="59">
        <f t="shared" ca="1" si="589"/>
        <v>2.4511222743036853E-2</v>
      </c>
      <c r="Q183" s="59">
        <f t="shared" ca="1" si="589"/>
        <v>1.5401797928275618E-2</v>
      </c>
      <c r="R183" s="59">
        <f t="shared" ca="1" si="589"/>
        <v>2.14876833505947E-2</v>
      </c>
      <c r="S183" s="59">
        <f t="shared" ca="1" si="589"/>
        <v>5.7802940394798275E-2</v>
      </c>
      <c r="T183" s="59">
        <f t="shared" ca="1" si="589"/>
        <v>2.6842102315488281E-2</v>
      </c>
      <c r="U183" s="59">
        <f t="shared" ca="1" si="589"/>
        <v>4.0280130829502769E-2</v>
      </c>
      <c r="V183" s="59">
        <f t="shared" ca="1" si="589"/>
        <v>2.1246067743464214E-2</v>
      </c>
      <c r="W183" s="59">
        <f t="shared" ca="1" si="589"/>
        <v>1.7372021250725983E-2</v>
      </c>
      <c r="X183" s="27">
        <f t="shared" ca="1" si="589"/>
        <v>0.23787476998899537</v>
      </c>
      <c r="AA183" s="58">
        <v>400</v>
      </c>
      <c r="AB183" s="59">
        <f t="shared" ca="1" si="597"/>
        <v>1.0338539581117523E-2</v>
      </c>
      <c r="AC183" s="59">
        <f t="shared" ca="1" si="590"/>
        <v>2.0590643740893033E-2</v>
      </c>
      <c r="AD183" s="59">
        <f t="shared" ca="1" si="590"/>
        <v>1.1981525389622438E-2</v>
      </c>
      <c r="AE183" s="59">
        <f t="shared" ca="1" si="590"/>
        <v>1.6964424978349268E-2</v>
      </c>
      <c r="AF183" s="59">
        <f t="shared" ca="1" si="590"/>
        <v>5.0851421428103394E-2</v>
      </c>
      <c r="AG183" s="59">
        <f t="shared" ca="1" si="590"/>
        <v>2.1772570883806686E-2</v>
      </c>
      <c r="AH183" s="59">
        <f t="shared" ca="1" si="590"/>
        <v>9.08643775328144E-3</v>
      </c>
      <c r="AI183" s="59">
        <f t="shared" ca="1" si="590"/>
        <v>7.247328057721214E-4</v>
      </c>
      <c r="AJ183" s="59">
        <f t="shared" ca="1" si="590"/>
        <v>3.1751115997583068E-4</v>
      </c>
      <c r="AK183" s="27">
        <f t="shared" ca="1" si="590"/>
        <v>0.14262780772092221</v>
      </c>
      <c r="AN183" s="58">
        <v>400</v>
      </c>
      <c r="AO183" s="59">
        <f t="shared" ca="1" si="598"/>
        <v>9.6108405599693025E-3</v>
      </c>
      <c r="AP183" s="59">
        <f t="shared" ca="1" si="591"/>
        <v>1.6912978449122373E-2</v>
      </c>
      <c r="AQ183" s="59">
        <f t="shared" ca="1" si="591"/>
        <v>1.068523981855013E-2</v>
      </c>
      <c r="AR183" s="59">
        <f t="shared" ca="1" si="591"/>
        <v>1.566377031413918E-2</v>
      </c>
      <c r="AS183" s="59">
        <f t="shared" ca="1" si="591"/>
        <v>3.7284903939307612E-2</v>
      </c>
      <c r="AT183" s="59">
        <f t="shared" ca="1" si="591"/>
        <v>1.5400718089751353E-2</v>
      </c>
      <c r="AU183" s="59">
        <f t="shared" ca="1" si="591"/>
        <v>1.9912027493948936E-2</v>
      </c>
      <c r="AV183" s="59">
        <f t="shared" ca="1" si="591"/>
        <v>3.5255502411498385E-3</v>
      </c>
      <c r="AW183" s="59">
        <f t="shared" ca="1" si="591"/>
        <v>1.3109789235956903E-3</v>
      </c>
      <c r="AX183" s="27">
        <f t="shared" ca="1" si="591"/>
        <v>0.13030700782953497</v>
      </c>
      <c r="BA183" s="58">
        <v>400</v>
      </c>
      <c r="BB183" s="59">
        <f t="shared" ca="1" si="599"/>
        <v>5.6384981973454928E-3</v>
      </c>
      <c r="BC183" s="59">
        <f t="shared" ca="1" si="592"/>
        <v>9.87289450174339E-3</v>
      </c>
      <c r="BD183" s="59">
        <f t="shared" ca="1" si="592"/>
        <v>6.1795903749586323E-3</v>
      </c>
      <c r="BE183" s="59">
        <f t="shared" ca="1" si="592"/>
        <v>9.7547137436519993E-3</v>
      </c>
      <c r="BF183" s="59">
        <f t="shared" ca="1" si="592"/>
        <v>2.4962626693114665E-2</v>
      </c>
      <c r="BG183" s="59">
        <f t="shared" ca="1" si="592"/>
        <v>1.1654938305060591E-2</v>
      </c>
      <c r="BH183" s="59">
        <f t="shared" ca="1" si="592"/>
        <v>1.7601544388911705E-2</v>
      </c>
      <c r="BI183" s="59">
        <f t="shared" ca="1" si="592"/>
        <v>3.2370545308935128E-3</v>
      </c>
      <c r="BJ183" s="59">
        <f t="shared" ca="1" si="592"/>
        <v>1.070256508905798E-3</v>
      </c>
      <c r="BK183" s="27">
        <f t="shared" ca="1" si="592"/>
        <v>8.9972117244585537E-2</v>
      </c>
      <c r="BN183" s="58">
        <v>400</v>
      </c>
      <c r="BO183" s="59">
        <f t="shared" ca="1" si="600"/>
        <v>6.1295957732618311E-4</v>
      </c>
      <c r="BP183" s="59">
        <f t="shared" ca="1" si="593"/>
        <v>1.2740734752229033E-3</v>
      </c>
      <c r="BQ183" s="59">
        <f t="shared" ca="1" si="593"/>
        <v>1.1574613084743279E-3</v>
      </c>
      <c r="BR183" s="59">
        <f t="shared" ca="1" si="593"/>
        <v>2.2017588226218576E-3</v>
      </c>
      <c r="BS183" s="59">
        <f t="shared" ca="1" si="593"/>
        <v>4.8801694687190533E-3</v>
      </c>
      <c r="BT183" s="59">
        <f t="shared" ca="1" si="593"/>
        <v>3.5462747618105195E-3</v>
      </c>
      <c r="BU183" s="59">
        <f t="shared" ca="1" si="593"/>
        <v>6.1368029835286997E-3</v>
      </c>
      <c r="BV183" s="59">
        <f t="shared" ca="1" si="593"/>
        <v>3.6664966606421712E-3</v>
      </c>
      <c r="BW183" s="59">
        <f t="shared" ca="1" si="593"/>
        <v>2.7670032426383162E-3</v>
      </c>
      <c r="BX183" s="27">
        <f t="shared" ca="1" si="593"/>
        <v>2.6243000300983255E-2</v>
      </c>
      <c r="CA183" s="58">
        <v>400</v>
      </c>
      <c r="CB183" s="59">
        <f t="shared" ca="1" si="601"/>
        <v>5.825997319982007E-2</v>
      </c>
      <c r="CC183" s="59">
        <f t="shared" ca="1" si="594"/>
        <v>0.10728872322135063</v>
      </c>
      <c r="CD183" s="59">
        <f t="shared" ca="1" si="594"/>
        <v>6.8450567154951958E-2</v>
      </c>
      <c r="CE183" s="59">
        <f t="shared" ca="1" si="594"/>
        <v>8.0791357759814719E-2</v>
      </c>
      <c r="CF183" s="59">
        <f t="shared" ca="1" si="594"/>
        <v>0.19172569631523828</v>
      </c>
      <c r="CG183" s="59">
        <f t="shared" ca="1" si="594"/>
        <v>8.0061503610455997E-2</v>
      </c>
      <c r="CH183" s="59">
        <f t="shared" ca="1" si="594"/>
        <v>0.11713419284641313</v>
      </c>
      <c r="CI183" s="59">
        <f t="shared" ca="1" si="594"/>
        <v>3.1025323784802022E-2</v>
      </c>
      <c r="CJ183" s="59">
        <f t="shared" ca="1" si="594"/>
        <v>2.549410555431128E-2</v>
      </c>
      <c r="CK183" s="27">
        <f t="shared" ca="1" si="594"/>
        <v>0.76023144344715821</v>
      </c>
      <c r="CL183" s="71">
        <f t="shared" si="603"/>
        <v>377</v>
      </c>
    </row>
    <row r="184" spans="1:90" x14ac:dyDescent="0.3">
      <c r="A184" s="28" t="s">
        <v>158</v>
      </c>
      <c r="B184" s="22">
        <f t="shared" ca="1" si="595"/>
        <v>9.8673596723798607E-2</v>
      </c>
      <c r="C184" s="22">
        <f t="shared" ca="1" si="588"/>
        <v>0.4175750251310637</v>
      </c>
      <c r="D184" s="22">
        <f t="shared" ca="1" si="588"/>
        <v>0.29031871596078407</v>
      </c>
      <c r="E184" s="22">
        <f t="shared" ca="1" si="588"/>
        <v>0.20913040233553915</v>
      </c>
      <c r="F184" s="22">
        <f t="shared" ca="1" si="588"/>
        <v>0.19422840810864272</v>
      </c>
      <c r="G184" s="22">
        <f t="shared" ca="1" si="588"/>
        <v>1.5668389441067632E-2</v>
      </c>
      <c r="H184" s="22">
        <f t="shared" ca="1" si="588"/>
        <v>4.2072554372873938E-3</v>
      </c>
      <c r="I184" s="22">
        <f t="shared" ca="1" si="588"/>
        <v>3.2737884396683015E-4</v>
      </c>
      <c r="J184" s="22">
        <f t="shared" ca="1" si="588"/>
        <v>1.1148475896138876E-4</v>
      </c>
      <c r="K184" s="22">
        <f t="shared" ca="1" si="588"/>
        <v>1.2302406567411168</v>
      </c>
      <c r="L184" s="71">
        <f t="shared" si="602"/>
        <v>367</v>
      </c>
      <c r="N184" s="28" t="s">
        <v>158</v>
      </c>
      <c r="O184" s="22">
        <f t="shared" ca="1" si="596"/>
        <v>0.18298510575450866</v>
      </c>
      <c r="P184" s="22">
        <f t="shared" ca="1" si="589"/>
        <v>0.42556275063752302</v>
      </c>
      <c r="Q184" s="22">
        <f t="shared" ca="1" si="589"/>
        <v>0.2664888655212847</v>
      </c>
      <c r="R184" s="22">
        <f t="shared" ca="1" si="589"/>
        <v>0.20287494555395291</v>
      </c>
      <c r="S184" s="22">
        <f t="shared" ca="1" si="589"/>
        <v>0.61466713537162754</v>
      </c>
      <c r="T184" s="22">
        <f t="shared" ca="1" si="589"/>
        <v>0.30997900472022577</v>
      </c>
      <c r="U184" s="22">
        <f t="shared" ca="1" si="589"/>
        <v>0.42727076138493292</v>
      </c>
      <c r="V184" s="22">
        <f t="shared" ca="1" si="589"/>
        <v>0.22322677423933568</v>
      </c>
      <c r="W184" s="22">
        <f t="shared" ca="1" si="589"/>
        <v>0.22599546837663409</v>
      </c>
      <c r="X184" s="22">
        <f t="shared" ca="1" si="589"/>
        <v>2.8790508115600204</v>
      </c>
      <c r="AA184" s="28" t="s">
        <v>158</v>
      </c>
      <c r="AB184" s="22">
        <f t="shared" ca="1" si="597"/>
        <v>0.18664084251518176</v>
      </c>
      <c r="AC184" s="22">
        <f t="shared" ca="1" si="590"/>
        <v>0.40919311819917681</v>
      </c>
      <c r="AD184" s="22">
        <f t="shared" ca="1" si="590"/>
        <v>0.22885405408696569</v>
      </c>
      <c r="AE184" s="22">
        <f t="shared" ca="1" si="590"/>
        <v>0.16281372754106149</v>
      </c>
      <c r="AF184" s="22">
        <f t="shared" ca="1" si="590"/>
        <v>0.47047622645594256</v>
      </c>
      <c r="AG184" s="22">
        <f t="shared" ca="1" si="590"/>
        <v>0.22997993460559085</v>
      </c>
      <c r="AH184" s="22">
        <f t="shared" ca="1" si="590"/>
        <v>8.1490940645431387E-2</v>
      </c>
      <c r="AI184" s="22">
        <f t="shared" ca="1" si="590"/>
        <v>7.0337216679643433E-3</v>
      </c>
      <c r="AJ184" s="22">
        <f t="shared" ca="1" si="590"/>
        <v>4.0149504589988005E-3</v>
      </c>
      <c r="AK184" s="22">
        <f t="shared" ca="1" si="590"/>
        <v>1.780497516176311</v>
      </c>
      <c r="AN184" s="28" t="s">
        <v>158</v>
      </c>
      <c r="AO184" s="22">
        <f t="shared" ca="1" si="598"/>
        <v>0.15939304098089035</v>
      </c>
      <c r="AP184" s="22">
        <f t="shared" ca="1" si="591"/>
        <v>0.29479334669506585</v>
      </c>
      <c r="AQ184" s="22">
        <f t="shared" ca="1" si="591"/>
        <v>0.18030001251257577</v>
      </c>
      <c r="AR184" s="22">
        <f t="shared" ca="1" si="591"/>
        <v>0.13462367176818413</v>
      </c>
      <c r="AS184" s="22">
        <f t="shared" ca="1" si="591"/>
        <v>0.37019008620917315</v>
      </c>
      <c r="AT184" s="22">
        <f t="shared" ca="1" si="591"/>
        <v>0.17648732614001839</v>
      </c>
      <c r="AU184" s="22">
        <f t="shared" ca="1" si="591"/>
        <v>0.20844653292530779</v>
      </c>
      <c r="AV184" s="22">
        <f t="shared" ca="1" si="591"/>
        <v>3.8878965465532378E-2</v>
      </c>
      <c r="AW184" s="22">
        <f t="shared" ca="1" si="591"/>
        <v>2.1469437080182452E-2</v>
      </c>
      <c r="AX184" s="22">
        <f t="shared" ca="1" si="591"/>
        <v>1.584582419776936</v>
      </c>
      <c r="BA184" s="28" t="s">
        <v>158</v>
      </c>
      <c r="BB184" s="22">
        <f t="shared" ca="1" si="599"/>
        <v>8.9174747668792964E-2</v>
      </c>
      <c r="BC184" s="22">
        <f t="shared" ca="1" si="592"/>
        <v>0.17749076207172276</v>
      </c>
      <c r="BD184" s="22">
        <f t="shared" ca="1" si="592"/>
        <v>0.10045003712958822</v>
      </c>
      <c r="BE184" s="22">
        <f t="shared" ca="1" si="592"/>
        <v>8.0924080529804598E-2</v>
      </c>
      <c r="BF184" s="22">
        <f t="shared" ca="1" si="592"/>
        <v>0.26664120363045729</v>
      </c>
      <c r="BG184" s="22">
        <f t="shared" ca="1" si="592"/>
        <v>0.14622682803880593</v>
      </c>
      <c r="BH184" s="22">
        <f t="shared" ca="1" si="592"/>
        <v>0.1961538606204094</v>
      </c>
      <c r="BI184" s="22">
        <f t="shared" ca="1" si="592"/>
        <v>3.7050347540070749E-2</v>
      </c>
      <c r="BJ184" s="22">
        <f t="shared" ca="1" si="592"/>
        <v>2.0127600697298575E-2</v>
      </c>
      <c r="BK184" s="22">
        <f t="shared" ca="1" si="592"/>
        <v>1.1142394679269501</v>
      </c>
      <c r="BN184" s="28" t="s">
        <v>158</v>
      </c>
      <c r="BO184" s="22">
        <f t="shared" ca="1" si="600"/>
        <v>1.1363111427296513E-2</v>
      </c>
      <c r="BP184" s="22">
        <f t="shared" ca="1" si="593"/>
        <v>2.0587952154647482E-2</v>
      </c>
      <c r="BQ184" s="22">
        <f t="shared" ca="1" si="593"/>
        <v>1.3462139021684028E-2</v>
      </c>
      <c r="BR184" s="22">
        <f t="shared" ca="1" si="593"/>
        <v>1.3149313618619818E-2</v>
      </c>
      <c r="BS184" s="22">
        <f t="shared" ca="1" si="593"/>
        <v>4.6160825834971497E-2</v>
      </c>
      <c r="BT184" s="22">
        <f t="shared" ca="1" si="593"/>
        <v>2.5234356734001651E-2</v>
      </c>
      <c r="BU184" s="22">
        <f t="shared" ca="1" si="593"/>
        <v>4.580108143944539E-2</v>
      </c>
      <c r="BV184" s="22">
        <f t="shared" ca="1" si="593"/>
        <v>4.8784809828554376E-2</v>
      </c>
      <c r="BW184" s="22">
        <f t="shared" ca="1" si="593"/>
        <v>4.4773120253083443E-2</v>
      </c>
      <c r="BX184" s="22">
        <f t="shared" ca="1" si="593"/>
        <v>0.26931671031231019</v>
      </c>
      <c r="CA184" s="28" t="s">
        <v>158</v>
      </c>
      <c r="CB184" s="22">
        <f t="shared" ca="1" si="601"/>
        <v>0.82345125112647111</v>
      </c>
      <c r="CC184" s="22">
        <f t="shared" ca="1" si="594"/>
        <v>1.767842286243589</v>
      </c>
      <c r="CD184" s="22">
        <f t="shared" ca="1" si="594"/>
        <v>1.0485358080304563</v>
      </c>
      <c r="CE184" s="22">
        <f t="shared" ca="1" si="594"/>
        <v>0.7099550177445898</v>
      </c>
      <c r="CF184" s="22">
        <f t="shared" ca="1" si="594"/>
        <v>1.8817184585168516</v>
      </c>
      <c r="CG184" s="22">
        <f t="shared" ca="1" si="594"/>
        <v>0.88104156014975499</v>
      </c>
      <c r="CH184" s="22">
        <f t="shared" ca="1" si="594"/>
        <v>1.206217740106861</v>
      </c>
      <c r="CI184" s="22">
        <f t="shared" ca="1" si="594"/>
        <v>0.28127496665262919</v>
      </c>
      <c r="CJ184" s="22">
        <f t="shared" ca="1" si="594"/>
        <v>0.2129359046543455</v>
      </c>
      <c r="CK184" s="22">
        <f t="shared" ca="1" si="594"/>
        <v>8.8129729932255465</v>
      </c>
      <c r="CL184" s="71">
        <f t="shared" si="603"/>
        <v>378</v>
      </c>
    </row>
    <row r="185" spans="1:90" x14ac:dyDescent="0.3">
      <c r="L185" s="71"/>
      <c r="CL185" s="71"/>
    </row>
    <row r="187" spans="1:90" x14ac:dyDescent="0.3">
      <c r="A187" s="70" t="s">
        <v>217</v>
      </c>
      <c r="B187" s="70" t="s">
        <v>207</v>
      </c>
      <c r="C187" s="70" t="s">
        <v>208</v>
      </c>
      <c r="D187" s="70" t="s">
        <v>209</v>
      </c>
      <c r="E187" s="70" t="s">
        <v>210</v>
      </c>
      <c r="F187" s="70" t="s">
        <v>211</v>
      </c>
      <c r="G187" s="70" t="s">
        <v>212</v>
      </c>
      <c r="H187" s="70" t="s">
        <v>213</v>
      </c>
      <c r="I187" s="70" t="s">
        <v>214</v>
      </c>
      <c r="J187" s="70" t="s">
        <v>215</v>
      </c>
      <c r="K187" s="70" t="s">
        <v>216</v>
      </c>
      <c r="N187" s="70" t="s">
        <v>217</v>
      </c>
      <c r="O187" s="70" t="s">
        <v>207</v>
      </c>
      <c r="P187" s="70" t="s">
        <v>208</v>
      </c>
      <c r="Q187" s="70" t="s">
        <v>209</v>
      </c>
      <c r="R187" s="70" t="s">
        <v>210</v>
      </c>
      <c r="S187" s="70" t="s">
        <v>211</v>
      </c>
      <c r="T187" s="70" t="s">
        <v>212</v>
      </c>
      <c r="U187" s="70" t="s">
        <v>213</v>
      </c>
      <c r="V187" s="70" t="s">
        <v>214</v>
      </c>
      <c r="W187" s="70" t="s">
        <v>215</v>
      </c>
      <c r="X187" s="70" t="s">
        <v>216</v>
      </c>
      <c r="AA187" s="70" t="s">
        <v>217</v>
      </c>
      <c r="AB187" s="70" t="s">
        <v>207</v>
      </c>
      <c r="AC187" s="70" t="s">
        <v>208</v>
      </c>
      <c r="AD187" s="70" t="s">
        <v>209</v>
      </c>
      <c r="AE187" s="70" t="s">
        <v>210</v>
      </c>
      <c r="AF187" s="70" t="s">
        <v>211</v>
      </c>
      <c r="AG187" s="70" t="s">
        <v>212</v>
      </c>
      <c r="AH187" s="70" t="s">
        <v>213</v>
      </c>
      <c r="AI187" s="70" t="s">
        <v>214</v>
      </c>
      <c r="AJ187" s="70" t="s">
        <v>215</v>
      </c>
      <c r="AK187" s="70" t="s">
        <v>216</v>
      </c>
      <c r="AN187" s="70" t="s">
        <v>217</v>
      </c>
      <c r="AO187" s="70" t="s">
        <v>207</v>
      </c>
      <c r="AP187" s="70" t="s">
        <v>208</v>
      </c>
      <c r="AQ187" s="70" t="s">
        <v>209</v>
      </c>
      <c r="AR187" s="70" t="s">
        <v>210</v>
      </c>
      <c r="AS187" s="70" t="s">
        <v>211</v>
      </c>
      <c r="AT187" s="70" t="s">
        <v>212</v>
      </c>
      <c r="AU187" s="70" t="s">
        <v>213</v>
      </c>
      <c r="AV187" s="70" t="s">
        <v>214</v>
      </c>
      <c r="AW187" s="70" t="s">
        <v>215</v>
      </c>
      <c r="AX187" s="70" t="s">
        <v>216</v>
      </c>
      <c r="BA187" s="70" t="s">
        <v>217</v>
      </c>
      <c r="BB187" s="70" t="s">
        <v>207</v>
      </c>
      <c r="BC187" s="70" t="s">
        <v>208</v>
      </c>
      <c r="BD187" s="70" t="s">
        <v>209</v>
      </c>
      <c r="BE187" s="70" t="s">
        <v>210</v>
      </c>
      <c r="BF187" s="70" t="s">
        <v>211</v>
      </c>
      <c r="BG187" s="70" t="s">
        <v>212</v>
      </c>
      <c r="BH187" s="70" t="s">
        <v>213</v>
      </c>
      <c r="BI187" s="70" t="s">
        <v>214</v>
      </c>
      <c r="BJ187" s="70" t="s">
        <v>215</v>
      </c>
      <c r="BK187" s="70" t="s">
        <v>216</v>
      </c>
      <c r="BN187" s="70" t="s">
        <v>217</v>
      </c>
      <c r="BO187" s="70" t="s">
        <v>207</v>
      </c>
      <c r="BP187" s="70" t="s">
        <v>208</v>
      </c>
      <c r="BQ187" s="70" t="s">
        <v>209</v>
      </c>
      <c r="BR187" s="70" t="s">
        <v>210</v>
      </c>
      <c r="BS187" s="70" t="s">
        <v>211</v>
      </c>
      <c r="BT187" s="70" t="s">
        <v>212</v>
      </c>
      <c r="BU187" s="70" t="s">
        <v>213</v>
      </c>
      <c r="BV187" s="70" t="s">
        <v>214</v>
      </c>
      <c r="BW187" s="70" t="s">
        <v>215</v>
      </c>
      <c r="BX187" s="70" t="s">
        <v>216</v>
      </c>
      <c r="CA187" s="70" t="s">
        <v>217</v>
      </c>
      <c r="CB187" s="70" t="s">
        <v>207</v>
      </c>
      <c r="CC187" s="70" t="s">
        <v>208</v>
      </c>
      <c r="CD187" s="70" t="s">
        <v>209</v>
      </c>
      <c r="CE187" s="70" t="s">
        <v>210</v>
      </c>
      <c r="CF187" s="70" t="s">
        <v>211</v>
      </c>
      <c r="CG187" s="70" t="s">
        <v>212</v>
      </c>
      <c r="CH187" s="70" t="s">
        <v>213</v>
      </c>
      <c r="CI187" s="70" t="s">
        <v>214</v>
      </c>
      <c r="CJ187" s="70" t="s">
        <v>215</v>
      </c>
      <c r="CK187" s="70" t="s">
        <v>216</v>
      </c>
    </row>
    <row r="188" spans="1:90" x14ac:dyDescent="0.3">
      <c r="A188" s="14" t="s">
        <v>160</v>
      </c>
      <c r="B188" s="15" t="s">
        <v>119</v>
      </c>
      <c r="C188" s="15" t="s">
        <v>120</v>
      </c>
      <c r="D188" s="15" t="s">
        <v>121</v>
      </c>
      <c r="E188" s="15" t="s">
        <v>122</v>
      </c>
      <c r="F188" s="15" t="s">
        <v>123</v>
      </c>
      <c r="G188" s="15" t="s">
        <v>124</v>
      </c>
      <c r="H188" s="15" t="s">
        <v>125</v>
      </c>
      <c r="I188" s="15" t="s">
        <v>126</v>
      </c>
      <c r="J188" s="15" t="s">
        <v>127</v>
      </c>
      <c r="K188" s="15" t="s">
        <v>128</v>
      </c>
      <c r="N188" s="14" t="s">
        <v>160</v>
      </c>
      <c r="O188" s="15" t="s">
        <v>119</v>
      </c>
      <c r="P188" s="15" t="s">
        <v>120</v>
      </c>
      <c r="Q188" s="15" t="s">
        <v>121</v>
      </c>
      <c r="R188" s="15" t="s">
        <v>122</v>
      </c>
      <c r="S188" s="15" t="s">
        <v>123</v>
      </c>
      <c r="T188" s="15" t="s">
        <v>124</v>
      </c>
      <c r="U188" s="15" t="s">
        <v>125</v>
      </c>
      <c r="V188" s="15" t="s">
        <v>126</v>
      </c>
      <c r="W188" s="15" t="s">
        <v>127</v>
      </c>
      <c r="X188" s="15" t="s">
        <v>128</v>
      </c>
      <c r="AA188" s="14" t="s">
        <v>160</v>
      </c>
      <c r="AB188" s="15" t="s">
        <v>119</v>
      </c>
      <c r="AC188" s="15" t="s">
        <v>120</v>
      </c>
      <c r="AD188" s="15" t="s">
        <v>121</v>
      </c>
      <c r="AE188" s="15" t="s">
        <v>122</v>
      </c>
      <c r="AF188" s="15" t="s">
        <v>123</v>
      </c>
      <c r="AG188" s="15" t="s">
        <v>124</v>
      </c>
      <c r="AH188" s="15" t="s">
        <v>125</v>
      </c>
      <c r="AI188" s="15" t="s">
        <v>126</v>
      </c>
      <c r="AJ188" s="15" t="s">
        <v>127</v>
      </c>
      <c r="AK188" s="15" t="s">
        <v>128</v>
      </c>
      <c r="AN188" s="14" t="s">
        <v>160</v>
      </c>
      <c r="AO188" s="15" t="s">
        <v>119</v>
      </c>
      <c r="AP188" s="15" t="s">
        <v>120</v>
      </c>
      <c r="AQ188" s="15" t="s">
        <v>121</v>
      </c>
      <c r="AR188" s="15" t="s">
        <v>122</v>
      </c>
      <c r="AS188" s="15" t="s">
        <v>123</v>
      </c>
      <c r="AT188" s="15" t="s">
        <v>124</v>
      </c>
      <c r="AU188" s="15" t="s">
        <v>125</v>
      </c>
      <c r="AV188" s="15" t="s">
        <v>126</v>
      </c>
      <c r="AW188" s="15" t="s">
        <v>127</v>
      </c>
      <c r="AX188" s="15" t="s">
        <v>128</v>
      </c>
      <c r="BA188" s="14" t="s">
        <v>160</v>
      </c>
      <c r="BB188" s="15" t="s">
        <v>119</v>
      </c>
      <c r="BC188" s="15" t="s">
        <v>120</v>
      </c>
      <c r="BD188" s="15" t="s">
        <v>121</v>
      </c>
      <c r="BE188" s="15" t="s">
        <v>122</v>
      </c>
      <c r="BF188" s="15" t="s">
        <v>123</v>
      </c>
      <c r="BG188" s="15" t="s">
        <v>124</v>
      </c>
      <c r="BH188" s="15" t="s">
        <v>125</v>
      </c>
      <c r="BI188" s="15" t="s">
        <v>126</v>
      </c>
      <c r="BJ188" s="15" t="s">
        <v>127</v>
      </c>
      <c r="BK188" s="15" t="s">
        <v>128</v>
      </c>
      <c r="BN188" s="14" t="s">
        <v>160</v>
      </c>
      <c r="BO188" s="15" t="s">
        <v>119</v>
      </c>
      <c r="BP188" s="15" t="s">
        <v>120</v>
      </c>
      <c r="BQ188" s="15" t="s">
        <v>121</v>
      </c>
      <c r="BR188" s="15" t="s">
        <v>122</v>
      </c>
      <c r="BS188" s="15" t="s">
        <v>123</v>
      </c>
      <c r="BT188" s="15" t="s">
        <v>124</v>
      </c>
      <c r="BU188" s="15" t="s">
        <v>125</v>
      </c>
      <c r="BV188" s="15" t="s">
        <v>126</v>
      </c>
      <c r="BW188" s="15" t="s">
        <v>127</v>
      </c>
      <c r="BX188" s="15" t="s">
        <v>128</v>
      </c>
      <c r="CA188" s="14" t="s">
        <v>160</v>
      </c>
      <c r="CB188" s="15" t="s">
        <v>119</v>
      </c>
      <c r="CC188" s="15" t="s">
        <v>120</v>
      </c>
      <c r="CD188" s="15" t="s">
        <v>121</v>
      </c>
      <c r="CE188" s="15" t="s">
        <v>122</v>
      </c>
      <c r="CF188" s="15" t="s">
        <v>123</v>
      </c>
      <c r="CG188" s="15" t="s">
        <v>124</v>
      </c>
      <c r="CH188" s="15" t="s">
        <v>125</v>
      </c>
      <c r="CI188" s="15" t="s">
        <v>126</v>
      </c>
      <c r="CJ188" s="15" t="s">
        <v>127</v>
      </c>
      <c r="CK188" s="15" t="s">
        <v>128</v>
      </c>
    </row>
    <row r="189" spans="1:90" x14ac:dyDescent="0.3">
      <c r="A189" s="16" t="s">
        <v>129</v>
      </c>
      <c r="B189" s="17" t="s">
        <v>130</v>
      </c>
      <c r="C189" s="18" t="s">
        <v>131</v>
      </c>
      <c r="D189" s="18" t="s">
        <v>132</v>
      </c>
      <c r="E189" s="18" t="s">
        <v>133</v>
      </c>
      <c r="F189" s="18" t="s">
        <v>134</v>
      </c>
      <c r="G189" s="18" t="s">
        <v>135</v>
      </c>
      <c r="H189" s="18" t="s">
        <v>136</v>
      </c>
      <c r="I189" s="18" t="s">
        <v>137</v>
      </c>
      <c r="J189" s="18" t="s">
        <v>138</v>
      </c>
      <c r="K189" s="18" t="s">
        <v>139</v>
      </c>
      <c r="L189" s="70" t="s">
        <v>218</v>
      </c>
      <c r="N189" s="16" t="s">
        <v>129</v>
      </c>
      <c r="O189" s="17" t="s">
        <v>130</v>
      </c>
      <c r="P189" s="18" t="s">
        <v>131</v>
      </c>
      <c r="Q189" s="18" t="s">
        <v>132</v>
      </c>
      <c r="R189" s="18" t="s">
        <v>133</v>
      </c>
      <c r="S189" s="18" t="s">
        <v>134</v>
      </c>
      <c r="T189" s="18" t="s">
        <v>135</v>
      </c>
      <c r="U189" s="18" t="s">
        <v>136</v>
      </c>
      <c r="V189" s="18" t="s">
        <v>137</v>
      </c>
      <c r="W189" s="18" t="s">
        <v>138</v>
      </c>
      <c r="X189" s="18" t="s">
        <v>139</v>
      </c>
      <c r="AA189" s="16" t="s">
        <v>129</v>
      </c>
      <c r="AB189" s="17" t="s">
        <v>130</v>
      </c>
      <c r="AC189" s="18" t="s">
        <v>131</v>
      </c>
      <c r="AD189" s="18" t="s">
        <v>132</v>
      </c>
      <c r="AE189" s="18" t="s">
        <v>133</v>
      </c>
      <c r="AF189" s="18" t="s">
        <v>134</v>
      </c>
      <c r="AG189" s="18" t="s">
        <v>135</v>
      </c>
      <c r="AH189" s="18" t="s">
        <v>136</v>
      </c>
      <c r="AI189" s="18" t="s">
        <v>137</v>
      </c>
      <c r="AJ189" s="18" t="s">
        <v>138</v>
      </c>
      <c r="AK189" s="18" t="s">
        <v>139</v>
      </c>
      <c r="AN189" s="16" t="s">
        <v>129</v>
      </c>
      <c r="AO189" s="17" t="s">
        <v>130</v>
      </c>
      <c r="AP189" s="18" t="s">
        <v>131</v>
      </c>
      <c r="AQ189" s="18" t="s">
        <v>132</v>
      </c>
      <c r="AR189" s="18" t="s">
        <v>133</v>
      </c>
      <c r="AS189" s="18" t="s">
        <v>134</v>
      </c>
      <c r="AT189" s="18" t="s">
        <v>135</v>
      </c>
      <c r="AU189" s="18" t="s">
        <v>136</v>
      </c>
      <c r="AV189" s="18" t="s">
        <v>137</v>
      </c>
      <c r="AW189" s="18" t="s">
        <v>138</v>
      </c>
      <c r="AX189" s="18" t="s">
        <v>139</v>
      </c>
      <c r="BA189" s="16" t="s">
        <v>129</v>
      </c>
      <c r="BB189" s="17" t="s">
        <v>130</v>
      </c>
      <c r="BC189" s="18" t="s">
        <v>131</v>
      </c>
      <c r="BD189" s="18" t="s">
        <v>132</v>
      </c>
      <c r="BE189" s="18" t="s">
        <v>133</v>
      </c>
      <c r="BF189" s="18" t="s">
        <v>134</v>
      </c>
      <c r="BG189" s="18" t="s">
        <v>135</v>
      </c>
      <c r="BH189" s="18" t="s">
        <v>136</v>
      </c>
      <c r="BI189" s="18" t="s">
        <v>137</v>
      </c>
      <c r="BJ189" s="18" t="s">
        <v>138</v>
      </c>
      <c r="BK189" s="18" t="s">
        <v>139</v>
      </c>
      <c r="BN189" s="16" t="s">
        <v>129</v>
      </c>
      <c r="BO189" s="17" t="s">
        <v>130</v>
      </c>
      <c r="BP189" s="18" t="s">
        <v>131</v>
      </c>
      <c r="BQ189" s="18" t="s">
        <v>132</v>
      </c>
      <c r="BR189" s="18" t="s">
        <v>133</v>
      </c>
      <c r="BS189" s="18" t="s">
        <v>134</v>
      </c>
      <c r="BT189" s="18" t="s">
        <v>135</v>
      </c>
      <c r="BU189" s="18" t="s">
        <v>136</v>
      </c>
      <c r="BV189" s="18" t="s">
        <v>137</v>
      </c>
      <c r="BW189" s="18" t="s">
        <v>138</v>
      </c>
      <c r="BX189" s="18" t="s">
        <v>139</v>
      </c>
      <c r="CA189" s="16" t="s">
        <v>129</v>
      </c>
      <c r="CB189" s="17" t="s">
        <v>130</v>
      </c>
      <c r="CC189" s="18" t="s">
        <v>131</v>
      </c>
      <c r="CD189" s="18" t="s">
        <v>132</v>
      </c>
      <c r="CE189" s="18" t="s">
        <v>133</v>
      </c>
      <c r="CF189" s="18" t="s">
        <v>134</v>
      </c>
      <c r="CG189" s="18" t="s">
        <v>135</v>
      </c>
      <c r="CH189" s="18" t="s">
        <v>136</v>
      </c>
      <c r="CI189" s="18" t="s">
        <v>137</v>
      </c>
      <c r="CJ189" s="18" t="s">
        <v>138</v>
      </c>
      <c r="CK189" s="18" t="s">
        <v>139</v>
      </c>
      <c r="CL189" s="70" t="s">
        <v>218</v>
      </c>
    </row>
    <row r="190" spans="1:90" x14ac:dyDescent="0.3">
      <c r="A190" s="55">
        <v>110</v>
      </c>
      <c r="B190" s="56">
        <f ca="1">INDIRECT(B$4&amp;"!"&amp;B$187&amp;$L190)-INDIRECT(B$5&amp;"!"&amp;B$187&amp;$L190)</f>
        <v>4.9567328231754217</v>
      </c>
      <c r="C190" s="19">
        <f t="shared" ref="C190:K196" ca="1" si="604">INDIRECT(C$4&amp;"!"&amp;C$187&amp;$L190)-INDIRECT(C$5&amp;"!"&amp;C$187&amp;$L190)</f>
        <v>7.8405078074760048</v>
      </c>
      <c r="D190" s="19">
        <f t="shared" ca="1" si="604"/>
        <v>8.6599730291825949</v>
      </c>
      <c r="E190" s="19">
        <f t="shared" ca="1" si="604"/>
        <v>9.076443319160667</v>
      </c>
      <c r="F190" s="19">
        <f t="shared" ca="1" si="604"/>
        <v>3.9377041219182161</v>
      </c>
      <c r="G190" s="19">
        <f t="shared" ca="1" si="604"/>
        <v>0.34563666675165905</v>
      </c>
      <c r="H190" s="19">
        <f t="shared" ca="1" si="604"/>
        <v>0</v>
      </c>
      <c r="I190" s="19">
        <f t="shared" ca="1" si="604"/>
        <v>0.49336921773359776</v>
      </c>
      <c r="J190" s="19">
        <f t="shared" ca="1" si="604"/>
        <v>0</v>
      </c>
      <c r="K190" s="72">
        <f t="shared" ca="1" si="604"/>
        <v>5.9826573628148907</v>
      </c>
      <c r="L190" s="71">
        <v>372</v>
      </c>
      <c r="N190" s="55">
        <v>110</v>
      </c>
      <c r="O190" s="56">
        <f ca="1">INDIRECT(O$4&amp;"!"&amp;O$187&amp;$L190)-INDIRECT(O$5&amp;"!"&amp;O$187&amp;$L190)</f>
        <v>5.669781285350652</v>
      </c>
      <c r="P190" s="19">
        <f t="shared" ref="P190:X196" ca="1" si="605">INDIRECT(P$4&amp;"!"&amp;P$187&amp;$L190)-INDIRECT(P$5&amp;"!"&amp;P$187&amp;$L190)</f>
        <v>5.8335651096068517</v>
      </c>
      <c r="Q190" s="19">
        <f t="shared" ca="1" si="605"/>
        <v>5.9980967248528216</v>
      </c>
      <c r="R190" s="19">
        <f t="shared" ca="1" si="605"/>
        <v>6.059703146480885</v>
      </c>
      <c r="S190" s="19">
        <f t="shared" ca="1" si="605"/>
        <v>6.5756269140501864</v>
      </c>
      <c r="T190" s="19">
        <f t="shared" ca="1" si="605"/>
        <v>7.1002656698001942</v>
      </c>
      <c r="U190" s="19">
        <f t="shared" ca="1" si="605"/>
        <v>6.8436752399696346</v>
      </c>
      <c r="V190" s="19">
        <f t="shared" ca="1" si="605"/>
        <v>7.3051741319683732</v>
      </c>
      <c r="W190" s="19">
        <f t="shared" ca="1" si="605"/>
        <v>8.1448283379800337</v>
      </c>
      <c r="X190" s="72">
        <f t="shared" ca="1" si="605"/>
        <v>6.0283061354384699</v>
      </c>
      <c r="AA190" s="55">
        <v>110</v>
      </c>
      <c r="AB190" s="56">
        <f ca="1">INDIRECT(AB$4&amp;"!"&amp;AB$187&amp;$L190)-INDIRECT(AB$5&amp;"!"&amp;AB$187&amp;$L190)</f>
        <v>8.1989163008085697</v>
      </c>
      <c r="AC190" s="19">
        <f t="shared" ref="AC190:AK196" ca="1" si="606">INDIRECT(AC$4&amp;"!"&amp;AC$187&amp;$L190)-INDIRECT(AC$5&amp;"!"&amp;AC$187&amp;$L190)</f>
        <v>7.8682295104225304</v>
      </c>
      <c r="AD190" s="19">
        <f t="shared" ca="1" si="606"/>
        <v>7.3350978560358158</v>
      </c>
      <c r="AE190" s="19">
        <f t="shared" ca="1" si="606"/>
        <v>8.1591106439972236</v>
      </c>
      <c r="AF190" s="19">
        <f t="shared" ca="1" si="606"/>
        <v>7.7004575100686701</v>
      </c>
      <c r="AG190" s="19">
        <f t="shared" ca="1" si="606"/>
        <v>6.8681673571266373</v>
      </c>
      <c r="AH190" s="19">
        <f t="shared" ca="1" si="606"/>
        <v>1.5376080566420107</v>
      </c>
      <c r="AI190" s="19">
        <f t="shared" ca="1" si="606"/>
        <v>0.37298783790178902</v>
      </c>
      <c r="AJ190" s="19">
        <f t="shared" ca="1" si="606"/>
        <v>0.24651397766936434</v>
      </c>
      <c r="AK190" s="72">
        <f t="shared" ca="1" si="606"/>
        <v>7.1918584249478812</v>
      </c>
      <c r="AN190" s="55">
        <v>110</v>
      </c>
      <c r="AO190" s="56">
        <f ca="1">INDIRECT(AO$4&amp;"!"&amp;AO$187&amp;$L190)-INDIRECT(AO$5&amp;"!"&amp;AO$187&amp;$L190)</f>
        <v>6.5908528125848136</v>
      </c>
      <c r="AP190" s="19">
        <f t="shared" ref="AP190:AX196" ca="1" si="607">INDIRECT(AP$4&amp;"!"&amp;AP$187&amp;$L190)-INDIRECT(AP$5&amp;"!"&amp;AP$187&amp;$L190)</f>
        <v>5.1607502434884793</v>
      </c>
      <c r="AQ190" s="19">
        <f t="shared" ca="1" si="607"/>
        <v>4.4424638307219126</v>
      </c>
      <c r="AR190" s="19">
        <f t="shared" ca="1" si="607"/>
        <v>4.6258348602564681</v>
      </c>
      <c r="AS190" s="19">
        <f t="shared" ca="1" si="607"/>
        <v>4.7478827254787461</v>
      </c>
      <c r="AT190" s="19">
        <f t="shared" ca="1" si="607"/>
        <v>4.1266631699902661</v>
      </c>
      <c r="AU190" s="19">
        <f t="shared" ca="1" si="607"/>
        <v>3.7877654708097417</v>
      </c>
      <c r="AV190" s="19">
        <f t="shared" ca="1" si="607"/>
        <v>1.8313700393480978</v>
      </c>
      <c r="AW190" s="19">
        <f t="shared" ca="1" si="607"/>
        <v>0.70399102596827845</v>
      </c>
      <c r="AX190" s="72">
        <f t="shared" ca="1" si="607"/>
        <v>5.1654471824064103</v>
      </c>
      <c r="BA190" s="55">
        <v>110</v>
      </c>
      <c r="BB190" s="56">
        <f ca="1">INDIRECT(BB$4&amp;"!"&amp;BB$187&amp;$L190)-INDIRECT(BB$5&amp;"!"&amp;BB$187&amp;$L190)</f>
        <v>3.7319822116870398</v>
      </c>
      <c r="BC190" s="19">
        <f t="shared" ref="BC190:BK196" ca="1" si="608">INDIRECT(BC$4&amp;"!"&amp;BC$187&amp;$L190)-INDIRECT(BC$5&amp;"!"&amp;BC$187&amp;$L190)</f>
        <v>3.5907603463096223</v>
      </c>
      <c r="BD190" s="19">
        <f t="shared" ca="1" si="608"/>
        <v>3.4882920529936712</v>
      </c>
      <c r="BE190" s="19">
        <f t="shared" ca="1" si="608"/>
        <v>3.5184560954588164</v>
      </c>
      <c r="BF190" s="19">
        <f t="shared" ca="1" si="608"/>
        <v>3.84963284186923</v>
      </c>
      <c r="BG190" s="19">
        <f t="shared" ca="1" si="608"/>
        <v>3.7815380387047099</v>
      </c>
      <c r="BH190" s="19">
        <f t="shared" ca="1" si="608"/>
        <v>3.6569951527101558</v>
      </c>
      <c r="BI190" s="19">
        <f t="shared" ca="1" si="608"/>
        <v>1.8211750563145159</v>
      </c>
      <c r="BJ190" s="19">
        <f t="shared" ca="1" si="608"/>
        <v>0.63287118212615212</v>
      </c>
      <c r="BK190" s="72">
        <f t="shared" ca="1" si="608"/>
        <v>3.5015919271206357</v>
      </c>
      <c r="BN190" s="55">
        <v>110</v>
      </c>
      <c r="BO190" s="56">
        <f ca="1">INDIRECT(BO$4&amp;"!"&amp;BO$187&amp;$L190)-INDIRECT(BO$5&amp;"!"&amp;BO$187&amp;$L190)</f>
        <v>0.52332832075036606</v>
      </c>
      <c r="BP190" s="19">
        <f t="shared" ref="BP190:BX196" ca="1" si="609">INDIRECT(BP$4&amp;"!"&amp;BP$187&amp;$L190)-INDIRECT(BP$5&amp;"!"&amp;BP$187&amp;$L190)</f>
        <v>0.4625377253118188</v>
      </c>
      <c r="BQ190" s="19">
        <f t="shared" ca="1" si="609"/>
        <v>0.42459732879232348</v>
      </c>
      <c r="BR190" s="19">
        <f t="shared" ca="1" si="609"/>
        <v>0.4575165818701592</v>
      </c>
      <c r="BS190" s="19">
        <f t="shared" ca="1" si="609"/>
        <v>0.50650639700636191</v>
      </c>
      <c r="BT190" s="19">
        <f t="shared" ca="1" si="609"/>
        <v>0.50997358075179022</v>
      </c>
      <c r="BU190" s="19">
        <f t="shared" ca="1" si="609"/>
        <v>0.57737550769481771</v>
      </c>
      <c r="BV190" s="19">
        <f t="shared" ca="1" si="609"/>
        <v>1.8630895229864564</v>
      </c>
      <c r="BW190" s="19">
        <f t="shared" ca="1" si="609"/>
        <v>2.0449503696022333</v>
      </c>
      <c r="BX190" s="72">
        <f t="shared" ca="1" si="609"/>
        <v>0.56695402338744572</v>
      </c>
      <c r="CA190" s="55">
        <v>110</v>
      </c>
      <c r="CB190" s="56">
        <f ca="1">INDIRECT($CB$4&amp;"!"&amp;CB$187&amp;$CL190)</f>
        <v>31.179196877150446</v>
      </c>
      <c r="CC190" s="19">
        <f t="shared" ref="CC190:CK196" ca="1" si="610">INDIRECT($CB$4&amp;"!"&amp;CC$187&amp;$CL190)</f>
        <v>27.805883423576805</v>
      </c>
      <c r="CD190" s="19">
        <f t="shared" ca="1" si="610"/>
        <v>25.371321137285626</v>
      </c>
      <c r="CE190" s="19">
        <f t="shared" ca="1" si="610"/>
        <v>26.771197715940509</v>
      </c>
      <c r="CF190" s="19">
        <f t="shared" ca="1" si="610"/>
        <v>21.212386859054227</v>
      </c>
      <c r="CG190" s="19">
        <f t="shared" ca="1" si="610"/>
        <v>19.593422027844603</v>
      </c>
      <c r="CH190" s="19">
        <f t="shared" ca="1" si="610"/>
        <v>18.955569488326933</v>
      </c>
      <c r="CI190" s="19">
        <f t="shared" ca="1" si="610"/>
        <v>10.466724258259054</v>
      </c>
      <c r="CJ190" s="19">
        <f t="shared" ca="1" si="610"/>
        <v>6.6970211336011536</v>
      </c>
      <c r="CK190" s="72">
        <f t="shared" ca="1" si="610"/>
        <v>26.558308857907626</v>
      </c>
      <c r="CL190" s="71">
        <v>372</v>
      </c>
    </row>
    <row r="191" spans="1:90" x14ac:dyDescent="0.3">
      <c r="A191" s="58">
        <v>120</v>
      </c>
      <c r="B191" s="24">
        <f t="shared" ref="B191:B196" ca="1" si="611">INDIRECT(B$4&amp;"!"&amp;B$187&amp;$L191)-INDIRECT(B$5&amp;"!"&amp;B$187&amp;$L191)</f>
        <v>3.7358053986468072</v>
      </c>
      <c r="C191" s="24">
        <f t="shared" ca="1" si="604"/>
        <v>8.2539574292830089</v>
      </c>
      <c r="D191" s="24">
        <f t="shared" ca="1" si="604"/>
        <v>8.149496283452315</v>
      </c>
      <c r="E191" s="24">
        <f t="shared" ca="1" si="604"/>
        <v>7.7961145885852545</v>
      </c>
      <c r="F191" s="24">
        <f t="shared" ca="1" si="604"/>
        <v>2.5084791295441207</v>
      </c>
      <c r="G191" s="24">
        <f t="shared" ca="1" si="604"/>
        <v>0.41460947481771981</v>
      </c>
      <c r="H191" s="24">
        <f t="shared" ca="1" si="604"/>
        <v>5.1285948767542777E-2</v>
      </c>
      <c r="I191" s="24">
        <f t="shared" ca="1" si="604"/>
        <v>3.7776963058870905E-3</v>
      </c>
      <c r="J191" s="24">
        <f t="shared" ca="1" si="604"/>
        <v>1.2457269206430865E-2</v>
      </c>
      <c r="K191" s="73">
        <f t="shared" ca="1" si="604"/>
        <v>3.6805198224766578</v>
      </c>
      <c r="L191" s="71">
        <f>1+L190</f>
        <v>373</v>
      </c>
      <c r="N191" s="58">
        <v>120</v>
      </c>
      <c r="O191" s="24">
        <f t="shared" ref="O191:O196" ca="1" si="612">INDIRECT(O$4&amp;"!"&amp;O$187&amp;$L191)-INDIRECT(O$5&amp;"!"&amp;O$187&amp;$L191)</f>
        <v>5.715406878261664</v>
      </c>
      <c r="P191" s="24">
        <f t="shared" ca="1" si="605"/>
        <v>6.1114476185369426</v>
      </c>
      <c r="Q191" s="24">
        <f t="shared" ca="1" si="605"/>
        <v>6.4209015220749563</v>
      </c>
      <c r="R191" s="24">
        <f t="shared" ca="1" si="605"/>
        <v>6.8771737885221782</v>
      </c>
      <c r="S191" s="24">
        <f t="shared" ca="1" si="605"/>
        <v>7.7201680148245302</v>
      </c>
      <c r="T191" s="24">
        <f t="shared" ca="1" si="605"/>
        <v>7.7913390222456371</v>
      </c>
      <c r="U191" s="24">
        <f t="shared" ca="1" si="605"/>
        <v>7.2729793967796645</v>
      </c>
      <c r="V191" s="24">
        <f t="shared" ca="1" si="605"/>
        <v>8.1098994462551843</v>
      </c>
      <c r="W191" s="24">
        <f t="shared" ca="1" si="605"/>
        <v>7.9012569787333709</v>
      </c>
      <c r="X191" s="73">
        <f t="shared" ca="1" si="605"/>
        <v>7.1236714878391005</v>
      </c>
      <c r="AA191" s="58">
        <v>120</v>
      </c>
      <c r="AB191" s="24">
        <f t="shared" ref="AB191:AB196" ca="1" si="613">INDIRECT(AB$4&amp;"!"&amp;AB$187&amp;$L191)-INDIRECT(AB$5&amp;"!"&amp;AB$187&amp;$L191)</f>
        <v>7.4169746312195599</v>
      </c>
      <c r="AC191" s="24">
        <f t="shared" ca="1" si="606"/>
        <v>7.4816494115160168</v>
      </c>
      <c r="AD191" s="24">
        <f t="shared" ca="1" si="606"/>
        <v>7.1109076099090203</v>
      </c>
      <c r="AE191" s="24">
        <f t="shared" ca="1" si="606"/>
        <v>7.5882221948672424</v>
      </c>
      <c r="AF191" s="24">
        <f t="shared" ca="1" si="606"/>
        <v>6.6141624574083622</v>
      </c>
      <c r="AG191" s="24">
        <f t="shared" ca="1" si="606"/>
        <v>5.625949211717117</v>
      </c>
      <c r="AH191" s="24">
        <f t="shared" ca="1" si="606"/>
        <v>1.3733498413778342</v>
      </c>
      <c r="AI191" s="24">
        <f t="shared" ca="1" si="606"/>
        <v>0.14456869762264901</v>
      </c>
      <c r="AJ191" s="24">
        <f t="shared" ca="1" si="606"/>
        <v>8.0709897138069309E-2</v>
      </c>
      <c r="AK191" s="73">
        <f t="shared" ca="1" si="606"/>
        <v>5.5766790335199943</v>
      </c>
      <c r="AN191" s="58">
        <v>120</v>
      </c>
      <c r="AO191" s="24">
        <f t="shared" ref="AO191:AO196" ca="1" si="614">INDIRECT(AO$4&amp;"!"&amp;AO$187&amp;$L191)-INDIRECT(AO$5&amp;"!"&amp;AO$187&amp;$L191)</f>
        <v>6.4358471616502158</v>
      </c>
      <c r="AP191" s="24">
        <f t="shared" ca="1" si="607"/>
        <v>5.2473649707728427</v>
      </c>
      <c r="AQ191" s="24">
        <f t="shared" ca="1" si="607"/>
        <v>5.3192924449001708</v>
      </c>
      <c r="AR191" s="24">
        <f t="shared" ca="1" si="607"/>
        <v>5.7324630733587796</v>
      </c>
      <c r="AS191" s="24">
        <f t="shared" ca="1" si="607"/>
        <v>5.2014998445232408</v>
      </c>
      <c r="AT191" s="24">
        <f t="shared" ca="1" si="607"/>
        <v>4.5395880153552284</v>
      </c>
      <c r="AU191" s="24">
        <f t="shared" ca="1" si="607"/>
        <v>3.7884077481362404</v>
      </c>
      <c r="AV191" s="24">
        <f t="shared" ca="1" si="607"/>
        <v>1.3323818691814679</v>
      </c>
      <c r="AW191" s="24">
        <f t="shared" ca="1" si="607"/>
        <v>0.4372418622062284</v>
      </c>
      <c r="AX191" s="73">
        <f t="shared" ca="1" si="607"/>
        <v>4.6683881951303761</v>
      </c>
      <c r="BA191" s="58">
        <v>120</v>
      </c>
      <c r="BB191" s="24">
        <f t="shared" ref="BB191:BB196" ca="1" si="615">INDIRECT(BB$4&amp;"!"&amp;BB$187&amp;$L191)-INDIRECT(BB$5&amp;"!"&amp;BB$187&amp;$L191)</f>
        <v>3.7048974950085025</v>
      </c>
      <c r="BC191" s="24">
        <f t="shared" ca="1" si="608"/>
        <v>3.3231567163925106</v>
      </c>
      <c r="BD191" s="24">
        <f t="shared" ca="1" si="608"/>
        <v>3.1098690437829148</v>
      </c>
      <c r="BE191" s="24">
        <f t="shared" ca="1" si="608"/>
        <v>3.5014842759412446</v>
      </c>
      <c r="BF191" s="24">
        <f t="shared" ca="1" si="608"/>
        <v>4.0279536118657688</v>
      </c>
      <c r="BG191" s="24">
        <f t="shared" ca="1" si="608"/>
        <v>4.0674414141714763</v>
      </c>
      <c r="BH191" s="24">
        <f t="shared" ca="1" si="608"/>
        <v>3.6909213799768459</v>
      </c>
      <c r="BI191" s="24">
        <f t="shared" ca="1" si="608"/>
        <v>1.291780175898456</v>
      </c>
      <c r="BJ191" s="24">
        <f t="shared" ca="1" si="608"/>
        <v>0.41480981437531206</v>
      </c>
      <c r="BK191" s="73">
        <f t="shared" ca="1" si="608"/>
        <v>3.4154427120577111</v>
      </c>
      <c r="BN191" s="58">
        <v>120</v>
      </c>
      <c r="BO191" s="24">
        <f t="shared" ref="BO191:BO196" ca="1" si="616">INDIRECT(BO$4&amp;"!"&amp;BO$187&amp;$L191)-INDIRECT(BO$5&amp;"!"&amp;BO$187&amp;$L191)</f>
        <v>0.50283512802283781</v>
      </c>
      <c r="BP191" s="24">
        <f t="shared" ca="1" si="609"/>
        <v>0.39852459998959944</v>
      </c>
      <c r="BQ191" s="24">
        <f t="shared" ca="1" si="609"/>
        <v>0.43261999569975274</v>
      </c>
      <c r="BR191" s="24">
        <f t="shared" ca="1" si="609"/>
        <v>0.51723234105068627</v>
      </c>
      <c r="BS191" s="24">
        <f t="shared" ca="1" si="609"/>
        <v>0.67085195438896505</v>
      </c>
      <c r="BT191" s="24">
        <f t="shared" ca="1" si="609"/>
        <v>0.67175773137731198</v>
      </c>
      <c r="BU191" s="24">
        <f t="shared" ca="1" si="609"/>
        <v>0.99171191219025445</v>
      </c>
      <c r="BV191" s="24">
        <f t="shared" ca="1" si="609"/>
        <v>2.9634258448059327</v>
      </c>
      <c r="BW191" s="24">
        <f t="shared" ca="1" si="609"/>
        <v>2.3878352136838572</v>
      </c>
      <c r="BX191" s="73">
        <f t="shared" ca="1" si="609"/>
        <v>0.81049066404579406</v>
      </c>
      <c r="CA191" s="58">
        <v>120</v>
      </c>
      <c r="CB191" s="24">
        <f t="shared" ref="CB191:CB196" ca="1" si="617">INDIRECT($CB$4&amp;"!"&amp;CB$187&amp;$CL191)</f>
        <v>26.391506778715559</v>
      </c>
      <c r="CC191" s="24">
        <f t="shared" ca="1" si="610"/>
        <v>25.423634489007899</v>
      </c>
      <c r="CD191" s="24">
        <f t="shared" ca="1" si="610"/>
        <v>24.945821549865833</v>
      </c>
      <c r="CE191" s="24">
        <f t="shared" ca="1" si="610"/>
        <v>24.272010870799711</v>
      </c>
      <c r="CF191" s="24">
        <f t="shared" ca="1" si="610"/>
        <v>22.293975290307465</v>
      </c>
      <c r="CG191" s="24">
        <f t="shared" ca="1" si="610"/>
        <v>20.520017474048714</v>
      </c>
      <c r="CH191" s="24">
        <f t="shared" ca="1" si="610"/>
        <v>18.084921768072583</v>
      </c>
      <c r="CI191" s="24">
        <f t="shared" ca="1" si="610"/>
        <v>9.5632208688913547</v>
      </c>
      <c r="CJ191" s="24">
        <f t="shared" ca="1" si="610"/>
        <v>6.0341276648217983</v>
      </c>
      <c r="CK191" s="73">
        <f t="shared" ca="1" si="610"/>
        <v>21.345091331966202</v>
      </c>
      <c r="CL191" s="71">
        <f>1+CL190</f>
        <v>373</v>
      </c>
    </row>
    <row r="192" spans="1:90" x14ac:dyDescent="0.3">
      <c r="A192" s="55">
        <v>130</v>
      </c>
      <c r="B192" s="19">
        <f t="shared" ca="1" si="611"/>
        <v>2.3185670449488427</v>
      </c>
      <c r="C192" s="19">
        <f t="shared" ca="1" si="604"/>
        <v>5.1356022289301535</v>
      </c>
      <c r="D192" s="19">
        <f t="shared" ca="1" si="604"/>
        <v>5.7228454935504978</v>
      </c>
      <c r="E192" s="19">
        <f t="shared" ca="1" si="604"/>
        <v>5.177067245024066</v>
      </c>
      <c r="F192" s="19">
        <f t="shared" ca="1" si="604"/>
        <v>1.8743376758443233</v>
      </c>
      <c r="G192" s="19">
        <f t="shared" ca="1" si="604"/>
        <v>0.21634363855506678</v>
      </c>
      <c r="H192" s="19">
        <f t="shared" ca="1" si="604"/>
        <v>8.3443587545559694E-3</v>
      </c>
      <c r="I192" s="19">
        <f t="shared" ca="1" si="604"/>
        <v>8.4748968194325869E-4</v>
      </c>
      <c r="J192" s="19">
        <f t="shared" ca="1" si="604"/>
        <v>0</v>
      </c>
      <c r="K192" s="72">
        <f t="shared" ca="1" si="604"/>
        <v>1.2899709268213293</v>
      </c>
      <c r="L192" s="71">
        <f t="shared" ref="L192:L196" si="618">1+L191</f>
        <v>374</v>
      </c>
      <c r="N192" s="55">
        <v>130</v>
      </c>
      <c r="O192" s="19">
        <f t="shared" ca="1" si="612"/>
        <v>5.9828567192381357</v>
      </c>
      <c r="P192" s="19">
        <f t="shared" ca="1" si="605"/>
        <v>5.8570220431336537</v>
      </c>
      <c r="Q192" s="19">
        <f t="shared" ca="1" si="605"/>
        <v>6.2005618989921487</v>
      </c>
      <c r="R192" s="19">
        <f t="shared" ca="1" si="605"/>
        <v>6.9909442970501665</v>
      </c>
      <c r="S192" s="19">
        <f t="shared" ca="1" si="605"/>
        <v>7.7796328517992066</v>
      </c>
      <c r="T192" s="19">
        <f t="shared" ca="1" si="605"/>
        <v>8.2835178439980162</v>
      </c>
      <c r="U192" s="19">
        <f t="shared" ca="1" si="605"/>
        <v>6.732804628638565</v>
      </c>
      <c r="V192" s="19">
        <f t="shared" ca="1" si="605"/>
        <v>7.882866027770989</v>
      </c>
      <c r="W192" s="19">
        <f t="shared" ca="1" si="605"/>
        <v>7.698604283838999</v>
      </c>
      <c r="X192" s="72">
        <f t="shared" ca="1" si="605"/>
        <v>7.1461349662721965</v>
      </c>
      <c r="AA192" s="55">
        <v>130</v>
      </c>
      <c r="AB192" s="19">
        <f t="shared" ca="1" si="613"/>
        <v>6.4842377682744115</v>
      </c>
      <c r="AC192" s="19">
        <f t="shared" ca="1" si="606"/>
        <v>7.0242460976091223</v>
      </c>
      <c r="AD192" s="19">
        <f t="shared" ca="1" si="606"/>
        <v>5.7040084263408914</v>
      </c>
      <c r="AE192" s="19">
        <f t="shared" ca="1" si="606"/>
        <v>5.8712084978605148</v>
      </c>
      <c r="AF192" s="19">
        <f t="shared" ca="1" si="606"/>
        <v>5.7699659705626587</v>
      </c>
      <c r="AG192" s="19">
        <f t="shared" ca="1" si="606"/>
        <v>5.8511263647314991</v>
      </c>
      <c r="AH192" s="19">
        <f t="shared" ca="1" si="606"/>
        <v>0.87158622667632102</v>
      </c>
      <c r="AI192" s="19">
        <f t="shared" ca="1" si="606"/>
        <v>0.10646213777359037</v>
      </c>
      <c r="AJ192" s="19">
        <f t="shared" ca="1" si="606"/>
        <v>8.3729589358485512E-2</v>
      </c>
      <c r="AK192" s="72">
        <f t="shared" ca="1" si="606"/>
        <v>3.032741033155574</v>
      </c>
      <c r="AN192" s="55">
        <v>130</v>
      </c>
      <c r="AO192" s="19">
        <f t="shared" ca="1" si="614"/>
        <v>6.2128203339732408</v>
      </c>
      <c r="AP192" s="19">
        <f t="shared" ca="1" si="607"/>
        <v>6.0006916513596309</v>
      </c>
      <c r="AQ192" s="19">
        <f t="shared" ca="1" si="607"/>
        <v>6.0970505419708516</v>
      </c>
      <c r="AR192" s="19">
        <f t="shared" ca="1" si="607"/>
        <v>5.9647580413355996</v>
      </c>
      <c r="AS192" s="19">
        <f t="shared" ca="1" si="607"/>
        <v>5.1673472469218353</v>
      </c>
      <c r="AT192" s="19">
        <f t="shared" ca="1" si="607"/>
        <v>4.3470112583273135</v>
      </c>
      <c r="AU192" s="19">
        <f t="shared" ca="1" si="607"/>
        <v>4.0479932317584542</v>
      </c>
      <c r="AV192" s="19">
        <f t="shared" ca="1" si="607"/>
        <v>2.1322081711277541</v>
      </c>
      <c r="AW192" s="19">
        <f t="shared" ca="1" si="607"/>
        <v>0.73498305050997459</v>
      </c>
      <c r="AX192" s="72">
        <f t="shared" ca="1" si="607"/>
        <v>4.1407932795629812</v>
      </c>
      <c r="BA192" s="55">
        <v>130</v>
      </c>
      <c r="BB192" s="19">
        <f t="shared" ca="1" si="615"/>
        <v>3.0413548713958249</v>
      </c>
      <c r="BC192" s="19">
        <f t="shared" ca="1" si="608"/>
        <v>2.9953922871889915</v>
      </c>
      <c r="BD192" s="19">
        <f t="shared" ca="1" si="608"/>
        <v>2.8133755740192328</v>
      </c>
      <c r="BE192" s="19">
        <f t="shared" ca="1" si="608"/>
        <v>3.3770414317703228</v>
      </c>
      <c r="BF192" s="19">
        <f t="shared" ca="1" si="608"/>
        <v>3.3729820519807916</v>
      </c>
      <c r="BG192" s="19">
        <f t="shared" ca="1" si="608"/>
        <v>3.3298155162656897</v>
      </c>
      <c r="BH192" s="19">
        <f t="shared" ca="1" si="608"/>
        <v>3.9021301071133756</v>
      </c>
      <c r="BI192" s="19">
        <f t="shared" ca="1" si="608"/>
        <v>2.0849618755173758</v>
      </c>
      <c r="BJ192" s="19">
        <f t="shared" ca="1" si="608"/>
        <v>0.67208082936712188</v>
      </c>
      <c r="BK192" s="72">
        <f t="shared" ca="1" si="608"/>
        <v>3.0980916178958893</v>
      </c>
      <c r="BN192" s="55">
        <v>130</v>
      </c>
      <c r="BO192" s="19">
        <f t="shared" ca="1" si="616"/>
        <v>0.3515853104894191</v>
      </c>
      <c r="BP192" s="19">
        <f t="shared" ca="1" si="609"/>
        <v>0.31016260513105465</v>
      </c>
      <c r="BQ192" s="19">
        <f t="shared" ca="1" si="609"/>
        <v>0.41861671595534489</v>
      </c>
      <c r="BR192" s="19">
        <f t="shared" ca="1" si="609"/>
        <v>0.50815664574096786</v>
      </c>
      <c r="BS192" s="19">
        <f t="shared" ca="1" si="609"/>
        <v>0.56377619628405284</v>
      </c>
      <c r="BT192" s="19">
        <f t="shared" ca="1" si="609"/>
        <v>0.52003057551494436</v>
      </c>
      <c r="BU192" s="19">
        <f t="shared" ca="1" si="609"/>
        <v>0.41645656758117866</v>
      </c>
      <c r="BV192" s="19">
        <f t="shared" ca="1" si="609"/>
        <v>2.315044485166645</v>
      </c>
      <c r="BW192" s="19">
        <f t="shared" ca="1" si="609"/>
        <v>2.415252126071195</v>
      </c>
      <c r="BX192" s="72">
        <f t="shared" ca="1" si="609"/>
        <v>0.83635133043612342</v>
      </c>
      <c r="CA192" s="55">
        <v>130</v>
      </c>
      <c r="CB192" s="19">
        <f t="shared" ca="1" si="617"/>
        <v>26.24406511326211</v>
      </c>
      <c r="CC192" s="19">
        <f t="shared" ca="1" si="610"/>
        <v>26.08768651033752</v>
      </c>
      <c r="CD192" s="19">
        <f t="shared" ca="1" si="610"/>
        <v>23.27676837762527</v>
      </c>
      <c r="CE192" s="19">
        <f t="shared" ca="1" si="610"/>
        <v>24.215750330723743</v>
      </c>
      <c r="CF192" s="19">
        <f t="shared" ca="1" si="610"/>
        <v>21.901304930294756</v>
      </c>
      <c r="CG192" s="19">
        <f t="shared" ca="1" si="610"/>
        <v>21.760792834715321</v>
      </c>
      <c r="CH192" s="19">
        <f t="shared" ca="1" si="610"/>
        <v>18.532349153036634</v>
      </c>
      <c r="CI192" s="19">
        <f t="shared" ca="1" si="610"/>
        <v>9.0945992224325209</v>
      </c>
      <c r="CJ192" s="19">
        <f t="shared" ca="1" si="610"/>
        <v>6.3518199923034464</v>
      </c>
      <c r="CK192" s="72">
        <f t="shared" ca="1" si="610"/>
        <v>18.522519001073842</v>
      </c>
      <c r="CL192" s="71">
        <f t="shared" ref="CL192:CL196" si="619">1+CL191</f>
        <v>374</v>
      </c>
    </row>
    <row r="193" spans="1:90" x14ac:dyDescent="0.3">
      <c r="A193" s="58">
        <v>140</v>
      </c>
      <c r="B193" s="24">
        <f t="shared" ca="1" si="611"/>
        <v>1.4375499796191313</v>
      </c>
      <c r="C193" s="24">
        <f t="shared" ca="1" si="604"/>
        <v>3.7675877391389463</v>
      </c>
      <c r="D193" s="24">
        <f t="shared" ca="1" si="604"/>
        <v>5.8075956413349736</v>
      </c>
      <c r="E193" s="24">
        <f t="shared" ca="1" si="604"/>
        <v>7.2843746044294377</v>
      </c>
      <c r="F193" s="24">
        <f t="shared" ca="1" si="604"/>
        <v>2.6249420131494858</v>
      </c>
      <c r="G193" s="24">
        <f t="shared" ca="1" si="604"/>
        <v>0.44555280295363175</v>
      </c>
      <c r="H193" s="24">
        <f t="shared" ca="1" si="604"/>
        <v>9.0739866414150328E-2</v>
      </c>
      <c r="I193" s="24">
        <f t="shared" ca="1" si="604"/>
        <v>5.7500731082775758E-3</v>
      </c>
      <c r="J193" s="24">
        <f t="shared" ca="1" si="604"/>
        <v>0</v>
      </c>
      <c r="K193" s="73">
        <f t="shared" ca="1" si="604"/>
        <v>3.1318240775428805</v>
      </c>
      <c r="L193" s="71">
        <f t="shared" si="618"/>
        <v>375</v>
      </c>
      <c r="N193" s="58">
        <v>140</v>
      </c>
      <c r="O193" s="24">
        <f t="shared" ca="1" si="612"/>
        <v>6.2291118829548893</v>
      </c>
      <c r="P193" s="24">
        <f t="shared" ca="1" si="605"/>
        <v>6.1222098583814173</v>
      </c>
      <c r="Q193" s="24">
        <f t="shared" ca="1" si="605"/>
        <v>6.0404745155784312</v>
      </c>
      <c r="R193" s="24">
        <f t="shared" ca="1" si="605"/>
        <v>6.590975627696622</v>
      </c>
      <c r="S193" s="24">
        <f t="shared" ca="1" si="605"/>
        <v>7.2097210839890131</v>
      </c>
      <c r="T193" s="24">
        <f t="shared" ca="1" si="605"/>
        <v>7.0578668763658321</v>
      </c>
      <c r="U193" s="24">
        <f t="shared" ca="1" si="605"/>
        <v>6.0908593363830228</v>
      </c>
      <c r="V193" s="24">
        <f t="shared" ca="1" si="605"/>
        <v>8.4777115058571386</v>
      </c>
      <c r="W193" s="24">
        <f t="shared" ca="1" si="605"/>
        <v>8.6596544887091724</v>
      </c>
      <c r="X193" s="73">
        <f t="shared" ca="1" si="605"/>
        <v>6.6547463860047706</v>
      </c>
      <c r="AA193" s="58">
        <v>140</v>
      </c>
      <c r="AB193" s="24">
        <f t="shared" ca="1" si="613"/>
        <v>3.0195636331572047</v>
      </c>
      <c r="AC193" s="24">
        <f t="shared" ca="1" si="606"/>
        <v>3.5972165560507534</v>
      </c>
      <c r="AD193" s="24">
        <f t="shared" ca="1" si="606"/>
        <v>3.4067980298945884</v>
      </c>
      <c r="AE193" s="24">
        <f t="shared" ca="1" si="606"/>
        <v>1.9469615167230074</v>
      </c>
      <c r="AF193" s="24">
        <f t="shared" ca="1" si="606"/>
        <v>2.1937208327096904</v>
      </c>
      <c r="AG193" s="24">
        <f t="shared" ca="1" si="606"/>
        <v>2.1687016246072837</v>
      </c>
      <c r="AH193" s="24">
        <f t="shared" ca="1" si="606"/>
        <v>0.53534914727793748</v>
      </c>
      <c r="AI193" s="24">
        <f t="shared" ca="1" si="606"/>
        <v>5.4791321427643425E-2</v>
      </c>
      <c r="AJ193" s="24">
        <f t="shared" ca="1" si="606"/>
        <v>7.027716658067007E-2</v>
      </c>
      <c r="AK193" s="73">
        <f t="shared" ca="1" si="606"/>
        <v>2.3751536794698431</v>
      </c>
      <c r="AN193" s="58">
        <v>140</v>
      </c>
      <c r="AO193" s="24">
        <f t="shared" ca="1" si="614"/>
        <v>2.3837290685245662</v>
      </c>
      <c r="AP193" s="24">
        <f t="shared" ca="1" si="607"/>
        <v>2.5315892330834799</v>
      </c>
      <c r="AQ193" s="24">
        <f t="shared" ca="1" si="607"/>
        <v>2.7942558005989682</v>
      </c>
      <c r="AR193" s="24">
        <f t="shared" ca="1" si="607"/>
        <v>2.2477055605228315</v>
      </c>
      <c r="AS193" s="24">
        <f t="shared" ca="1" si="607"/>
        <v>2.355673358590856</v>
      </c>
      <c r="AT193" s="24">
        <f t="shared" ca="1" si="607"/>
        <v>2.4478823828576317</v>
      </c>
      <c r="AU193" s="24">
        <f t="shared" ca="1" si="607"/>
        <v>1.9717792672189454</v>
      </c>
      <c r="AV193" s="24">
        <f t="shared" ca="1" si="607"/>
        <v>0.72481452297593663</v>
      </c>
      <c r="AW193" s="24">
        <f t="shared" ca="1" si="607"/>
        <v>0.38099621176845844</v>
      </c>
      <c r="AX193" s="73">
        <f t="shared" ca="1" si="607"/>
        <v>2.2456057750034759</v>
      </c>
      <c r="BA193" s="58">
        <v>140</v>
      </c>
      <c r="BB193" s="24">
        <f t="shared" ca="1" si="615"/>
        <v>1.2260003987489441</v>
      </c>
      <c r="BC193" s="24">
        <f t="shared" ca="1" si="608"/>
        <v>1.3022483560221474</v>
      </c>
      <c r="BD193" s="24">
        <f t="shared" ca="1" si="608"/>
        <v>1.3319393246875322</v>
      </c>
      <c r="BE193" s="24">
        <f t="shared" ca="1" si="608"/>
        <v>1.2955838721620907</v>
      </c>
      <c r="BF193" s="24">
        <f t="shared" ca="1" si="608"/>
        <v>1.2112233975202784</v>
      </c>
      <c r="BG193" s="24">
        <f t="shared" ca="1" si="608"/>
        <v>1.2288779782328021</v>
      </c>
      <c r="BH193" s="24">
        <f t="shared" ca="1" si="608"/>
        <v>1.8025830349566334</v>
      </c>
      <c r="BI193" s="24">
        <f t="shared" ca="1" si="608"/>
        <v>0.65679256979152356</v>
      </c>
      <c r="BJ193" s="24">
        <f t="shared" ca="1" si="608"/>
        <v>0.34789581642319334</v>
      </c>
      <c r="BK193" s="73">
        <f t="shared" ca="1" si="608"/>
        <v>1.2485626408058152</v>
      </c>
      <c r="BN193" s="58">
        <v>140</v>
      </c>
      <c r="BO193" s="24">
        <f t="shared" ca="1" si="616"/>
        <v>0.10492511102323476</v>
      </c>
      <c r="BP193" s="24">
        <f t="shared" ca="1" si="609"/>
        <v>0.11248002327026541</v>
      </c>
      <c r="BQ193" s="24">
        <f t="shared" ca="1" si="609"/>
        <v>0.15408323757184661</v>
      </c>
      <c r="BR193" s="24">
        <f t="shared" ca="1" si="609"/>
        <v>0.26953083920486876</v>
      </c>
      <c r="BS193" s="24">
        <f t="shared" ca="1" si="609"/>
        <v>0.31617382497364588</v>
      </c>
      <c r="BT193" s="24">
        <f t="shared" ca="1" si="609"/>
        <v>0.35692527592524215</v>
      </c>
      <c r="BU193" s="24">
        <f t="shared" ca="1" si="609"/>
        <v>0.30813762160434877</v>
      </c>
      <c r="BV193" s="24">
        <f t="shared" ca="1" si="609"/>
        <v>1.0370634270274373</v>
      </c>
      <c r="BW193" s="24">
        <f t="shared" ca="1" si="609"/>
        <v>0.70731085533039106</v>
      </c>
      <c r="BX193" s="73">
        <f t="shared" ca="1" si="609"/>
        <v>0.28038676795642914</v>
      </c>
      <c r="CA193" s="58">
        <v>140</v>
      </c>
      <c r="CB193" s="24">
        <f t="shared" ca="1" si="617"/>
        <v>21.863867425115817</v>
      </c>
      <c r="CC193" s="24">
        <f t="shared" ca="1" si="610"/>
        <v>23.345923607614075</v>
      </c>
      <c r="CD193" s="24">
        <f t="shared" ca="1" si="610"/>
        <v>22.498624706158775</v>
      </c>
      <c r="CE193" s="24">
        <f t="shared" ca="1" si="610"/>
        <v>20.119839707365422</v>
      </c>
      <c r="CF193" s="24">
        <f t="shared" ca="1" si="610"/>
        <v>21.395337105894058</v>
      </c>
      <c r="CG193" s="24">
        <f t="shared" ca="1" si="610"/>
        <v>21.320610949846824</v>
      </c>
      <c r="CH193" s="24">
        <f t="shared" ca="1" si="610"/>
        <v>18.324230370340779</v>
      </c>
      <c r="CI193" s="24">
        <f t="shared" ca="1" si="610"/>
        <v>10.834280076740479</v>
      </c>
      <c r="CJ193" s="24">
        <f t="shared" ca="1" si="610"/>
        <v>8.5012388599697246</v>
      </c>
      <c r="CK193" s="73">
        <f t="shared" ca="1" si="610"/>
        <v>20.44289589636815</v>
      </c>
      <c r="CL193" s="71">
        <f t="shared" si="619"/>
        <v>375</v>
      </c>
    </row>
    <row r="194" spans="1:90" x14ac:dyDescent="0.3">
      <c r="A194" s="55">
        <v>300</v>
      </c>
      <c r="B194" s="19">
        <f t="shared" ca="1" si="611"/>
        <v>1.670945848848195</v>
      </c>
      <c r="C194" s="19">
        <f t="shared" ca="1" si="604"/>
        <v>3.2444991021760998</v>
      </c>
      <c r="D194" s="19">
        <f t="shared" ca="1" si="604"/>
        <v>4.4602996846152188</v>
      </c>
      <c r="E194" s="19">
        <f t="shared" ca="1" si="604"/>
        <v>4.1171143541057518</v>
      </c>
      <c r="F194" s="19">
        <f t="shared" ca="1" si="604"/>
        <v>1.4957277474420501</v>
      </c>
      <c r="G194" s="19">
        <f t="shared" ca="1" si="604"/>
        <v>0.25374049887579631</v>
      </c>
      <c r="H194" s="19">
        <f t="shared" ca="1" si="604"/>
        <v>7.9515304656904817E-2</v>
      </c>
      <c r="I194" s="19">
        <f t="shared" ca="1" si="604"/>
        <v>3.1500877019059459E-3</v>
      </c>
      <c r="J194" s="19">
        <f t="shared" ca="1" si="604"/>
        <v>0</v>
      </c>
      <c r="K194" s="72">
        <f t="shared" ca="1" si="604"/>
        <v>1.1467853799697636</v>
      </c>
      <c r="L194" s="71">
        <f t="shared" si="618"/>
        <v>376</v>
      </c>
      <c r="N194" s="55">
        <v>300</v>
      </c>
      <c r="O194" s="19">
        <f t="shared" ca="1" si="612"/>
        <v>5.3285686953456661</v>
      </c>
      <c r="P194" s="19">
        <f t="shared" ca="1" si="605"/>
        <v>5.2478629007255435</v>
      </c>
      <c r="Q194" s="19">
        <f t="shared" ca="1" si="605"/>
        <v>5.620252210434483</v>
      </c>
      <c r="R194" s="19">
        <f t="shared" ca="1" si="605"/>
        <v>5.796380006776122</v>
      </c>
      <c r="S194" s="19">
        <f t="shared" ca="1" si="605"/>
        <v>5.3031727363842869</v>
      </c>
      <c r="T194" s="19">
        <f t="shared" ca="1" si="605"/>
        <v>4.7679089782888724</v>
      </c>
      <c r="U194" s="19">
        <f t="shared" ca="1" si="605"/>
        <v>5.2724418565704347</v>
      </c>
      <c r="V194" s="19">
        <f t="shared" ca="1" si="605"/>
        <v>6.8176479218248645</v>
      </c>
      <c r="W194" s="19">
        <f t="shared" ca="1" si="605"/>
        <v>6.5497262769998299</v>
      </c>
      <c r="X194" s="72">
        <f t="shared" ca="1" si="605"/>
        <v>5.6114737101332466</v>
      </c>
      <c r="AA194" s="55">
        <v>300</v>
      </c>
      <c r="AB194" s="19">
        <f t="shared" ca="1" si="613"/>
        <v>3.4582642775813888</v>
      </c>
      <c r="AC194" s="19">
        <f t="shared" ca="1" si="606"/>
        <v>3.6398976222330006</v>
      </c>
      <c r="AD194" s="19">
        <f t="shared" ca="1" si="606"/>
        <v>3.9120332345448219</v>
      </c>
      <c r="AE194" s="19">
        <f t="shared" ca="1" si="606"/>
        <v>4.8771136563841679</v>
      </c>
      <c r="AF194" s="19">
        <f t="shared" ca="1" si="606"/>
        <v>5.3054838112754865</v>
      </c>
      <c r="AG194" s="19">
        <f t="shared" ca="1" si="606"/>
        <v>5.9083964247644012</v>
      </c>
      <c r="AH194" s="19">
        <f t="shared" ca="1" si="606"/>
        <v>1.4851235890243153</v>
      </c>
      <c r="AI194" s="19">
        <f t="shared" ca="1" si="606"/>
        <v>0.44637407166463205</v>
      </c>
      <c r="AJ194" s="19">
        <f t="shared" ca="1" si="606"/>
        <v>0.2119202771784785</v>
      </c>
      <c r="AK194" s="72">
        <f t="shared" ca="1" si="606"/>
        <v>2.8846679414347349</v>
      </c>
      <c r="AN194" s="55">
        <v>300</v>
      </c>
      <c r="AO194" s="19">
        <f t="shared" ca="1" si="614"/>
        <v>3.1751568604575695</v>
      </c>
      <c r="AP194" s="19">
        <f t="shared" ca="1" si="607"/>
        <v>3.190944340816813</v>
      </c>
      <c r="AQ194" s="19">
        <f t="shared" ca="1" si="607"/>
        <v>3.582482686707877</v>
      </c>
      <c r="AR194" s="19">
        <f t="shared" ca="1" si="607"/>
        <v>3.6621742381870988</v>
      </c>
      <c r="AS194" s="19">
        <f t="shared" ca="1" si="607"/>
        <v>3.5255056000275005</v>
      </c>
      <c r="AT194" s="19">
        <f t="shared" ca="1" si="607"/>
        <v>3.6729640629242724</v>
      </c>
      <c r="AU194" s="19">
        <f t="shared" ca="1" si="607"/>
        <v>2.2878824116206502</v>
      </c>
      <c r="AV194" s="19">
        <f t="shared" ca="1" si="607"/>
        <v>1.26829321658672</v>
      </c>
      <c r="AW194" s="19">
        <f t="shared" ca="1" si="607"/>
        <v>1.113237970689001</v>
      </c>
      <c r="AX194" s="72">
        <f t="shared" ca="1" si="607"/>
        <v>2.6365905168652617</v>
      </c>
      <c r="BA194" s="55">
        <v>300</v>
      </c>
      <c r="BB194" s="19">
        <f t="shared" ca="1" si="615"/>
        <v>1.7109780632187821</v>
      </c>
      <c r="BC194" s="19">
        <f t="shared" ca="1" si="608"/>
        <v>1.7117322921592972</v>
      </c>
      <c r="BD194" s="19">
        <f t="shared" ca="1" si="608"/>
        <v>1.8626095112847452</v>
      </c>
      <c r="BE194" s="19">
        <f t="shared" ca="1" si="608"/>
        <v>2.0403422024988487</v>
      </c>
      <c r="BF194" s="19">
        <f t="shared" ca="1" si="608"/>
        <v>2.5253465239957933</v>
      </c>
      <c r="BG194" s="19">
        <f t="shared" ca="1" si="608"/>
        <v>2.9593953959548429</v>
      </c>
      <c r="BH194" s="19">
        <f t="shared" ca="1" si="608"/>
        <v>2.057322747111094</v>
      </c>
      <c r="BI194" s="19">
        <f t="shared" ca="1" si="608"/>
        <v>1.1939552524537262</v>
      </c>
      <c r="BJ194" s="19">
        <f t="shared" ca="1" si="608"/>
        <v>1.0666324414989017</v>
      </c>
      <c r="BK194" s="72">
        <f t="shared" ca="1" si="608"/>
        <v>1.931955683610493</v>
      </c>
      <c r="BN194" s="55">
        <v>300</v>
      </c>
      <c r="BO194" s="19">
        <f t="shared" ca="1" si="616"/>
        <v>0.18548975102820009</v>
      </c>
      <c r="BP194" s="19">
        <f t="shared" ca="1" si="609"/>
        <v>0.20471226338091242</v>
      </c>
      <c r="BQ194" s="19">
        <f t="shared" ca="1" si="609"/>
        <v>0.20482385466546305</v>
      </c>
      <c r="BR194" s="19">
        <f t="shared" ca="1" si="609"/>
        <v>0.24827029137063761</v>
      </c>
      <c r="BS194" s="19">
        <f t="shared" ca="1" si="609"/>
        <v>0.3687590352493828</v>
      </c>
      <c r="BT194" s="19">
        <f t="shared" ca="1" si="609"/>
        <v>0.33463075134108777</v>
      </c>
      <c r="BU194" s="19">
        <f t="shared" ca="1" si="609"/>
        <v>0.64604513491556048</v>
      </c>
      <c r="BV194" s="19">
        <f t="shared" ca="1" si="609"/>
        <v>0.79046498193197223</v>
      </c>
      <c r="BW194" s="19">
        <f t="shared" ca="1" si="609"/>
        <v>0.85460889706838294</v>
      </c>
      <c r="BX194" s="72">
        <f t="shared" ca="1" si="609"/>
        <v>0.50019335458474856</v>
      </c>
      <c r="CA194" s="55">
        <v>300</v>
      </c>
      <c r="CB194" s="19">
        <f t="shared" ca="1" si="617"/>
        <v>23.032595053358364</v>
      </c>
      <c r="CC194" s="19">
        <f t="shared" ca="1" si="610"/>
        <v>22.173984497008341</v>
      </c>
      <c r="CD194" s="19">
        <f t="shared" ca="1" si="610"/>
        <v>25.665651749956417</v>
      </c>
      <c r="CE194" s="19">
        <f t="shared" ca="1" si="610"/>
        <v>23.748761175336423</v>
      </c>
      <c r="CF194" s="19">
        <f t="shared" ca="1" si="610"/>
        <v>20.288445215969084</v>
      </c>
      <c r="CG194" s="19">
        <f t="shared" ca="1" si="610"/>
        <v>17.841371862561196</v>
      </c>
      <c r="CH194" s="19">
        <f t="shared" ca="1" si="610"/>
        <v>16.699200672136218</v>
      </c>
      <c r="CI194" s="19">
        <f t="shared" ca="1" si="610"/>
        <v>8.8829497171830152</v>
      </c>
      <c r="CJ194" s="19">
        <f t="shared" ca="1" si="610"/>
        <v>6.6269737485568667</v>
      </c>
      <c r="CK194" s="72">
        <f t="shared" ca="1" si="610"/>
        <v>16.969395151880512</v>
      </c>
      <c r="CL194" s="71">
        <f t="shared" si="619"/>
        <v>376</v>
      </c>
    </row>
    <row r="195" spans="1:90" x14ac:dyDescent="0.3">
      <c r="A195" s="58">
        <v>400</v>
      </c>
      <c r="B195" s="24">
        <f t="shared" ca="1" si="611"/>
        <v>2.6380793814126342</v>
      </c>
      <c r="C195" s="24">
        <f t="shared" ca="1" si="604"/>
        <v>2.9766091063224884</v>
      </c>
      <c r="D195" s="24">
        <f t="shared" ca="1" si="604"/>
        <v>4.9048548439948831</v>
      </c>
      <c r="E195" s="24">
        <f t="shared" ca="1" si="604"/>
        <v>5.3754133806915831</v>
      </c>
      <c r="F195" s="24">
        <f t="shared" ca="1" si="604"/>
        <v>1.5212620991473251</v>
      </c>
      <c r="G195" s="24">
        <f t="shared" ca="1" si="604"/>
        <v>0.2461752946754423</v>
      </c>
      <c r="H195" s="24">
        <f t="shared" ca="1" si="604"/>
        <v>0.11189910467273023</v>
      </c>
      <c r="I195" s="24">
        <f t="shared" ca="1" si="604"/>
        <v>3.7487494453749548E-3</v>
      </c>
      <c r="J195" s="24">
        <f t="shared" ca="1" si="604"/>
        <v>3.1589784596448567E-3</v>
      </c>
      <c r="K195" s="73">
        <f t="shared" ca="1" si="604"/>
        <v>1.778135491917098</v>
      </c>
      <c r="L195" s="71">
        <f t="shared" si="618"/>
        <v>377</v>
      </c>
      <c r="N195" s="58">
        <v>400</v>
      </c>
      <c r="O195" s="24">
        <f t="shared" ca="1" si="612"/>
        <v>5.0435730746526239</v>
      </c>
      <c r="P195" s="24">
        <f t="shared" ca="1" si="605"/>
        <v>5.3682376376895888</v>
      </c>
      <c r="Q195" s="24">
        <f t="shared" ca="1" si="605"/>
        <v>5.7401840998599454</v>
      </c>
      <c r="R195" s="24">
        <f t="shared" ca="1" si="605"/>
        <v>6.0606346979819463</v>
      </c>
      <c r="S195" s="24">
        <f t="shared" ca="1" si="605"/>
        <v>6.4572083573472234</v>
      </c>
      <c r="T195" s="24">
        <f t="shared" ca="1" si="605"/>
        <v>6.0515701096340173</v>
      </c>
      <c r="U195" s="24">
        <f t="shared" ca="1" si="605"/>
        <v>6.105745905010604</v>
      </c>
      <c r="V195" s="24">
        <f t="shared" ca="1" si="605"/>
        <v>8.2918246770035964</v>
      </c>
      <c r="W195" s="24">
        <f t="shared" ca="1" si="605"/>
        <v>7.3643992230025592</v>
      </c>
      <c r="X195" s="73">
        <f t="shared" ca="1" si="605"/>
        <v>6.2166821121648717</v>
      </c>
      <c r="AA195" s="58">
        <v>400</v>
      </c>
      <c r="AB195" s="24">
        <f t="shared" ca="1" si="613"/>
        <v>4.0324779610399588</v>
      </c>
      <c r="AC195" s="24">
        <f t="shared" ca="1" si="606"/>
        <v>4.5095860729967185</v>
      </c>
      <c r="AD195" s="24">
        <f t="shared" ca="1" si="606"/>
        <v>4.4654631786406753</v>
      </c>
      <c r="AE195" s="24">
        <f t="shared" ca="1" si="606"/>
        <v>4.7848425992487975</v>
      </c>
      <c r="AF195" s="24">
        <f t="shared" ca="1" si="606"/>
        <v>5.6806491362865579</v>
      </c>
      <c r="AG195" s="24">
        <f t="shared" ca="1" si="606"/>
        <v>4.9086408218594002</v>
      </c>
      <c r="AH195" s="24">
        <f t="shared" ca="1" si="606"/>
        <v>1.3773411098902315</v>
      </c>
      <c r="AI195" s="24">
        <f t="shared" ca="1" si="606"/>
        <v>0.28284562751542097</v>
      </c>
      <c r="AJ195" s="24">
        <f t="shared" ca="1" si="606"/>
        <v>0.13460028088114129</v>
      </c>
      <c r="AK195" s="73">
        <f t="shared" ca="1" si="606"/>
        <v>3.7274728252893787</v>
      </c>
      <c r="AN195" s="58">
        <v>400</v>
      </c>
      <c r="AO195" s="24">
        <f t="shared" ca="1" si="614"/>
        <v>3.7486438428817195</v>
      </c>
      <c r="AP195" s="24">
        <f t="shared" ca="1" si="607"/>
        <v>3.7041353843436724</v>
      </c>
      <c r="AQ195" s="24">
        <f t="shared" ca="1" si="607"/>
        <v>3.9823431001538196</v>
      </c>
      <c r="AR195" s="24">
        <f t="shared" ca="1" si="607"/>
        <v>4.4179909168506768</v>
      </c>
      <c r="AS195" s="24">
        <f t="shared" ca="1" si="607"/>
        <v>4.165123636884239</v>
      </c>
      <c r="AT195" s="24">
        <f t="shared" ca="1" si="607"/>
        <v>3.4721023026971665</v>
      </c>
      <c r="AU195" s="24">
        <f t="shared" ca="1" si="607"/>
        <v>3.0183064907671415</v>
      </c>
      <c r="AV195" s="24">
        <f t="shared" ca="1" si="607"/>
        <v>1.375936707091352</v>
      </c>
      <c r="AW195" s="24">
        <f t="shared" ca="1" si="607"/>
        <v>0.55575410753640853</v>
      </c>
      <c r="AX195" s="73">
        <f t="shared" ca="1" si="607"/>
        <v>3.4054777843865764</v>
      </c>
      <c r="BA195" s="58">
        <v>400</v>
      </c>
      <c r="BB195" s="24">
        <f t="shared" ca="1" si="615"/>
        <v>2.1992583706587112</v>
      </c>
      <c r="BC195" s="24">
        <f t="shared" ca="1" si="608"/>
        <v>2.1622766196865228</v>
      </c>
      <c r="BD195" s="24">
        <f t="shared" ca="1" si="608"/>
        <v>2.3031068566912722</v>
      </c>
      <c r="BE195" s="24">
        <f t="shared" ca="1" si="608"/>
        <v>2.751332268772579</v>
      </c>
      <c r="BF195" s="24">
        <f t="shared" ca="1" si="608"/>
        <v>2.7885931165990527</v>
      </c>
      <c r="BG195" s="24">
        <f t="shared" ca="1" si="608"/>
        <v>2.6276137184618165</v>
      </c>
      <c r="BH195" s="24">
        <f t="shared" ca="1" si="608"/>
        <v>2.6680786621414043</v>
      </c>
      <c r="BI195" s="24">
        <f t="shared" ca="1" si="608"/>
        <v>1.263343832099288</v>
      </c>
      <c r="BJ195" s="24">
        <f t="shared" ca="1" si="608"/>
        <v>0.45370634129692178</v>
      </c>
      <c r="BK195" s="73">
        <f t="shared" ca="1" si="608"/>
        <v>2.3513550928242282</v>
      </c>
      <c r="BN195" s="58">
        <v>400</v>
      </c>
      <c r="BO195" s="24">
        <f t="shared" ca="1" si="616"/>
        <v>0.23908076834087666</v>
      </c>
      <c r="BP195" s="24">
        <f t="shared" ca="1" si="609"/>
        <v>0.27903663781182786</v>
      </c>
      <c r="BQ195" s="24">
        <f t="shared" ca="1" si="609"/>
        <v>0.43138087060017938</v>
      </c>
      <c r="BR195" s="24">
        <f t="shared" ca="1" si="609"/>
        <v>0.62100951969774343</v>
      </c>
      <c r="BS195" s="24">
        <f t="shared" ca="1" si="609"/>
        <v>0.54516726767622004</v>
      </c>
      <c r="BT195" s="24">
        <f t="shared" ca="1" si="609"/>
        <v>0.79951004198128572</v>
      </c>
      <c r="BU195" s="24">
        <f t="shared" ca="1" si="609"/>
        <v>0.93022934421783177</v>
      </c>
      <c r="BV195" s="24">
        <f t="shared" ca="1" si="609"/>
        <v>1.4309446743723271</v>
      </c>
      <c r="BW195" s="24">
        <f t="shared" ca="1" si="609"/>
        <v>1.1729962930640241</v>
      </c>
      <c r="BX195" s="73">
        <f t="shared" ca="1" si="609"/>
        <v>0.6858415062186296</v>
      </c>
      <c r="CA195" s="58">
        <v>400</v>
      </c>
      <c r="CB195" s="24">
        <f t="shared" ca="1" si="617"/>
        <v>22.72391144762225</v>
      </c>
      <c r="CC195" s="24">
        <f t="shared" ca="1" si="610"/>
        <v>23.497455354818332</v>
      </c>
      <c r="CD195" s="24">
        <f t="shared" ca="1" si="610"/>
        <v>25.511233106617041</v>
      </c>
      <c r="CE195" s="24">
        <f t="shared" ca="1" si="610"/>
        <v>22.787328822148368</v>
      </c>
      <c r="CF195" s="24">
        <f t="shared" ca="1" si="610"/>
        <v>21.417816465896951</v>
      </c>
      <c r="CG195" s="24">
        <f t="shared" ca="1" si="610"/>
        <v>18.049920102637792</v>
      </c>
      <c r="CH195" s="24">
        <f t="shared" ca="1" si="610"/>
        <v>17.75544427439829</v>
      </c>
      <c r="CI195" s="24">
        <f t="shared" ca="1" si="610"/>
        <v>12.108431003661202</v>
      </c>
      <c r="CJ195" s="24">
        <f t="shared" ca="1" si="610"/>
        <v>10.807537500995695</v>
      </c>
      <c r="CK195" s="73">
        <f t="shared" ca="1" si="610"/>
        <v>19.868089481712794</v>
      </c>
      <c r="CL195" s="71">
        <f t="shared" si="619"/>
        <v>377</v>
      </c>
    </row>
    <row r="196" spans="1:90" x14ac:dyDescent="0.3">
      <c r="A196" s="28" t="s">
        <v>158</v>
      </c>
      <c r="B196" s="72">
        <f t="shared" ca="1" si="611"/>
        <v>3.0787137194145267</v>
      </c>
      <c r="C196" s="72">
        <f t="shared" ca="1" si="604"/>
        <v>5.8085161156745038</v>
      </c>
      <c r="D196" s="72">
        <f t="shared" ca="1" si="604"/>
        <v>6.6812405428633994</v>
      </c>
      <c r="E196" s="72">
        <f t="shared" ca="1" si="604"/>
        <v>6.7597839089246854</v>
      </c>
      <c r="F196" s="72">
        <f t="shared" ca="1" si="604"/>
        <v>2.2356589396425903</v>
      </c>
      <c r="G196" s="72">
        <f t="shared" ca="1" si="604"/>
        <v>0.35563193429723938</v>
      </c>
      <c r="H196" s="72">
        <f t="shared" ca="1" si="604"/>
        <v>6.1981474384605661E-2</v>
      </c>
      <c r="I196" s="72">
        <f t="shared" ca="1" si="604"/>
        <v>1.1296498592956894E-2</v>
      </c>
      <c r="J196" s="72">
        <f t="shared" ca="1" si="604"/>
        <v>3.697500796523201E-3</v>
      </c>
      <c r="K196" s="72">
        <f t="shared" ca="1" si="604"/>
        <v>2.8198600723143734</v>
      </c>
      <c r="L196" s="71">
        <f t="shared" si="618"/>
        <v>378</v>
      </c>
      <c r="N196" s="28" t="s">
        <v>158</v>
      </c>
      <c r="O196" s="72">
        <f t="shared" ca="1" si="612"/>
        <v>5.7093161112981896</v>
      </c>
      <c r="P196" s="72">
        <f t="shared" ca="1" si="605"/>
        <v>5.9196262863972215</v>
      </c>
      <c r="Q196" s="72">
        <f t="shared" ca="1" si="605"/>
        <v>6.1328330371335369</v>
      </c>
      <c r="R196" s="72">
        <f t="shared" ca="1" si="605"/>
        <v>6.5575869274102949</v>
      </c>
      <c r="S196" s="72">
        <f t="shared" ca="1" si="605"/>
        <v>7.0751034283790908</v>
      </c>
      <c r="T196" s="72">
        <f t="shared" ca="1" si="605"/>
        <v>7.0357220475543372</v>
      </c>
      <c r="U196" s="72">
        <f t="shared" ca="1" si="605"/>
        <v>6.2945718763256622</v>
      </c>
      <c r="V196" s="72">
        <f t="shared" ca="1" si="605"/>
        <v>7.7026386633651942</v>
      </c>
      <c r="W196" s="72">
        <f t="shared" ca="1" si="605"/>
        <v>7.4953601920016162</v>
      </c>
      <c r="X196" s="72">
        <f t="shared" ca="1" si="605"/>
        <v>6.5991319545463867</v>
      </c>
      <c r="AA196" s="28" t="s">
        <v>158</v>
      </c>
      <c r="AB196" s="72">
        <f t="shared" ca="1" si="613"/>
        <v>5.8233787105480701</v>
      </c>
      <c r="AC196" s="72">
        <f t="shared" ca="1" si="606"/>
        <v>5.6919228364699634</v>
      </c>
      <c r="AD196" s="72">
        <f t="shared" ca="1" si="606"/>
        <v>5.2667255002981932</v>
      </c>
      <c r="AE196" s="72">
        <f t="shared" ca="1" si="606"/>
        <v>5.2626763172304223</v>
      </c>
      <c r="AF196" s="72">
        <f t="shared" ca="1" si="606"/>
        <v>5.4153992807128049</v>
      </c>
      <c r="AG196" s="72">
        <f t="shared" ca="1" si="606"/>
        <v>5.219949970031255</v>
      </c>
      <c r="AH196" s="72">
        <f t="shared" ca="1" si="606"/>
        <v>1.2005281650900024</v>
      </c>
      <c r="AI196" s="72">
        <f t="shared" ca="1" si="606"/>
        <v>0.2427048307785995</v>
      </c>
      <c r="AJ196" s="72">
        <f t="shared" ca="1" si="606"/>
        <v>0.13315974899587779</v>
      </c>
      <c r="AK196" s="72">
        <f t="shared" ca="1" si="606"/>
        <v>4.0811152088083347</v>
      </c>
      <c r="AN196" s="28" t="s">
        <v>158</v>
      </c>
      <c r="AO196" s="72">
        <f t="shared" ca="1" si="614"/>
        <v>4.9732203785038891</v>
      </c>
      <c r="AP196" s="72">
        <f t="shared" ca="1" si="607"/>
        <v>4.1006089972322002</v>
      </c>
      <c r="AQ196" s="72">
        <f t="shared" ca="1" si="607"/>
        <v>4.1493286076689699</v>
      </c>
      <c r="AR196" s="72">
        <f t="shared" ca="1" si="607"/>
        <v>4.351480798658983</v>
      </c>
      <c r="AS196" s="72">
        <f t="shared" ca="1" si="607"/>
        <v>4.2610593561455872</v>
      </c>
      <c r="AT196" s="72">
        <f t="shared" ca="1" si="607"/>
        <v>4.0058060472771899</v>
      </c>
      <c r="AU196" s="72">
        <f t="shared" ca="1" si="607"/>
        <v>3.0708436018798082</v>
      </c>
      <c r="AV196" s="72">
        <f t="shared" ca="1" si="607"/>
        <v>1.341553331167038</v>
      </c>
      <c r="AW196" s="72">
        <f t="shared" ca="1" si="607"/>
        <v>0.71205482654766783</v>
      </c>
      <c r="AX196" s="72">
        <f t="shared" ca="1" si="607"/>
        <v>3.6320541613839197</v>
      </c>
      <c r="BA196" s="28" t="s">
        <v>158</v>
      </c>
      <c r="BB196" s="72">
        <f t="shared" ca="1" si="615"/>
        <v>2.7823402428688837</v>
      </c>
      <c r="BC196" s="72">
        <f t="shared" ca="1" si="608"/>
        <v>2.4689166971932082</v>
      </c>
      <c r="BD196" s="72">
        <f t="shared" ca="1" si="608"/>
        <v>2.31170373698194</v>
      </c>
      <c r="BE196" s="72">
        <f t="shared" ca="1" si="608"/>
        <v>2.6157330129945535</v>
      </c>
      <c r="BF196" s="72">
        <f t="shared" ca="1" si="608"/>
        <v>3.0691637561074501</v>
      </c>
      <c r="BG196" s="72">
        <f t="shared" ca="1" si="608"/>
        <v>3.3189709700020771</v>
      </c>
      <c r="BH196" s="72">
        <f t="shared" ca="1" si="608"/>
        <v>2.8897474062859736</v>
      </c>
      <c r="BI196" s="72">
        <f t="shared" ca="1" si="608"/>
        <v>1.2784552409796603</v>
      </c>
      <c r="BJ196" s="72">
        <f t="shared" ca="1" si="608"/>
        <v>0.66755151380121802</v>
      </c>
      <c r="BK196" s="72">
        <f t="shared" ca="1" si="608"/>
        <v>2.553971346490151</v>
      </c>
      <c r="BN196" s="28" t="s">
        <v>158</v>
      </c>
      <c r="BO196" s="72">
        <f t="shared" ca="1" si="616"/>
        <v>0.35454030468130071</v>
      </c>
      <c r="BP196" s="72">
        <f t="shared" ca="1" si="609"/>
        <v>0.28638075718601641</v>
      </c>
      <c r="BQ196" s="72">
        <f t="shared" ca="1" si="609"/>
        <v>0.30981050852226844</v>
      </c>
      <c r="BR196" s="72">
        <f t="shared" ca="1" si="609"/>
        <v>0.42502915702298338</v>
      </c>
      <c r="BS196" s="72">
        <f t="shared" ca="1" si="609"/>
        <v>0.53133248603630534</v>
      </c>
      <c r="BT196" s="72">
        <f t="shared" ca="1" si="609"/>
        <v>0.57275466185043911</v>
      </c>
      <c r="BU196" s="72">
        <f t="shared" ca="1" si="609"/>
        <v>0.67474357056297762</v>
      </c>
      <c r="BV196" s="72">
        <f t="shared" ca="1" si="609"/>
        <v>1.6833633136115189</v>
      </c>
      <c r="BW196" s="72">
        <f t="shared" ca="1" si="609"/>
        <v>1.4849442142679656</v>
      </c>
      <c r="BX196" s="72">
        <f t="shared" ca="1" si="609"/>
        <v>0.61730640590961627</v>
      </c>
      <c r="CA196" s="28" t="s">
        <v>158</v>
      </c>
      <c r="CB196" s="72">
        <f t="shared" ca="1" si="617"/>
        <v>25.692492706112901</v>
      </c>
      <c r="CC196" s="72">
        <f t="shared" ca="1" si="610"/>
        <v>24.590887365435144</v>
      </c>
      <c r="CD196" s="72">
        <f t="shared" ca="1" si="610"/>
        <v>24.130445493577611</v>
      </c>
      <c r="CE196" s="72">
        <f t="shared" ca="1" si="610"/>
        <v>22.948086224738574</v>
      </c>
      <c r="CF196" s="72">
        <f t="shared" ca="1" si="610"/>
        <v>21.659451027990283</v>
      </c>
      <c r="CG196" s="72">
        <f t="shared" ca="1" si="610"/>
        <v>19.99736574143806</v>
      </c>
      <c r="CH196" s="72">
        <f t="shared" ca="1" si="610"/>
        <v>17.770053441034509</v>
      </c>
      <c r="CI196" s="72">
        <f t="shared" ca="1" si="610"/>
        <v>9.7056432435492184</v>
      </c>
      <c r="CJ196" s="72">
        <f t="shared" ca="1" si="610"/>
        <v>7.0622270201195168</v>
      </c>
      <c r="CK196" s="72">
        <f t="shared" ca="1" si="610"/>
        <v>20.200397804940412</v>
      </c>
      <c r="CL196" s="71">
        <f t="shared" si="619"/>
        <v>378</v>
      </c>
    </row>
    <row r="199" spans="1:90" x14ac:dyDescent="0.3">
      <c r="A199" s="70" t="s">
        <v>217</v>
      </c>
      <c r="B199" s="70" t="s">
        <v>207</v>
      </c>
      <c r="C199" s="70" t="s">
        <v>208</v>
      </c>
      <c r="D199" s="70" t="s">
        <v>209</v>
      </c>
      <c r="E199" s="70" t="s">
        <v>210</v>
      </c>
      <c r="F199" s="70" t="s">
        <v>211</v>
      </c>
      <c r="G199" s="70" t="s">
        <v>212</v>
      </c>
      <c r="H199" s="70" t="s">
        <v>213</v>
      </c>
      <c r="I199" s="70" t="s">
        <v>214</v>
      </c>
      <c r="J199" s="70" t="s">
        <v>215</v>
      </c>
      <c r="K199" s="70" t="s">
        <v>216</v>
      </c>
      <c r="N199" s="70" t="s">
        <v>217</v>
      </c>
      <c r="O199" s="70" t="s">
        <v>207</v>
      </c>
      <c r="P199" s="70" t="s">
        <v>208</v>
      </c>
      <c r="Q199" s="70" t="s">
        <v>209</v>
      </c>
      <c r="R199" s="70" t="s">
        <v>210</v>
      </c>
      <c r="S199" s="70" t="s">
        <v>211</v>
      </c>
      <c r="T199" s="70" t="s">
        <v>212</v>
      </c>
      <c r="U199" s="70" t="s">
        <v>213</v>
      </c>
      <c r="V199" s="70" t="s">
        <v>214</v>
      </c>
      <c r="W199" s="70" t="s">
        <v>215</v>
      </c>
      <c r="X199" s="70" t="s">
        <v>216</v>
      </c>
      <c r="AA199" s="70" t="s">
        <v>217</v>
      </c>
      <c r="AB199" s="70" t="s">
        <v>207</v>
      </c>
      <c r="AC199" s="70" t="s">
        <v>208</v>
      </c>
      <c r="AD199" s="70" t="s">
        <v>209</v>
      </c>
      <c r="AE199" s="70" t="s">
        <v>210</v>
      </c>
      <c r="AF199" s="70" t="s">
        <v>211</v>
      </c>
      <c r="AG199" s="70" t="s">
        <v>212</v>
      </c>
      <c r="AH199" s="70" t="s">
        <v>213</v>
      </c>
      <c r="AI199" s="70" t="s">
        <v>214</v>
      </c>
      <c r="AJ199" s="70" t="s">
        <v>215</v>
      </c>
      <c r="AK199" s="70" t="s">
        <v>216</v>
      </c>
      <c r="AN199" s="70" t="s">
        <v>217</v>
      </c>
      <c r="AO199" s="70" t="s">
        <v>207</v>
      </c>
      <c r="AP199" s="70" t="s">
        <v>208</v>
      </c>
      <c r="AQ199" s="70" t="s">
        <v>209</v>
      </c>
      <c r="AR199" s="70" t="s">
        <v>210</v>
      </c>
      <c r="AS199" s="70" t="s">
        <v>211</v>
      </c>
      <c r="AT199" s="70" t="s">
        <v>212</v>
      </c>
      <c r="AU199" s="70" t="s">
        <v>213</v>
      </c>
      <c r="AV199" s="70" t="s">
        <v>214</v>
      </c>
      <c r="AW199" s="70" t="s">
        <v>215</v>
      </c>
      <c r="AX199" s="70" t="s">
        <v>216</v>
      </c>
      <c r="BA199" s="70" t="s">
        <v>217</v>
      </c>
      <c r="BB199" s="70" t="s">
        <v>207</v>
      </c>
      <c r="BC199" s="70" t="s">
        <v>208</v>
      </c>
      <c r="BD199" s="70" t="s">
        <v>209</v>
      </c>
      <c r="BE199" s="70" t="s">
        <v>210</v>
      </c>
      <c r="BF199" s="70" t="s">
        <v>211</v>
      </c>
      <c r="BG199" s="70" t="s">
        <v>212</v>
      </c>
      <c r="BH199" s="70" t="s">
        <v>213</v>
      </c>
      <c r="BI199" s="70" t="s">
        <v>214</v>
      </c>
      <c r="BJ199" s="70" t="s">
        <v>215</v>
      </c>
      <c r="BK199" s="70" t="s">
        <v>216</v>
      </c>
      <c r="BN199" s="70" t="s">
        <v>217</v>
      </c>
      <c r="BO199" s="70" t="s">
        <v>207</v>
      </c>
      <c r="BP199" s="70" t="s">
        <v>208</v>
      </c>
      <c r="BQ199" s="70" t="s">
        <v>209</v>
      </c>
      <c r="BR199" s="70" t="s">
        <v>210</v>
      </c>
      <c r="BS199" s="70" t="s">
        <v>211</v>
      </c>
      <c r="BT199" s="70" t="s">
        <v>212</v>
      </c>
      <c r="BU199" s="70" t="s">
        <v>213</v>
      </c>
      <c r="BV199" s="70" t="s">
        <v>214</v>
      </c>
      <c r="BW199" s="70" t="s">
        <v>215</v>
      </c>
      <c r="BX199" s="70" t="s">
        <v>216</v>
      </c>
      <c r="CA199" s="70" t="s">
        <v>217</v>
      </c>
      <c r="CB199" s="70" t="s">
        <v>207</v>
      </c>
      <c r="CC199" s="70" t="s">
        <v>208</v>
      </c>
      <c r="CD199" s="70" t="s">
        <v>209</v>
      </c>
      <c r="CE199" s="70" t="s">
        <v>210</v>
      </c>
      <c r="CF199" s="70" t="s">
        <v>211</v>
      </c>
      <c r="CG199" s="70" t="s">
        <v>212</v>
      </c>
      <c r="CH199" s="70" t="s">
        <v>213</v>
      </c>
      <c r="CI199" s="70" t="s">
        <v>214</v>
      </c>
      <c r="CJ199" s="70" t="s">
        <v>215</v>
      </c>
      <c r="CK199" s="70" t="s">
        <v>216</v>
      </c>
    </row>
    <row r="200" spans="1:90" x14ac:dyDescent="0.3">
      <c r="A200" s="14" t="s">
        <v>164</v>
      </c>
      <c r="B200" s="15" t="s">
        <v>119</v>
      </c>
      <c r="C200" s="15" t="s">
        <v>120</v>
      </c>
      <c r="D200" s="15" t="s">
        <v>121</v>
      </c>
      <c r="E200" s="15" t="s">
        <v>122</v>
      </c>
      <c r="F200" s="15" t="s">
        <v>123</v>
      </c>
      <c r="G200" s="15" t="s">
        <v>124</v>
      </c>
      <c r="H200" s="15" t="s">
        <v>125</v>
      </c>
      <c r="I200" s="15" t="s">
        <v>126</v>
      </c>
      <c r="J200" s="15" t="s">
        <v>127</v>
      </c>
      <c r="K200" s="15" t="s">
        <v>128</v>
      </c>
      <c r="N200" s="14" t="s">
        <v>164</v>
      </c>
      <c r="O200" s="15" t="s">
        <v>119</v>
      </c>
      <c r="P200" s="15" t="s">
        <v>120</v>
      </c>
      <c r="Q200" s="15" t="s">
        <v>121</v>
      </c>
      <c r="R200" s="15" t="s">
        <v>122</v>
      </c>
      <c r="S200" s="15" t="s">
        <v>123</v>
      </c>
      <c r="T200" s="15" t="s">
        <v>124</v>
      </c>
      <c r="U200" s="15" t="s">
        <v>125</v>
      </c>
      <c r="V200" s="15" t="s">
        <v>126</v>
      </c>
      <c r="W200" s="15" t="s">
        <v>127</v>
      </c>
      <c r="X200" s="15" t="s">
        <v>128</v>
      </c>
      <c r="AA200" s="14" t="s">
        <v>164</v>
      </c>
      <c r="AB200" s="15" t="s">
        <v>119</v>
      </c>
      <c r="AC200" s="15" t="s">
        <v>120</v>
      </c>
      <c r="AD200" s="15" t="s">
        <v>121</v>
      </c>
      <c r="AE200" s="15" t="s">
        <v>122</v>
      </c>
      <c r="AF200" s="15" t="s">
        <v>123</v>
      </c>
      <c r="AG200" s="15" t="s">
        <v>124</v>
      </c>
      <c r="AH200" s="15" t="s">
        <v>125</v>
      </c>
      <c r="AI200" s="15" t="s">
        <v>126</v>
      </c>
      <c r="AJ200" s="15" t="s">
        <v>127</v>
      </c>
      <c r="AK200" s="15" t="s">
        <v>128</v>
      </c>
      <c r="AN200" s="14" t="s">
        <v>164</v>
      </c>
      <c r="AO200" s="15" t="s">
        <v>119</v>
      </c>
      <c r="AP200" s="15" t="s">
        <v>120</v>
      </c>
      <c r="AQ200" s="15" t="s">
        <v>121</v>
      </c>
      <c r="AR200" s="15" t="s">
        <v>122</v>
      </c>
      <c r="AS200" s="15" t="s">
        <v>123</v>
      </c>
      <c r="AT200" s="15" t="s">
        <v>124</v>
      </c>
      <c r="AU200" s="15" t="s">
        <v>125</v>
      </c>
      <c r="AV200" s="15" t="s">
        <v>126</v>
      </c>
      <c r="AW200" s="15" t="s">
        <v>127</v>
      </c>
      <c r="AX200" s="15" t="s">
        <v>128</v>
      </c>
      <c r="BA200" s="14" t="s">
        <v>164</v>
      </c>
      <c r="BB200" s="15" t="s">
        <v>119</v>
      </c>
      <c r="BC200" s="15" t="s">
        <v>120</v>
      </c>
      <c r="BD200" s="15" t="s">
        <v>121</v>
      </c>
      <c r="BE200" s="15" t="s">
        <v>122</v>
      </c>
      <c r="BF200" s="15" t="s">
        <v>123</v>
      </c>
      <c r="BG200" s="15" t="s">
        <v>124</v>
      </c>
      <c r="BH200" s="15" t="s">
        <v>125</v>
      </c>
      <c r="BI200" s="15" t="s">
        <v>126</v>
      </c>
      <c r="BJ200" s="15" t="s">
        <v>127</v>
      </c>
      <c r="BK200" s="15" t="s">
        <v>128</v>
      </c>
      <c r="BN200" s="14" t="s">
        <v>164</v>
      </c>
      <c r="BO200" s="15" t="s">
        <v>119</v>
      </c>
      <c r="BP200" s="15" t="s">
        <v>120</v>
      </c>
      <c r="BQ200" s="15" t="s">
        <v>121</v>
      </c>
      <c r="BR200" s="15" t="s">
        <v>122</v>
      </c>
      <c r="BS200" s="15" t="s">
        <v>123</v>
      </c>
      <c r="BT200" s="15" t="s">
        <v>124</v>
      </c>
      <c r="BU200" s="15" t="s">
        <v>125</v>
      </c>
      <c r="BV200" s="15" t="s">
        <v>126</v>
      </c>
      <c r="BW200" s="15" t="s">
        <v>127</v>
      </c>
      <c r="BX200" s="15" t="s">
        <v>128</v>
      </c>
      <c r="CA200" s="14" t="s">
        <v>164</v>
      </c>
      <c r="CB200" s="15" t="s">
        <v>119</v>
      </c>
      <c r="CC200" s="15" t="s">
        <v>120</v>
      </c>
      <c r="CD200" s="15" t="s">
        <v>121</v>
      </c>
      <c r="CE200" s="15" t="s">
        <v>122</v>
      </c>
      <c r="CF200" s="15" t="s">
        <v>123</v>
      </c>
      <c r="CG200" s="15" t="s">
        <v>124</v>
      </c>
      <c r="CH200" s="15" t="s">
        <v>125</v>
      </c>
      <c r="CI200" s="15" t="s">
        <v>126</v>
      </c>
      <c r="CJ200" s="15" t="s">
        <v>127</v>
      </c>
      <c r="CK200" s="15" t="s">
        <v>128</v>
      </c>
    </row>
    <row r="201" spans="1:90" x14ac:dyDescent="0.3">
      <c r="A201" s="16" t="s">
        <v>173</v>
      </c>
      <c r="B201" s="17" t="s">
        <v>130</v>
      </c>
      <c r="C201" s="18" t="s">
        <v>131</v>
      </c>
      <c r="D201" s="18" t="s">
        <v>132</v>
      </c>
      <c r="E201" s="18" t="s">
        <v>133</v>
      </c>
      <c r="F201" s="18" t="s">
        <v>134</v>
      </c>
      <c r="G201" s="18" t="s">
        <v>135</v>
      </c>
      <c r="H201" s="18" t="s">
        <v>136</v>
      </c>
      <c r="I201" s="18" t="s">
        <v>137</v>
      </c>
      <c r="J201" s="18" t="s">
        <v>138</v>
      </c>
      <c r="K201" s="18" t="s">
        <v>139</v>
      </c>
      <c r="L201" s="70" t="s">
        <v>218</v>
      </c>
      <c r="N201" s="16" t="s">
        <v>173</v>
      </c>
      <c r="O201" s="17" t="s">
        <v>130</v>
      </c>
      <c r="P201" s="18" t="s">
        <v>131</v>
      </c>
      <c r="Q201" s="18" t="s">
        <v>132</v>
      </c>
      <c r="R201" s="18" t="s">
        <v>133</v>
      </c>
      <c r="S201" s="18" t="s">
        <v>134</v>
      </c>
      <c r="T201" s="18" t="s">
        <v>135</v>
      </c>
      <c r="U201" s="18" t="s">
        <v>136</v>
      </c>
      <c r="V201" s="18" t="s">
        <v>137</v>
      </c>
      <c r="W201" s="18" t="s">
        <v>138</v>
      </c>
      <c r="X201" s="18" t="s">
        <v>139</v>
      </c>
      <c r="AA201" s="16" t="s">
        <v>173</v>
      </c>
      <c r="AB201" s="17" t="s">
        <v>130</v>
      </c>
      <c r="AC201" s="18" t="s">
        <v>131</v>
      </c>
      <c r="AD201" s="18" t="s">
        <v>132</v>
      </c>
      <c r="AE201" s="18" t="s">
        <v>133</v>
      </c>
      <c r="AF201" s="18" t="s">
        <v>134</v>
      </c>
      <c r="AG201" s="18" t="s">
        <v>135</v>
      </c>
      <c r="AH201" s="18" t="s">
        <v>136</v>
      </c>
      <c r="AI201" s="18" t="s">
        <v>137</v>
      </c>
      <c r="AJ201" s="18" t="s">
        <v>138</v>
      </c>
      <c r="AK201" s="18" t="s">
        <v>139</v>
      </c>
      <c r="AN201" s="16" t="s">
        <v>173</v>
      </c>
      <c r="AO201" s="17" t="s">
        <v>130</v>
      </c>
      <c r="AP201" s="18" t="s">
        <v>131</v>
      </c>
      <c r="AQ201" s="18" t="s">
        <v>132</v>
      </c>
      <c r="AR201" s="18" t="s">
        <v>133</v>
      </c>
      <c r="AS201" s="18" t="s">
        <v>134</v>
      </c>
      <c r="AT201" s="18" t="s">
        <v>135</v>
      </c>
      <c r="AU201" s="18" t="s">
        <v>136</v>
      </c>
      <c r="AV201" s="18" t="s">
        <v>137</v>
      </c>
      <c r="AW201" s="18" t="s">
        <v>138</v>
      </c>
      <c r="AX201" s="18" t="s">
        <v>139</v>
      </c>
      <c r="BA201" s="16" t="s">
        <v>173</v>
      </c>
      <c r="BB201" s="17" t="s">
        <v>130</v>
      </c>
      <c r="BC201" s="18" t="s">
        <v>131</v>
      </c>
      <c r="BD201" s="18" t="s">
        <v>132</v>
      </c>
      <c r="BE201" s="18" t="s">
        <v>133</v>
      </c>
      <c r="BF201" s="18" t="s">
        <v>134</v>
      </c>
      <c r="BG201" s="18" t="s">
        <v>135</v>
      </c>
      <c r="BH201" s="18" t="s">
        <v>136</v>
      </c>
      <c r="BI201" s="18" t="s">
        <v>137</v>
      </c>
      <c r="BJ201" s="18" t="s">
        <v>138</v>
      </c>
      <c r="BK201" s="18" t="s">
        <v>139</v>
      </c>
      <c r="BN201" s="16" t="s">
        <v>173</v>
      </c>
      <c r="BO201" s="17" t="s">
        <v>130</v>
      </c>
      <c r="BP201" s="18" t="s">
        <v>131</v>
      </c>
      <c r="BQ201" s="18" t="s">
        <v>132</v>
      </c>
      <c r="BR201" s="18" t="s">
        <v>133</v>
      </c>
      <c r="BS201" s="18" t="s">
        <v>134</v>
      </c>
      <c r="BT201" s="18" t="s">
        <v>135</v>
      </c>
      <c r="BU201" s="18" t="s">
        <v>136</v>
      </c>
      <c r="BV201" s="18" t="s">
        <v>137</v>
      </c>
      <c r="BW201" s="18" t="s">
        <v>138</v>
      </c>
      <c r="BX201" s="18" t="s">
        <v>139</v>
      </c>
      <c r="CA201" s="16" t="s">
        <v>173</v>
      </c>
      <c r="CB201" s="17" t="s">
        <v>130</v>
      </c>
      <c r="CC201" s="18" t="s">
        <v>131</v>
      </c>
      <c r="CD201" s="18" t="s">
        <v>132</v>
      </c>
      <c r="CE201" s="18" t="s">
        <v>133</v>
      </c>
      <c r="CF201" s="18" t="s">
        <v>134</v>
      </c>
      <c r="CG201" s="18" t="s">
        <v>135</v>
      </c>
      <c r="CH201" s="18" t="s">
        <v>136</v>
      </c>
      <c r="CI201" s="18" t="s">
        <v>137</v>
      </c>
      <c r="CJ201" s="18" t="s">
        <v>138</v>
      </c>
      <c r="CK201" s="18" t="s">
        <v>139</v>
      </c>
      <c r="CL201" s="70" t="s">
        <v>218</v>
      </c>
    </row>
    <row r="202" spans="1:90" x14ac:dyDescent="0.3">
      <c r="A202" s="55">
        <v>110</v>
      </c>
      <c r="B202" s="78">
        <f ca="1">INDIRECT(B$4&amp;"!"&amp;B$199&amp;$L202)-INDIRECT(B$5&amp;"!"&amp;B$199&amp;$L202)</f>
        <v>11.151332235383574</v>
      </c>
      <c r="C202" s="79">
        <f t="shared" ref="C202:K208" ca="1" si="620">INDIRECT(C$4&amp;"!"&amp;C$199&amp;$L202)-INDIRECT(C$5&amp;"!"&amp;C$199&amp;$L202)</f>
        <v>17.418833319120157</v>
      </c>
      <c r="D202" s="79">
        <f t="shared" ca="1" si="620"/>
        <v>19.3737979272729</v>
      </c>
      <c r="E202" s="79">
        <f t="shared" ca="1" si="620"/>
        <v>20.226414261650337</v>
      </c>
      <c r="F202" s="79">
        <f t="shared" ca="1" si="620"/>
        <v>9.1791707698544176</v>
      </c>
      <c r="G202" s="79">
        <f t="shared" ca="1" si="620"/>
        <v>0.77817636127314449</v>
      </c>
      <c r="H202" s="79">
        <f t="shared" ca="1" si="620"/>
        <v>0</v>
      </c>
      <c r="I202" s="79">
        <f t="shared" ca="1" si="620"/>
        <v>0.97225454393160049</v>
      </c>
      <c r="J202" s="79">
        <f t="shared" ca="1" si="620"/>
        <v>0</v>
      </c>
      <c r="K202" s="74">
        <f t="shared" ca="1" si="620"/>
        <v>13.363986529058971</v>
      </c>
      <c r="L202" s="71">
        <v>440</v>
      </c>
      <c r="N202" s="55">
        <v>110</v>
      </c>
      <c r="O202" s="78">
        <f ca="1">INDIRECT(O$4&amp;"!"&amp;O$199&amp;$L202)-INDIRECT(O$5&amp;"!"&amp;O$199&amp;$L202)</f>
        <v>14.983370479592203</v>
      </c>
      <c r="P202" s="79">
        <f t="shared" ref="P202:X208" ca="1" si="621">INDIRECT(P$4&amp;"!"&amp;P$199&amp;$L202)-INDIRECT(P$5&amp;"!"&amp;P$199&amp;$L202)</f>
        <v>15.447324175767616</v>
      </c>
      <c r="Q202" s="79">
        <f t="shared" ca="1" si="621"/>
        <v>15.936333189158763</v>
      </c>
      <c r="R202" s="79">
        <f t="shared" ca="1" si="621"/>
        <v>16.182076839771785</v>
      </c>
      <c r="S202" s="79">
        <f t="shared" ca="1" si="621"/>
        <v>17.126142346898988</v>
      </c>
      <c r="T202" s="79">
        <f t="shared" ca="1" si="621"/>
        <v>18.016175880697389</v>
      </c>
      <c r="U202" s="79">
        <f t="shared" ca="1" si="621"/>
        <v>17.047298852850595</v>
      </c>
      <c r="V202" s="79">
        <f t="shared" ca="1" si="621"/>
        <v>18.574909828866609</v>
      </c>
      <c r="W202" s="79">
        <f t="shared" ca="1" si="621"/>
        <v>20.399084591392064</v>
      </c>
      <c r="X202" s="74">
        <f t="shared" ca="1" si="621"/>
        <v>15.828099392719365</v>
      </c>
      <c r="AA202" s="55">
        <v>110</v>
      </c>
      <c r="AB202" s="78">
        <f ca="1">INDIRECT(AB$4&amp;"!"&amp;AB$199&amp;$L202)-INDIRECT(AB$5&amp;"!"&amp;AB$199&amp;$L202)</f>
        <v>36.467931569480498</v>
      </c>
      <c r="AC202" s="79">
        <f t="shared" ref="AC202:AK208" ca="1" si="622">INDIRECT(AC$4&amp;"!"&amp;AC$199&amp;$L202)-INDIRECT(AC$5&amp;"!"&amp;AC$199&amp;$L202)</f>
        <v>35.746088216674437</v>
      </c>
      <c r="AD202" s="79">
        <f t="shared" ca="1" si="622"/>
        <v>34.225526027991222</v>
      </c>
      <c r="AE202" s="79">
        <f t="shared" ca="1" si="622"/>
        <v>37.260521491651538</v>
      </c>
      <c r="AF202" s="79">
        <f t="shared" ca="1" si="622"/>
        <v>36.125354557379922</v>
      </c>
      <c r="AG202" s="79">
        <f t="shared" ca="1" si="622"/>
        <v>36.431886133665429</v>
      </c>
      <c r="AH202" s="79">
        <f t="shared" ca="1" si="622"/>
        <v>12.460269216448829</v>
      </c>
      <c r="AI202" s="79">
        <f t="shared" ca="1" si="622"/>
        <v>2.7305302932639179</v>
      </c>
      <c r="AJ202" s="79">
        <f t="shared" ca="1" si="622"/>
        <v>1.3486475154912085</v>
      </c>
      <c r="AK202" s="74">
        <f t="shared" ca="1" si="622"/>
        <v>33.009837420151484</v>
      </c>
      <c r="AN202" s="55">
        <v>110</v>
      </c>
      <c r="AO202" s="78">
        <f ca="1">INDIRECT(AO$4&amp;"!"&amp;AO$199&amp;$L202)-INDIRECT(AO$5&amp;"!"&amp;AO$199&amp;$L202)</f>
        <v>82.171150905502046</v>
      </c>
      <c r="AP202" s="79">
        <f t="shared" ref="AP202:AX208" ca="1" si="623">INDIRECT(AP$4&amp;"!"&amp;AP$199&amp;$L202)-INDIRECT(AP$5&amp;"!"&amp;AP$199&amp;$L202)</f>
        <v>70.089787026323492</v>
      </c>
      <c r="AQ202" s="79">
        <f t="shared" ca="1" si="623"/>
        <v>64.251842504684731</v>
      </c>
      <c r="AR202" s="79">
        <f t="shared" ca="1" si="623"/>
        <v>63.777859288166638</v>
      </c>
      <c r="AS202" s="79">
        <f t="shared" ca="1" si="623"/>
        <v>71.260913356166355</v>
      </c>
      <c r="AT202" s="79">
        <f t="shared" ca="1" si="623"/>
        <v>63.382348501577425</v>
      </c>
      <c r="AU202" s="79">
        <f t="shared" ca="1" si="623"/>
        <v>79.79072504527953</v>
      </c>
      <c r="AV202" s="79">
        <f t="shared" ca="1" si="623"/>
        <v>44.227591257653543</v>
      </c>
      <c r="AW202" s="79">
        <f t="shared" ca="1" si="623"/>
        <v>14.337990429693395</v>
      </c>
      <c r="AX202" s="74">
        <f t="shared" ca="1" si="623"/>
        <v>70.715419953891001</v>
      </c>
      <c r="BA202" s="55">
        <v>110</v>
      </c>
      <c r="BB202" s="78">
        <f ca="1">INDIRECT(BB$4&amp;"!"&amp;BB$199&amp;$L202)-INDIRECT(BB$5&amp;"!"&amp;BB$199&amp;$L202)</f>
        <v>83.111382270174829</v>
      </c>
      <c r="BC202" s="79">
        <f t="shared" ref="BC202:BK208" ca="1" si="624">INDIRECT(BC$4&amp;"!"&amp;BC$199&amp;$L202)-INDIRECT(BC$5&amp;"!"&amp;BC$199&amp;$L202)</f>
        <v>79.278585762376508</v>
      </c>
      <c r="BD202" s="79">
        <f t="shared" ca="1" si="624"/>
        <v>76.421367939116323</v>
      </c>
      <c r="BE202" s="79">
        <f t="shared" ca="1" si="624"/>
        <v>77.926935328369012</v>
      </c>
      <c r="BF202" s="79">
        <f t="shared" ca="1" si="624"/>
        <v>84.81789553850308</v>
      </c>
      <c r="BG202" s="79">
        <f t="shared" ca="1" si="624"/>
        <v>80.897690911831262</v>
      </c>
      <c r="BH202" s="79">
        <f t="shared" ca="1" si="624"/>
        <v>74.012194378340453</v>
      </c>
      <c r="BI202" s="79">
        <f t="shared" ca="1" si="624"/>
        <v>37.50773837561313</v>
      </c>
      <c r="BJ202" s="79">
        <f t="shared" ca="1" si="624"/>
        <v>12.391744637494924</v>
      </c>
      <c r="BK202" s="74">
        <f t="shared" ca="1" si="624"/>
        <v>76.97932035001719</v>
      </c>
      <c r="BN202" s="55">
        <v>110</v>
      </c>
      <c r="BO202" s="78">
        <f ca="1">INDIRECT(BO$4&amp;"!"&amp;BO$199&amp;$L202)-INDIRECT(BO$5&amp;"!"&amp;BO$199&amp;$L202)</f>
        <v>23.689914540702262</v>
      </c>
      <c r="BP202" s="79">
        <f t="shared" ref="BP202:BX208" ca="1" si="625">INDIRECT(BP$4&amp;"!"&amp;BP$199&amp;$L202)-INDIRECT(BP$5&amp;"!"&amp;BP$199&amp;$L202)</f>
        <v>20.944290634572781</v>
      </c>
      <c r="BQ202" s="79">
        <f t="shared" ca="1" si="625"/>
        <v>19.242396760461389</v>
      </c>
      <c r="BR202" s="79">
        <f t="shared" ca="1" si="625"/>
        <v>20.943541459812963</v>
      </c>
      <c r="BS202" s="79">
        <f t="shared" ca="1" si="625"/>
        <v>22.788838539553097</v>
      </c>
      <c r="BT202" s="79">
        <f t="shared" ca="1" si="625"/>
        <v>22.577456789574939</v>
      </c>
      <c r="BU202" s="79">
        <f t="shared" ca="1" si="625"/>
        <v>25.361583340011691</v>
      </c>
      <c r="BV202" s="79">
        <f t="shared" ca="1" si="625"/>
        <v>82.283721679850828</v>
      </c>
      <c r="BW202" s="79">
        <f t="shared" ca="1" si="625"/>
        <v>89.306571731087757</v>
      </c>
      <c r="BX202" s="74">
        <f t="shared" ca="1" si="625"/>
        <v>25.470962300674842</v>
      </c>
      <c r="CA202" s="55">
        <v>110</v>
      </c>
      <c r="CB202" s="78">
        <f ca="1">INDIRECT($CB$4&amp;"!"&amp;CB$199&amp;$CL202)</f>
        <v>0</v>
      </c>
      <c r="CC202" s="79">
        <f t="shared" ref="CC202:CK208" ca="1" si="626">INDIRECT($CB$4&amp;"!"&amp;CC$199&amp;$CL202)</f>
        <v>0</v>
      </c>
      <c r="CD202" s="79">
        <f t="shared" ca="1" si="626"/>
        <v>0</v>
      </c>
      <c r="CE202" s="79">
        <f t="shared" ca="1" si="626"/>
        <v>0</v>
      </c>
      <c r="CF202" s="79">
        <f t="shared" ca="1" si="626"/>
        <v>0</v>
      </c>
      <c r="CG202" s="79">
        <f t="shared" ca="1" si="626"/>
        <v>0</v>
      </c>
      <c r="CH202" s="79">
        <f t="shared" ca="1" si="626"/>
        <v>0</v>
      </c>
      <c r="CI202" s="79">
        <f t="shared" ca="1" si="626"/>
        <v>0</v>
      </c>
      <c r="CJ202" s="79">
        <f t="shared" ca="1" si="626"/>
        <v>0</v>
      </c>
      <c r="CK202" s="74">
        <f t="shared" ca="1" si="626"/>
        <v>0</v>
      </c>
      <c r="CL202" s="71">
        <v>440</v>
      </c>
    </row>
    <row r="203" spans="1:90" x14ac:dyDescent="0.3">
      <c r="A203" s="58">
        <v>120</v>
      </c>
      <c r="B203" s="80">
        <f t="shared" ref="B203:B208" ca="1" si="627">INDIRECT(B$4&amp;"!"&amp;B$199&amp;$L203)-INDIRECT(B$5&amp;"!"&amp;B$199&amp;$L203)</f>
        <v>8.2499924952073318</v>
      </c>
      <c r="C203" s="80">
        <f t="shared" ca="1" si="620"/>
        <v>18.135824959795428</v>
      </c>
      <c r="D203" s="80">
        <f t="shared" ca="1" si="620"/>
        <v>18.171295804493372</v>
      </c>
      <c r="E203" s="80">
        <f t="shared" ca="1" si="620"/>
        <v>17.22578074677747</v>
      </c>
      <c r="F203" s="80">
        <f t="shared" ca="1" si="620"/>
        <v>5.8800258646400243</v>
      </c>
      <c r="G203" s="80">
        <f t="shared" ca="1" si="620"/>
        <v>1.0746153384787249</v>
      </c>
      <c r="H203" s="80">
        <f t="shared" ca="1" si="620"/>
        <v>0.11677997309599444</v>
      </c>
      <c r="I203" s="80">
        <f t="shared" ca="1" si="620"/>
        <v>2.5711120429498826E-2</v>
      </c>
      <c r="J203" s="80">
        <f t="shared" ca="1" si="620"/>
        <v>2.7301389443502303E-2</v>
      </c>
      <c r="K203" s="75">
        <f t="shared" ca="1" si="620"/>
        <v>8.2407187165897255</v>
      </c>
      <c r="L203" s="71">
        <f>1+L202</f>
        <v>441</v>
      </c>
      <c r="N203" s="58">
        <v>120</v>
      </c>
      <c r="O203" s="80">
        <f t="shared" ref="O203:O208" ca="1" si="628">INDIRECT(O$4&amp;"!"&amp;O$199&amp;$L203)-INDIRECT(O$5&amp;"!"&amp;O$199&amp;$L203)</f>
        <v>14.957308560401477</v>
      </c>
      <c r="P203" s="80">
        <f t="shared" ca="1" si="621"/>
        <v>16.275278606914846</v>
      </c>
      <c r="Q203" s="80">
        <f t="shared" ca="1" si="621"/>
        <v>17.219250512743205</v>
      </c>
      <c r="R203" s="80">
        <f t="shared" ca="1" si="621"/>
        <v>18.345206870560549</v>
      </c>
      <c r="S203" s="80">
        <f t="shared" ca="1" si="621"/>
        <v>19.940920549405696</v>
      </c>
      <c r="T203" s="80">
        <f t="shared" ca="1" si="621"/>
        <v>19.680303923473264</v>
      </c>
      <c r="U203" s="80">
        <f t="shared" ca="1" si="621"/>
        <v>18.004163142922987</v>
      </c>
      <c r="V203" s="80">
        <f t="shared" ca="1" si="621"/>
        <v>20.127629916114344</v>
      </c>
      <c r="W203" s="80">
        <f t="shared" ca="1" si="621"/>
        <v>19.991428779844718</v>
      </c>
      <c r="X203" s="75">
        <f t="shared" ca="1" si="621"/>
        <v>18.393065002145175</v>
      </c>
      <c r="AA203" s="58">
        <v>120</v>
      </c>
      <c r="AB203" s="80">
        <f t="shared" ref="AB203:AB208" ca="1" si="629">INDIRECT(AB$4&amp;"!"&amp;AB$199&amp;$L203)-INDIRECT(AB$5&amp;"!"&amp;AB$199&amp;$L203)</f>
        <v>34.668434113413213</v>
      </c>
      <c r="AC203" s="80">
        <f t="shared" ca="1" si="622"/>
        <v>34.024453369384894</v>
      </c>
      <c r="AD203" s="80">
        <f t="shared" ca="1" si="622"/>
        <v>32.180260301132442</v>
      </c>
      <c r="AE203" s="80">
        <f t="shared" ca="1" si="622"/>
        <v>34.312871292934105</v>
      </c>
      <c r="AF203" s="80">
        <f t="shared" ca="1" si="622"/>
        <v>31.11216631394047</v>
      </c>
      <c r="AG203" s="80">
        <f t="shared" ca="1" si="622"/>
        <v>31.228816844394352</v>
      </c>
      <c r="AH203" s="80">
        <f t="shared" ca="1" si="622"/>
        <v>10.743432025574229</v>
      </c>
      <c r="AI203" s="80">
        <f t="shared" ca="1" si="622"/>
        <v>1.0505490268781408</v>
      </c>
      <c r="AJ203" s="80">
        <f t="shared" ca="1" si="622"/>
        <v>0.51143772820448063</v>
      </c>
      <c r="AK203" s="75">
        <f t="shared" ca="1" si="622"/>
        <v>26.948881431744748</v>
      </c>
      <c r="AN203" s="58">
        <v>120</v>
      </c>
      <c r="AO203" s="80">
        <f t="shared" ref="AO203:AO208" ca="1" si="630">INDIRECT(AO$4&amp;"!"&amp;AO$199&amp;$L203)-INDIRECT(AO$5&amp;"!"&amp;AO$199&amp;$L203)</f>
        <v>80.768709013457993</v>
      </c>
      <c r="AP203" s="80">
        <f t="shared" ca="1" si="623"/>
        <v>66.057810317043163</v>
      </c>
      <c r="AQ203" s="80">
        <f t="shared" ca="1" si="623"/>
        <v>63.763641065146558</v>
      </c>
      <c r="AR203" s="80">
        <f t="shared" ca="1" si="623"/>
        <v>71.535508665462402</v>
      </c>
      <c r="AS203" s="80">
        <f t="shared" ca="1" si="623"/>
        <v>78.912556496529874</v>
      </c>
      <c r="AT203" s="80">
        <f t="shared" ca="1" si="623"/>
        <v>76.046209855574816</v>
      </c>
      <c r="AU203" s="80">
        <f t="shared" ca="1" si="623"/>
        <v>81.614802383445749</v>
      </c>
      <c r="AV203" s="80">
        <f t="shared" ca="1" si="623"/>
        <v>30.843684796773598</v>
      </c>
      <c r="AW203" s="80">
        <f t="shared" ca="1" si="623"/>
        <v>9.7641259087916268</v>
      </c>
      <c r="AX203" s="75">
        <f t="shared" ca="1" si="623"/>
        <v>68.977390817672926</v>
      </c>
      <c r="BA203" s="58">
        <v>120</v>
      </c>
      <c r="BB203" s="80">
        <f t="shared" ref="BB203:BB208" ca="1" si="631">INDIRECT(BB$4&amp;"!"&amp;BB$199&amp;$L203)-INDIRECT(BB$5&amp;"!"&amp;BB$199&amp;$L203)</f>
        <v>81.505788738085329</v>
      </c>
      <c r="BC203" s="80">
        <f t="shared" ca="1" si="624"/>
        <v>73.276508545035512</v>
      </c>
      <c r="BD203" s="80">
        <f t="shared" ca="1" si="624"/>
        <v>68.733072797728795</v>
      </c>
      <c r="BE203" s="80">
        <f t="shared" ca="1" si="624"/>
        <v>77.903615819314012</v>
      </c>
      <c r="BF203" s="80">
        <f t="shared" ca="1" si="624"/>
        <v>88.555514471354513</v>
      </c>
      <c r="BG203" s="80">
        <f t="shared" ca="1" si="624"/>
        <v>87.175448332360673</v>
      </c>
      <c r="BH203" s="80">
        <f t="shared" ca="1" si="624"/>
        <v>74.538903935292112</v>
      </c>
      <c r="BI203" s="80">
        <f t="shared" ca="1" si="624"/>
        <v>25.464378281857421</v>
      </c>
      <c r="BJ203" s="80">
        <f t="shared" ca="1" si="624"/>
        <v>8.234532245402729</v>
      </c>
      <c r="BK203" s="75">
        <f t="shared" ca="1" si="624"/>
        <v>74.011622706397532</v>
      </c>
      <c r="BN203" s="58">
        <v>120</v>
      </c>
      <c r="BO203" s="80">
        <f t="shared" ref="BO203:BO208" ca="1" si="632">INDIRECT(BO$4&amp;"!"&amp;BO$199&amp;$L203)-INDIRECT(BO$5&amp;"!"&amp;BO$199&amp;$L203)</f>
        <v>22.567476475605105</v>
      </c>
      <c r="BP203" s="80">
        <f t="shared" ca="1" si="625"/>
        <v>18.081240592193382</v>
      </c>
      <c r="BQ203" s="80">
        <f t="shared" ca="1" si="625"/>
        <v>19.859888639877283</v>
      </c>
      <c r="BR203" s="80">
        <f t="shared" ca="1" si="625"/>
        <v>23.758137807811153</v>
      </c>
      <c r="BS203" s="80">
        <f t="shared" ca="1" si="625"/>
        <v>29.890508961867454</v>
      </c>
      <c r="BT203" s="80">
        <f t="shared" ca="1" si="625"/>
        <v>29.703876693046141</v>
      </c>
      <c r="BU203" s="80">
        <f t="shared" ca="1" si="625"/>
        <v>43.389030665772026</v>
      </c>
      <c r="BV203" s="80">
        <f t="shared" ca="1" si="625"/>
        <v>130.22174957034997</v>
      </c>
      <c r="BW203" s="80">
        <f t="shared" ca="1" si="625"/>
        <v>104.73627319360011</v>
      </c>
      <c r="BX203" s="75">
        <f t="shared" ca="1" si="625"/>
        <v>35.999286337757951</v>
      </c>
      <c r="CA203" s="58">
        <v>120</v>
      </c>
      <c r="CB203" s="80">
        <f t="shared" ref="CB203:CB208" ca="1" si="633">INDIRECT($CB$4&amp;"!"&amp;CB$199&amp;$CL203)</f>
        <v>0</v>
      </c>
      <c r="CC203" s="80">
        <f t="shared" ca="1" si="626"/>
        <v>0</v>
      </c>
      <c r="CD203" s="80">
        <f t="shared" ca="1" si="626"/>
        <v>0</v>
      </c>
      <c r="CE203" s="80">
        <f t="shared" ca="1" si="626"/>
        <v>0</v>
      </c>
      <c r="CF203" s="80">
        <f t="shared" ca="1" si="626"/>
        <v>0</v>
      </c>
      <c r="CG203" s="80">
        <f t="shared" ca="1" si="626"/>
        <v>0</v>
      </c>
      <c r="CH203" s="80">
        <f t="shared" ca="1" si="626"/>
        <v>0</v>
      </c>
      <c r="CI203" s="80">
        <f t="shared" ca="1" si="626"/>
        <v>0</v>
      </c>
      <c r="CJ203" s="80">
        <f t="shared" ca="1" si="626"/>
        <v>0</v>
      </c>
      <c r="CK203" s="75">
        <f t="shared" ca="1" si="626"/>
        <v>0</v>
      </c>
      <c r="CL203" s="71">
        <f>1+CL202</f>
        <v>441</v>
      </c>
    </row>
    <row r="204" spans="1:90" x14ac:dyDescent="0.3">
      <c r="A204" s="55">
        <v>130</v>
      </c>
      <c r="B204" s="79">
        <f t="shared" ca="1" si="627"/>
        <v>5.0649474317477727</v>
      </c>
      <c r="C204" s="79">
        <f t="shared" ca="1" si="620"/>
        <v>11.438722962278741</v>
      </c>
      <c r="D204" s="79">
        <f t="shared" ca="1" si="620"/>
        <v>12.85674655398666</v>
      </c>
      <c r="E204" s="79">
        <f t="shared" ca="1" si="620"/>
        <v>11.243887451340973</v>
      </c>
      <c r="F204" s="79">
        <f t="shared" ca="1" si="620"/>
        <v>4.0906815131203613</v>
      </c>
      <c r="G204" s="79">
        <f t="shared" ca="1" si="620"/>
        <v>0.5854640342472609</v>
      </c>
      <c r="H204" s="79">
        <f t="shared" ca="1" si="620"/>
        <v>1.6848512354354497E-2</v>
      </c>
      <c r="I204" s="79">
        <f t="shared" ca="1" si="620"/>
        <v>2.2217302861140911E-3</v>
      </c>
      <c r="J204" s="79">
        <f t="shared" ca="1" si="620"/>
        <v>0</v>
      </c>
      <c r="K204" s="74">
        <f t="shared" ca="1" si="620"/>
        <v>2.8560724137144149</v>
      </c>
      <c r="L204" s="71">
        <f t="shared" ref="L204:L208" si="634">1+L203</f>
        <v>442</v>
      </c>
      <c r="N204" s="55">
        <v>130</v>
      </c>
      <c r="O204" s="79">
        <f t="shared" ca="1" si="628"/>
        <v>15.935104179862659</v>
      </c>
      <c r="P204" s="79">
        <f t="shared" ca="1" si="621"/>
        <v>15.796730828466009</v>
      </c>
      <c r="Q204" s="79">
        <f t="shared" ca="1" si="621"/>
        <v>16.885884875175215</v>
      </c>
      <c r="R204" s="79">
        <f t="shared" ca="1" si="621"/>
        <v>18.736910362816722</v>
      </c>
      <c r="S204" s="79">
        <f t="shared" ca="1" si="621"/>
        <v>20.215581555827036</v>
      </c>
      <c r="T204" s="79">
        <f t="shared" ca="1" si="621"/>
        <v>21.105290741841991</v>
      </c>
      <c r="U204" s="79">
        <f t="shared" ca="1" si="621"/>
        <v>16.701319855486993</v>
      </c>
      <c r="V204" s="79">
        <f t="shared" ca="1" si="621"/>
        <v>19.559866143176308</v>
      </c>
      <c r="W204" s="79">
        <f t="shared" ca="1" si="621"/>
        <v>19.408851165668732</v>
      </c>
      <c r="X204" s="74">
        <f t="shared" ca="1" si="621"/>
        <v>18.217563561503574</v>
      </c>
      <c r="AA204" s="55">
        <v>130</v>
      </c>
      <c r="AB204" s="79">
        <f t="shared" ca="1" si="629"/>
        <v>30.331034842097374</v>
      </c>
      <c r="AC204" s="79">
        <f t="shared" ca="1" si="622"/>
        <v>32.020421473448188</v>
      </c>
      <c r="AD204" s="79">
        <f t="shared" ca="1" si="622"/>
        <v>25.994360497665006</v>
      </c>
      <c r="AE204" s="79">
        <f t="shared" ca="1" si="622"/>
        <v>25.395535926813441</v>
      </c>
      <c r="AF204" s="79">
        <f t="shared" ca="1" si="622"/>
        <v>22.125483343480322</v>
      </c>
      <c r="AG204" s="79">
        <f t="shared" ca="1" si="622"/>
        <v>27.333635682839898</v>
      </c>
      <c r="AH204" s="79">
        <f t="shared" ca="1" si="622"/>
        <v>8.2530535007550654</v>
      </c>
      <c r="AI204" s="79">
        <f t="shared" ca="1" si="622"/>
        <v>0.83419802244315022</v>
      </c>
      <c r="AJ204" s="79">
        <f t="shared" ca="1" si="622"/>
        <v>0.63264351968729216</v>
      </c>
      <c r="AK204" s="74">
        <f t="shared" ca="1" si="622"/>
        <v>14.844987168733553</v>
      </c>
      <c r="AN204" s="55">
        <v>130</v>
      </c>
      <c r="AO204" s="79">
        <f t="shared" ca="1" si="630"/>
        <v>70.609204819868495</v>
      </c>
      <c r="AP204" s="79">
        <f t="shared" ca="1" si="623"/>
        <v>66.761546787269864</v>
      </c>
      <c r="AQ204" s="79">
        <f t="shared" ca="1" si="623"/>
        <v>69.361603841430963</v>
      </c>
      <c r="AR204" s="79">
        <f t="shared" ca="1" si="623"/>
        <v>78.774568657668894</v>
      </c>
      <c r="AS204" s="79">
        <f t="shared" ca="1" si="623"/>
        <v>67.718987750490243</v>
      </c>
      <c r="AT204" s="79">
        <f t="shared" ca="1" si="623"/>
        <v>60.044852649560525</v>
      </c>
      <c r="AU204" s="79">
        <f t="shared" ca="1" si="623"/>
        <v>89.101174220894322</v>
      </c>
      <c r="AV204" s="79">
        <f t="shared" ca="1" si="623"/>
        <v>50.460858429401576</v>
      </c>
      <c r="AW204" s="79">
        <f t="shared" ca="1" si="623"/>
        <v>15.824370408150333</v>
      </c>
      <c r="AX204" s="74">
        <f t="shared" ca="1" si="623"/>
        <v>68.540063849181337</v>
      </c>
      <c r="BA204" s="55">
        <v>130</v>
      </c>
      <c r="BB204" s="79">
        <f t="shared" ca="1" si="631"/>
        <v>67.776489780128415</v>
      </c>
      <c r="BC204" s="79">
        <f t="shared" ca="1" si="624"/>
        <v>66.823534563270357</v>
      </c>
      <c r="BD204" s="79">
        <f t="shared" ca="1" si="624"/>
        <v>63.612197139599019</v>
      </c>
      <c r="BE204" s="79">
        <f t="shared" ca="1" si="624"/>
        <v>76.252752131612283</v>
      </c>
      <c r="BF204" s="79">
        <f t="shared" ca="1" si="624"/>
        <v>75.046071711903906</v>
      </c>
      <c r="BG204" s="79">
        <f t="shared" ca="1" si="624"/>
        <v>71.812072738008283</v>
      </c>
      <c r="BH204" s="79">
        <f t="shared" ca="1" si="624"/>
        <v>78.546996183117344</v>
      </c>
      <c r="BI204" s="79">
        <f t="shared" ca="1" si="624"/>
        <v>41.274429806655704</v>
      </c>
      <c r="BJ204" s="79">
        <f t="shared" ca="1" si="624"/>
        <v>13.274317740584117</v>
      </c>
      <c r="BK204" s="74">
        <f t="shared" ca="1" si="624"/>
        <v>65.220905242975235</v>
      </c>
      <c r="BN204" s="55">
        <v>130</v>
      </c>
      <c r="BO204" s="79">
        <f t="shared" ca="1" si="632"/>
        <v>15.891570623567532</v>
      </c>
      <c r="BP204" s="79">
        <f t="shared" ca="1" si="625"/>
        <v>14.058956142981287</v>
      </c>
      <c r="BQ204" s="79">
        <f t="shared" ca="1" si="625"/>
        <v>19.529618399407354</v>
      </c>
      <c r="BR204" s="79">
        <f t="shared" ca="1" si="625"/>
        <v>23.276358565070609</v>
      </c>
      <c r="BS204" s="79">
        <f t="shared" ca="1" si="625"/>
        <v>24.431700772091688</v>
      </c>
      <c r="BT204" s="79">
        <f t="shared" ca="1" si="625"/>
        <v>21.586334402383272</v>
      </c>
      <c r="BU204" s="79">
        <f t="shared" ca="1" si="625"/>
        <v>17.611472189589108</v>
      </c>
      <c r="BV204" s="79">
        <f t="shared" ca="1" si="625"/>
        <v>100.70451420284428</v>
      </c>
      <c r="BW204" s="79">
        <f t="shared" ca="1" si="625"/>
        <v>104.25385484893795</v>
      </c>
      <c r="BX204" s="74">
        <f t="shared" ca="1" si="625"/>
        <v>36.209513829071511</v>
      </c>
      <c r="CA204" s="55">
        <v>130</v>
      </c>
      <c r="CB204" s="79">
        <f t="shared" ca="1" si="633"/>
        <v>0</v>
      </c>
      <c r="CC204" s="79">
        <f t="shared" ca="1" si="626"/>
        <v>0</v>
      </c>
      <c r="CD204" s="79">
        <f t="shared" ca="1" si="626"/>
        <v>0</v>
      </c>
      <c r="CE204" s="79">
        <f t="shared" ca="1" si="626"/>
        <v>0</v>
      </c>
      <c r="CF204" s="79">
        <f t="shared" ca="1" si="626"/>
        <v>0</v>
      </c>
      <c r="CG204" s="79">
        <f t="shared" ca="1" si="626"/>
        <v>0</v>
      </c>
      <c r="CH204" s="79">
        <f t="shared" ca="1" si="626"/>
        <v>0</v>
      </c>
      <c r="CI204" s="79">
        <f t="shared" ca="1" si="626"/>
        <v>0</v>
      </c>
      <c r="CJ204" s="79">
        <f t="shared" ca="1" si="626"/>
        <v>0</v>
      </c>
      <c r="CK204" s="74">
        <f t="shared" ca="1" si="626"/>
        <v>0</v>
      </c>
      <c r="CL204" s="71">
        <f t="shared" ref="CL204:CL208" si="635">1+CL203</f>
        <v>442</v>
      </c>
    </row>
    <row r="205" spans="1:90" x14ac:dyDescent="0.3">
      <c r="A205" s="58">
        <v>140</v>
      </c>
      <c r="B205" s="80">
        <f t="shared" ca="1" si="627"/>
        <v>3.2356127767707923</v>
      </c>
      <c r="C205" s="80">
        <f t="shared" ca="1" si="620"/>
        <v>8.126280295969714</v>
      </c>
      <c r="D205" s="80">
        <f t="shared" ca="1" si="620"/>
        <v>13.098504363117726</v>
      </c>
      <c r="E205" s="80">
        <f t="shared" ca="1" si="620"/>
        <v>16.67789808425475</v>
      </c>
      <c r="F205" s="80">
        <f t="shared" ca="1" si="620"/>
        <v>6.0285521285020227</v>
      </c>
      <c r="G205" s="80">
        <f t="shared" ca="1" si="620"/>
        <v>0.95270465146953653</v>
      </c>
      <c r="H205" s="80">
        <f t="shared" ca="1" si="620"/>
        <v>0.16808762169959093</v>
      </c>
      <c r="I205" s="80">
        <f t="shared" ca="1" si="620"/>
        <v>1.9383230996294343E-2</v>
      </c>
      <c r="J205" s="80">
        <f t="shared" ca="1" si="620"/>
        <v>0</v>
      </c>
      <c r="K205" s="75">
        <f t="shared" ca="1" si="620"/>
        <v>7.0127629181988524</v>
      </c>
      <c r="L205" s="71">
        <f t="shared" si="634"/>
        <v>443</v>
      </c>
      <c r="N205" s="58">
        <v>140</v>
      </c>
      <c r="O205" s="80">
        <f t="shared" ca="1" si="628"/>
        <v>16.402919275959587</v>
      </c>
      <c r="P205" s="80">
        <f t="shared" ca="1" si="621"/>
        <v>16.201415980840057</v>
      </c>
      <c r="Q205" s="80">
        <f t="shared" ca="1" si="621"/>
        <v>15.939301707971236</v>
      </c>
      <c r="R205" s="80">
        <f t="shared" ca="1" si="621"/>
        <v>17.32720926712615</v>
      </c>
      <c r="S205" s="80">
        <f t="shared" ca="1" si="621"/>
        <v>18.783177924003525</v>
      </c>
      <c r="T205" s="80">
        <f t="shared" ca="1" si="621"/>
        <v>18.319532477320585</v>
      </c>
      <c r="U205" s="80">
        <f t="shared" ca="1" si="621"/>
        <v>15.249734487636598</v>
      </c>
      <c r="V205" s="80">
        <f t="shared" ca="1" si="621"/>
        <v>21.001589600714297</v>
      </c>
      <c r="W205" s="80">
        <f t="shared" ca="1" si="621"/>
        <v>21.604894053700047</v>
      </c>
      <c r="X205" s="75">
        <f t="shared" ca="1" si="621"/>
        <v>17.287290196109126</v>
      </c>
      <c r="AA205" s="58">
        <v>140</v>
      </c>
      <c r="AB205" s="80">
        <f t="shared" ca="1" si="629"/>
        <v>12.61744477322053</v>
      </c>
      <c r="AC205" s="80">
        <f t="shared" ca="1" si="622"/>
        <v>14.318472039994592</v>
      </c>
      <c r="AD205" s="80">
        <f t="shared" ca="1" si="622"/>
        <v>14.031761668607654</v>
      </c>
      <c r="AE205" s="80">
        <f t="shared" ca="1" si="622"/>
        <v>9.1931851159334457</v>
      </c>
      <c r="AF205" s="80">
        <f t="shared" ca="1" si="622"/>
        <v>8.5483725081688995</v>
      </c>
      <c r="AG205" s="80">
        <f t="shared" ca="1" si="622"/>
        <v>8.196731191763746</v>
      </c>
      <c r="AH205" s="80">
        <f t="shared" ca="1" si="622"/>
        <v>4.657895205348261</v>
      </c>
      <c r="AI205" s="80">
        <f t="shared" ca="1" si="622"/>
        <v>0.39061993143008777</v>
      </c>
      <c r="AJ205" s="80">
        <f t="shared" ca="1" si="622"/>
        <v>0.49504768320449699</v>
      </c>
      <c r="AK205" s="75">
        <f t="shared" ca="1" si="622"/>
        <v>9.9197332814963275</v>
      </c>
      <c r="AN205" s="58">
        <v>140</v>
      </c>
      <c r="AO205" s="80">
        <f t="shared" ca="1" si="630"/>
        <v>25.9677181315502</v>
      </c>
      <c r="AP205" s="80">
        <f t="shared" ca="1" si="623"/>
        <v>26.814759234655867</v>
      </c>
      <c r="AQ205" s="80">
        <f t="shared" ca="1" si="623"/>
        <v>29.22077696908007</v>
      </c>
      <c r="AR205" s="80">
        <f t="shared" ca="1" si="623"/>
        <v>29.865531386141484</v>
      </c>
      <c r="AS205" s="80">
        <f t="shared" ca="1" si="623"/>
        <v>27.339186634310245</v>
      </c>
      <c r="AT205" s="80">
        <f t="shared" ca="1" si="623"/>
        <v>27.379900337626761</v>
      </c>
      <c r="AU205" s="80">
        <f t="shared" ca="1" si="623"/>
        <v>40.738333288937866</v>
      </c>
      <c r="AV205" s="80">
        <f t="shared" ca="1" si="623"/>
        <v>15.284073057486243</v>
      </c>
      <c r="AW205" s="80">
        <f t="shared" ca="1" si="623"/>
        <v>7.3382937293188952</v>
      </c>
      <c r="AX205" s="75">
        <f t="shared" ca="1" si="623"/>
        <v>27.361181264830797</v>
      </c>
      <c r="BA205" s="58">
        <v>140</v>
      </c>
      <c r="BB205" s="80">
        <f t="shared" ca="1" si="631"/>
        <v>26.746260879436974</v>
      </c>
      <c r="BC205" s="80">
        <f t="shared" ca="1" si="624"/>
        <v>28.141354414956496</v>
      </c>
      <c r="BD205" s="80">
        <f t="shared" ca="1" si="624"/>
        <v>28.562235743580899</v>
      </c>
      <c r="BE205" s="80">
        <f t="shared" ca="1" si="624"/>
        <v>27.78635958442689</v>
      </c>
      <c r="BF205" s="80">
        <f t="shared" ca="1" si="624"/>
        <v>26.036435444078116</v>
      </c>
      <c r="BG205" s="80">
        <f t="shared" ca="1" si="624"/>
        <v>26.555942563908395</v>
      </c>
      <c r="BH205" s="80">
        <f t="shared" ca="1" si="624"/>
        <v>36.563005133396494</v>
      </c>
      <c r="BI205" s="80">
        <f t="shared" ca="1" si="624"/>
        <v>13.050534334235195</v>
      </c>
      <c r="BJ205" s="80">
        <f t="shared" ca="1" si="624"/>
        <v>6.8284690566568358</v>
      </c>
      <c r="BK205" s="75">
        <f t="shared" ca="1" si="624"/>
        <v>26.587403453312483</v>
      </c>
      <c r="BN205" s="58">
        <v>140</v>
      </c>
      <c r="BO205" s="80">
        <f t="shared" ca="1" si="632"/>
        <v>4.6252989914689238</v>
      </c>
      <c r="BP205" s="80">
        <f t="shared" ca="1" si="625"/>
        <v>5.1069443218293458</v>
      </c>
      <c r="BQ205" s="80">
        <f t="shared" ca="1" si="625"/>
        <v>7.1318236731505635</v>
      </c>
      <c r="BR205" s="80">
        <f t="shared" ca="1" si="625"/>
        <v>12.302354600414063</v>
      </c>
      <c r="BS205" s="80">
        <f t="shared" ca="1" si="625"/>
        <v>13.9607700882122</v>
      </c>
      <c r="BT205" s="80">
        <f t="shared" ca="1" si="625"/>
        <v>15.379183122329792</v>
      </c>
      <c r="BU205" s="80">
        <f t="shared" ca="1" si="625"/>
        <v>12.82596912115082</v>
      </c>
      <c r="BV205" s="80">
        <f t="shared" ca="1" si="625"/>
        <v>42.472249265282635</v>
      </c>
      <c r="BW205" s="80">
        <f t="shared" ca="1" si="625"/>
        <v>27.698703975938507</v>
      </c>
      <c r="BX205" s="75">
        <f t="shared" ca="1" si="625"/>
        <v>12.056593726900459</v>
      </c>
      <c r="CA205" s="58">
        <v>140</v>
      </c>
      <c r="CB205" s="80">
        <f t="shared" ca="1" si="633"/>
        <v>0</v>
      </c>
      <c r="CC205" s="80">
        <f t="shared" ca="1" si="626"/>
        <v>0</v>
      </c>
      <c r="CD205" s="80">
        <f t="shared" ca="1" si="626"/>
        <v>0</v>
      </c>
      <c r="CE205" s="80">
        <f t="shared" ca="1" si="626"/>
        <v>0</v>
      </c>
      <c r="CF205" s="80">
        <f t="shared" ca="1" si="626"/>
        <v>0</v>
      </c>
      <c r="CG205" s="80">
        <f t="shared" ca="1" si="626"/>
        <v>0</v>
      </c>
      <c r="CH205" s="80">
        <f t="shared" ca="1" si="626"/>
        <v>0</v>
      </c>
      <c r="CI205" s="80">
        <f t="shared" ca="1" si="626"/>
        <v>0</v>
      </c>
      <c r="CJ205" s="80">
        <f t="shared" ca="1" si="626"/>
        <v>0</v>
      </c>
      <c r="CK205" s="75">
        <f t="shared" ca="1" si="626"/>
        <v>0</v>
      </c>
      <c r="CL205" s="71">
        <f t="shared" si="635"/>
        <v>443</v>
      </c>
    </row>
    <row r="206" spans="1:90" x14ac:dyDescent="0.3">
      <c r="A206" s="55">
        <v>300</v>
      </c>
      <c r="B206" s="79">
        <f t="shared" ca="1" si="627"/>
        <v>3.483345833774933</v>
      </c>
      <c r="C206" s="79">
        <f t="shared" ca="1" si="620"/>
        <v>6.8254775894804069</v>
      </c>
      <c r="D206" s="79">
        <f t="shared" ca="1" si="620"/>
        <v>9.3830978379093448</v>
      </c>
      <c r="E206" s="79">
        <f t="shared" ca="1" si="620"/>
        <v>8.7861398136569644</v>
      </c>
      <c r="F206" s="79">
        <f t="shared" ca="1" si="620"/>
        <v>3.4432802604802042</v>
      </c>
      <c r="G206" s="79">
        <f t="shared" ca="1" si="620"/>
        <v>0.63359357021606533</v>
      </c>
      <c r="H206" s="79">
        <f t="shared" ca="1" si="620"/>
        <v>0.19228994686083722</v>
      </c>
      <c r="I206" s="79">
        <f t="shared" ca="1" si="620"/>
        <v>5.4704766082380157E-3</v>
      </c>
      <c r="J206" s="79">
        <f t="shared" ca="1" si="620"/>
        <v>0</v>
      </c>
      <c r="K206" s="74">
        <f t="shared" ca="1" si="620"/>
        <v>2.4831115204454672</v>
      </c>
      <c r="L206" s="71">
        <f t="shared" si="634"/>
        <v>444</v>
      </c>
      <c r="N206" s="55">
        <v>300</v>
      </c>
      <c r="O206" s="79">
        <f t="shared" ca="1" si="628"/>
        <v>13.895982046609102</v>
      </c>
      <c r="P206" s="79">
        <f t="shared" ca="1" si="621"/>
        <v>13.702228971614758</v>
      </c>
      <c r="Q206" s="79">
        <f t="shared" ca="1" si="621"/>
        <v>14.623551550872209</v>
      </c>
      <c r="R206" s="79">
        <f t="shared" ca="1" si="621"/>
        <v>15.164264289295927</v>
      </c>
      <c r="S206" s="79">
        <f t="shared" ca="1" si="621"/>
        <v>13.722573551634053</v>
      </c>
      <c r="T206" s="79">
        <f t="shared" ca="1" si="621"/>
        <v>12.263050244321922</v>
      </c>
      <c r="U206" s="79">
        <f t="shared" ca="1" si="621"/>
        <v>13.188268416669253</v>
      </c>
      <c r="V206" s="79">
        <f t="shared" ca="1" si="621"/>
        <v>17.169175181962505</v>
      </c>
      <c r="W206" s="79">
        <f t="shared" ca="1" si="621"/>
        <v>16.67355226704499</v>
      </c>
      <c r="X206" s="74">
        <f t="shared" ca="1" si="621"/>
        <v>14.346275044698357</v>
      </c>
      <c r="AA206" s="55">
        <v>300</v>
      </c>
      <c r="AB206" s="79">
        <f t="shared" ca="1" si="629"/>
        <v>13.750204279586658</v>
      </c>
      <c r="AC206" s="79">
        <f t="shared" ca="1" si="622"/>
        <v>14.033001456879639</v>
      </c>
      <c r="AD206" s="79">
        <f t="shared" ca="1" si="622"/>
        <v>13.169103228972837</v>
      </c>
      <c r="AE206" s="79">
        <f t="shared" ca="1" si="622"/>
        <v>14.555540868086371</v>
      </c>
      <c r="AF206" s="79">
        <f t="shared" ca="1" si="622"/>
        <v>12.82115006925795</v>
      </c>
      <c r="AG206" s="79">
        <f t="shared" ca="1" si="622"/>
        <v>16.259104579005722</v>
      </c>
      <c r="AH206" s="79">
        <f t="shared" ca="1" si="622"/>
        <v>5.9763027701964671</v>
      </c>
      <c r="AI206" s="79">
        <f t="shared" ca="1" si="622"/>
        <v>3.0264139589748069</v>
      </c>
      <c r="AJ206" s="79">
        <f t="shared" ca="1" si="622"/>
        <v>1.4599785071710798</v>
      </c>
      <c r="AK206" s="74">
        <f t="shared" ca="1" si="622"/>
        <v>9.2236631101036082</v>
      </c>
      <c r="AN206" s="55">
        <v>300</v>
      </c>
      <c r="AO206" s="79">
        <f t="shared" ca="1" si="630"/>
        <v>38.869994191140506</v>
      </c>
      <c r="AP206" s="79">
        <f t="shared" ca="1" si="623"/>
        <v>36.865984846216065</v>
      </c>
      <c r="AQ206" s="79">
        <f t="shared" ca="1" si="623"/>
        <v>40.081604196440345</v>
      </c>
      <c r="AR206" s="79">
        <f t="shared" ca="1" si="623"/>
        <v>41.425739607107211</v>
      </c>
      <c r="AS206" s="79">
        <f t="shared" ca="1" si="623"/>
        <v>44.018500260277946</v>
      </c>
      <c r="AT206" s="79">
        <f t="shared" ca="1" si="623"/>
        <v>47.475899194305718</v>
      </c>
      <c r="AU206" s="79">
        <f t="shared" ca="1" si="623"/>
        <v>37.637481911922322</v>
      </c>
      <c r="AV206" s="79">
        <f t="shared" ca="1" si="623"/>
        <v>19.911423880296521</v>
      </c>
      <c r="AW206" s="79">
        <f t="shared" ca="1" si="623"/>
        <v>18.791636991026643</v>
      </c>
      <c r="AX206" s="74">
        <f t="shared" ca="1" si="623"/>
        <v>35.535146043681848</v>
      </c>
      <c r="BA206" s="55">
        <v>300</v>
      </c>
      <c r="BB206" s="79">
        <f t="shared" ca="1" si="631"/>
        <v>38.570136521105098</v>
      </c>
      <c r="BC206" s="79">
        <f t="shared" ca="1" si="624"/>
        <v>38.052727194577471</v>
      </c>
      <c r="BD206" s="79">
        <f t="shared" ca="1" si="624"/>
        <v>41.716810511541837</v>
      </c>
      <c r="BE206" s="79">
        <f t="shared" ca="1" si="624"/>
        <v>46.243888516768081</v>
      </c>
      <c r="BF206" s="79">
        <f t="shared" ca="1" si="624"/>
        <v>56.920412857937194</v>
      </c>
      <c r="BG206" s="79">
        <f t="shared" ca="1" si="624"/>
        <v>66.217660961975994</v>
      </c>
      <c r="BH206" s="79">
        <f t="shared" ca="1" si="624"/>
        <v>43.052373387076251</v>
      </c>
      <c r="BI206" s="79">
        <f t="shared" ca="1" si="624"/>
        <v>24.398837253057941</v>
      </c>
      <c r="BJ206" s="79">
        <f t="shared" ca="1" si="624"/>
        <v>22.332056314591057</v>
      </c>
      <c r="BK206" s="74">
        <f t="shared" ca="1" si="624"/>
        <v>42.146783607853244</v>
      </c>
      <c r="BN206" s="55">
        <v>300</v>
      </c>
      <c r="BO206" s="79">
        <f t="shared" ca="1" si="632"/>
        <v>7.8458590011968425</v>
      </c>
      <c r="BP206" s="79">
        <f t="shared" ca="1" si="625"/>
        <v>8.6200124796636715</v>
      </c>
      <c r="BQ206" s="79">
        <f t="shared" ca="1" si="625"/>
        <v>8.4697160353032928</v>
      </c>
      <c r="BR206" s="79">
        <f t="shared" ca="1" si="625"/>
        <v>10.056498878250054</v>
      </c>
      <c r="BS206" s="79">
        <f t="shared" ca="1" si="625"/>
        <v>13.809088140406573</v>
      </c>
      <c r="BT206" s="79">
        <f t="shared" ca="1" si="625"/>
        <v>12.51468290084722</v>
      </c>
      <c r="BU206" s="79">
        <f t="shared" ca="1" si="625"/>
        <v>23.280789933453477</v>
      </c>
      <c r="BV206" s="79">
        <f t="shared" ca="1" si="625"/>
        <v>28.456375425258585</v>
      </c>
      <c r="BW206" s="79">
        <f t="shared" ca="1" si="625"/>
        <v>30.846182335925171</v>
      </c>
      <c r="BX206" s="74">
        <f t="shared" ca="1" si="625"/>
        <v>18.459252968826817</v>
      </c>
      <c r="CA206" s="55">
        <v>300</v>
      </c>
      <c r="CB206" s="79">
        <f t="shared" ca="1" si="633"/>
        <v>0</v>
      </c>
      <c r="CC206" s="79">
        <f t="shared" ca="1" si="626"/>
        <v>0</v>
      </c>
      <c r="CD206" s="79">
        <f t="shared" ca="1" si="626"/>
        <v>0</v>
      </c>
      <c r="CE206" s="79">
        <f t="shared" ca="1" si="626"/>
        <v>0</v>
      </c>
      <c r="CF206" s="79">
        <f t="shared" ca="1" si="626"/>
        <v>0</v>
      </c>
      <c r="CG206" s="79">
        <f t="shared" ca="1" si="626"/>
        <v>0</v>
      </c>
      <c r="CH206" s="79">
        <f t="shared" ca="1" si="626"/>
        <v>0</v>
      </c>
      <c r="CI206" s="79">
        <f t="shared" ca="1" si="626"/>
        <v>0</v>
      </c>
      <c r="CJ206" s="79">
        <f t="shared" ca="1" si="626"/>
        <v>0</v>
      </c>
      <c r="CK206" s="74">
        <f t="shared" ca="1" si="626"/>
        <v>0</v>
      </c>
      <c r="CL206" s="71">
        <f t="shared" si="635"/>
        <v>444</v>
      </c>
    </row>
    <row r="207" spans="1:90" x14ac:dyDescent="0.3">
      <c r="A207" s="58">
        <v>400</v>
      </c>
      <c r="B207" s="80">
        <f t="shared" ca="1" si="627"/>
        <v>5.2675998470874434</v>
      </c>
      <c r="C207" s="80">
        <f t="shared" ca="1" si="620"/>
        <v>6.4229270396695997</v>
      </c>
      <c r="D207" s="80">
        <f t="shared" ca="1" si="620"/>
        <v>10.326240251528855</v>
      </c>
      <c r="E207" s="80">
        <f t="shared" ca="1" si="620"/>
        <v>11.26099915562294</v>
      </c>
      <c r="F207" s="80">
        <f t="shared" ca="1" si="620"/>
        <v>3.5365237204669469</v>
      </c>
      <c r="G207" s="80">
        <f t="shared" ca="1" si="620"/>
        <v>0.48370715167510964</v>
      </c>
      <c r="H207" s="80">
        <f t="shared" ca="1" si="620"/>
        <v>0.21866280376206645</v>
      </c>
      <c r="I207" s="80">
        <f t="shared" ca="1" si="620"/>
        <v>7.1362341720498188E-3</v>
      </c>
      <c r="J207" s="80">
        <f t="shared" ca="1" si="620"/>
        <v>5.1544526348723998E-3</v>
      </c>
      <c r="K207" s="75">
        <f t="shared" ca="1" si="620"/>
        <v>3.8088246795515341</v>
      </c>
      <c r="L207" s="71">
        <f t="shared" si="634"/>
        <v>445</v>
      </c>
      <c r="N207" s="58">
        <v>400</v>
      </c>
      <c r="O207" s="80">
        <f t="shared" ca="1" si="628"/>
        <v>13.21001870177362</v>
      </c>
      <c r="P207" s="80">
        <f t="shared" ca="1" si="621"/>
        <v>14.035041418802823</v>
      </c>
      <c r="Q207" s="80">
        <f t="shared" ca="1" si="621"/>
        <v>14.933989258013625</v>
      </c>
      <c r="R207" s="80">
        <f t="shared" ca="1" si="621"/>
        <v>15.839916209982949</v>
      </c>
      <c r="S207" s="80">
        <f t="shared" ca="1" si="621"/>
        <v>16.687059211044833</v>
      </c>
      <c r="T207" s="80">
        <f t="shared" ca="1" si="621"/>
        <v>15.472892426324695</v>
      </c>
      <c r="U207" s="80">
        <f t="shared" ca="1" si="621"/>
        <v>15.160854421259467</v>
      </c>
      <c r="V207" s="80">
        <f t="shared" ca="1" si="621"/>
        <v>20.521953805913135</v>
      </c>
      <c r="W207" s="80">
        <f t="shared" ca="1" si="621"/>
        <v>18.64028754321502</v>
      </c>
      <c r="X207" s="75">
        <f t="shared" ca="1" si="621"/>
        <v>15.90953376811607</v>
      </c>
      <c r="AA207" s="58">
        <v>400</v>
      </c>
      <c r="AB207" s="80">
        <f t="shared" ca="1" si="629"/>
        <v>18.221304609922495</v>
      </c>
      <c r="AC207" s="80">
        <f t="shared" ca="1" si="622"/>
        <v>18.651843852518361</v>
      </c>
      <c r="AD207" s="80">
        <f t="shared" ca="1" si="622"/>
        <v>16.980728329726919</v>
      </c>
      <c r="AE207" s="80">
        <f t="shared" ca="1" si="622"/>
        <v>19.948899209892179</v>
      </c>
      <c r="AF207" s="80">
        <f t="shared" ca="1" si="622"/>
        <v>17.749093074546792</v>
      </c>
      <c r="AG207" s="80">
        <f t="shared" ca="1" si="622"/>
        <v>15.244104846240653</v>
      </c>
      <c r="AH207" s="80">
        <f t="shared" ca="1" si="622"/>
        <v>6.8998271954657753</v>
      </c>
      <c r="AI207" s="80">
        <f t="shared" ca="1" si="622"/>
        <v>1.131466884234726</v>
      </c>
      <c r="AJ207" s="80">
        <f t="shared" ca="1" si="622"/>
        <v>0.46021032314060051</v>
      </c>
      <c r="AK207" s="75">
        <f t="shared" ca="1" si="622"/>
        <v>13.698894417975268</v>
      </c>
      <c r="AN207" s="58">
        <v>400</v>
      </c>
      <c r="AO207" s="80">
        <f t="shared" ca="1" si="630"/>
        <v>48.519643391811968</v>
      </c>
      <c r="AP207" s="80">
        <f t="shared" ca="1" si="623"/>
        <v>45.8996527752685</v>
      </c>
      <c r="AQ207" s="80">
        <f t="shared" ca="1" si="623"/>
        <v>49.441605776776584</v>
      </c>
      <c r="AR207" s="80">
        <f t="shared" ca="1" si="623"/>
        <v>56.810405648171873</v>
      </c>
      <c r="AS207" s="80">
        <f t="shared" ca="1" si="623"/>
        <v>52.650940628855501</v>
      </c>
      <c r="AT207" s="80">
        <f t="shared" ca="1" si="623"/>
        <v>44.984333785366502</v>
      </c>
      <c r="AU207" s="80">
        <f t="shared" ca="1" si="623"/>
        <v>54.855273685345267</v>
      </c>
      <c r="AV207" s="80">
        <f t="shared" ca="1" si="623"/>
        <v>27.094786162046262</v>
      </c>
      <c r="AW207" s="80">
        <f t="shared" ca="1" si="623"/>
        <v>8.8180005728702255</v>
      </c>
      <c r="AX207" s="75">
        <f t="shared" ca="1" si="623"/>
        <v>46.806633747836067</v>
      </c>
      <c r="BA207" s="58">
        <v>400</v>
      </c>
      <c r="BB207" s="80">
        <f t="shared" ca="1" si="631"/>
        <v>49.037713265237798</v>
      </c>
      <c r="BC207" s="80">
        <f t="shared" ca="1" si="624"/>
        <v>48.240618665413862</v>
      </c>
      <c r="BD207" s="80">
        <f t="shared" ca="1" si="624"/>
        <v>52.078938056809207</v>
      </c>
      <c r="BE207" s="80">
        <f t="shared" ca="1" si="624"/>
        <v>62.522620135757094</v>
      </c>
      <c r="BF207" s="80">
        <f t="shared" ca="1" si="624"/>
        <v>62.461900641893152</v>
      </c>
      <c r="BG207" s="80">
        <f t="shared" ca="1" si="624"/>
        <v>58.158762692522302</v>
      </c>
      <c r="BH207" s="80">
        <f t="shared" ca="1" si="624"/>
        <v>54.74377837621347</v>
      </c>
      <c r="BI207" s="80">
        <f t="shared" ca="1" si="624"/>
        <v>25.141295922400325</v>
      </c>
      <c r="BJ207" s="80">
        <f t="shared" ca="1" si="624"/>
        <v>9.1709002750439126</v>
      </c>
      <c r="BK207" s="75">
        <f t="shared" ca="1" si="624"/>
        <v>51.529041371960446</v>
      </c>
      <c r="BN207" s="58">
        <v>400</v>
      </c>
      <c r="BO207" s="80">
        <f t="shared" ca="1" si="632"/>
        <v>10.622853464224136</v>
      </c>
      <c r="BP207" s="80">
        <f t="shared" ca="1" si="625"/>
        <v>12.096583874253184</v>
      </c>
      <c r="BQ207" s="80">
        <f t="shared" ca="1" si="625"/>
        <v>18.114023582972209</v>
      </c>
      <c r="BR207" s="80">
        <f t="shared" ca="1" si="625"/>
        <v>25.377133528072136</v>
      </c>
      <c r="BS207" s="80">
        <f t="shared" ca="1" si="625"/>
        <v>21.907846747955915</v>
      </c>
      <c r="BT207" s="80">
        <f t="shared" ca="1" si="625"/>
        <v>28.791274678961855</v>
      </c>
      <c r="BU207" s="80">
        <f t="shared" ca="1" si="625"/>
        <v>35.675934851378173</v>
      </c>
      <c r="BV207" s="80">
        <f t="shared" ca="1" si="625"/>
        <v>55.248100675704848</v>
      </c>
      <c r="BW207" s="80">
        <f t="shared" ca="1" si="625"/>
        <v>47.303852454434946</v>
      </c>
      <c r="BX207" s="75">
        <f t="shared" ca="1" si="625"/>
        <v>27.006271283978492</v>
      </c>
      <c r="CA207" s="58">
        <v>400</v>
      </c>
      <c r="CB207" s="80">
        <f t="shared" ca="1" si="633"/>
        <v>0</v>
      </c>
      <c r="CC207" s="80">
        <f t="shared" ca="1" si="626"/>
        <v>0</v>
      </c>
      <c r="CD207" s="80">
        <f t="shared" ca="1" si="626"/>
        <v>0</v>
      </c>
      <c r="CE207" s="80">
        <f t="shared" ca="1" si="626"/>
        <v>0</v>
      </c>
      <c r="CF207" s="80">
        <f t="shared" ca="1" si="626"/>
        <v>0</v>
      </c>
      <c r="CG207" s="80">
        <f t="shared" ca="1" si="626"/>
        <v>0</v>
      </c>
      <c r="CH207" s="80">
        <f t="shared" ca="1" si="626"/>
        <v>0</v>
      </c>
      <c r="CI207" s="80">
        <f t="shared" ca="1" si="626"/>
        <v>0</v>
      </c>
      <c r="CJ207" s="80">
        <f t="shared" ca="1" si="626"/>
        <v>0</v>
      </c>
      <c r="CK207" s="75">
        <f t="shared" ca="1" si="626"/>
        <v>0</v>
      </c>
      <c r="CL207" s="71">
        <f t="shared" si="635"/>
        <v>445</v>
      </c>
    </row>
    <row r="208" spans="1:90" x14ac:dyDescent="0.3">
      <c r="A208" s="28" t="s">
        <v>158</v>
      </c>
      <c r="B208" s="74">
        <f t="shared" ca="1" si="627"/>
        <v>6.7753012090715661</v>
      </c>
      <c r="C208" s="74">
        <f t="shared" ca="1" si="620"/>
        <v>12.70082346492925</v>
      </c>
      <c r="D208" s="74">
        <f t="shared" ca="1" si="620"/>
        <v>14.865866473563358</v>
      </c>
      <c r="E208" s="74">
        <f t="shared" ca="1" si="620"/>
        <v>14.977267870083429</v>
      </c>
      <c r="F208" s="74">
        <f t="shared" ca="1" si="620"/>
        <v>5.1854660389239431</v>
      </c>
      <c r="G208" s="74">
        <f t="shared" ca="1" si="620"/>
        <v>0.87794738428132091</v>
      </c>
      <c r="H208" s="74">
        <f t="shared" ca="1" si="620"/>
        <v>0.13536025506290345</v>
      </c>
      <c r="I208" s="74">
        <f t="shared" ca="1" si="620"/>
        <v>2.8062886049555584E-2</v>
      </c>
      <c r="J208" s="74">
        <f t="shared" ca="1" si="620"/>
        <v>7.9650725415343904E-3</v>
      </c>
      <c r="K208" s="74">
        <f t="shared" ca="1" si="620"/>
        <v>6.2780235396074771</v>
      </c>
      <c r="L208" s="71">
        <f t="shared" si="634"/>
        <v>446</v>
      </c>
      <c r="N208" s="28" t="s">
        <v>158</v>
      </c>
      <c r="O208" s="74">
        <f t="shared" ca="1" si="628"/>
        <v>14.997881415050204</v>
      </c>
      <c r="P208" s="74">
        <f t="shared" ca="1" si="621"/>
        <v>15.679902376783073</v>
      </c>
      <c r="Q208" s="74">
        <f t="shared" ca="1" si="621"/>
        <v>16.284327916851655</v>
      </c>
      <c r="R208" s="74">
        <f t="shared" ca="1" si="621"/>
        <v>17.354440678292157</v>
      </c>
      <c r="S208" s="74">
        <f t="shared" ca="1" si="621"/>
        <v>18.318699623694528</v>
      </c>
      <c r="T208" s="74">
        <f t="shared" ca="1" si="621"/>
        <v>17.904955530821958</v>
      </c>
      <c r="U208" s="74">
        <f t="shared" ca="1" si="621"/>
        <v>15.658528194673286</v>
      </c>
      <c r="V208" s="74">
        <f t="shared" ca="1" si="621"/>
        <v>19.196082490919949</v>
      </c>
      <c r="W208" s="74">
        <f t="shared" ca="1" si="621"/>
        <v>18.938232591486262</v>
      </c>
      <c r="X208" s="74">
        <f t="shared" ca="1" si="621"/>
        <v>17.01434593605277</v>
      </c>
      <c r="AA208" s="28" t="s">
        <v>158</v>
      </c>
      <c r="AB208" s="74">
        <f t="shared" ca="1" si="629"/>
        <v>26.146764609894259</v>
      </c>
      <c r="AC208" s="74">
        <f t="shared" ca="1" si="622"/>
        <v>24.846718805322926</v>
      </c>
      <c r="AD208" s="74">
        <f t="shared" ca="1" si="622"/>
        <v>22.762729102052074</v>
      </c>
      <c r="AE208" s="74">
        <f t="shared" ca="1" si="622"/>
        <v>22.697439767357032</v>
      </c>
      <c r="AF208" s="74">
        <f t="shared" ca="1" si="622"/>
        <v>21.870217868409267</v>
      </c>
      <c r="AG208" s="74">
        <f t="shared" ca="1" si="622"/>
        <v>23.972877170213074</v>
      </c>
      <c r="AH208" s="74">
        <f t="shared" ca="1" si="622"/>
        <v>7.6770975176266756</v>
      </c>
      <c r="AI208" s="74">
        <f t="shared" ca="1" si="622"/>
        <v>1.6165190655607624</v>
      </c>
      <c r="AJ208" s="74">
        <f t="shared" ca="1" si="622"/>
        <v>0.86800233183220854</v>
      </c>
      <c r="AK208" s="74">
        <f t="shared" ca="1" si="622"/>
        <v>18.029611302954525</v>
      </c>
      <c r="AN208" s="28" t="s">
        <v>158</v>
      </c>
      <c r="AO208" s="74">
        <f t="shared" ca="1" si="630"/>
        <v>61.153617289760568</v>
      </c>
      <c r="AP208" s="74">
        <f t="shared" ca="1" si="623"/>
        <v>49.977769242134578</v>
      </c>
      <c r="AQ208" s="74">
        <f t="shared" ca="1" si="623"/>
        <v>48.485869726273862</v>
      </c>
      <c r="AR208" s="74">
        <f t="shared" ca="1" si="623"/>
        <v>54.917235423367536</v>
      </c>
      <c r="AS208" s="74">
        <f t="shared" ca="1" si="623"/>
        <v>59.740670783248326</v>
      </c>
      <c r="AT208" s="74">
        <f t="shared" ca="1" si="623"/>
        <v>60.516819624024286</v>
      </c>
      <c r="AU208" s="74">
        <f t="shared" ca="1" si="623"/>
        <v>61.796501943498555</v>
      </c>
      <c r="AV208" s="74">
        <f t="shared" ca="1" si="623"/>
        <v>27.402109484641276</v>
      </c>
      <c r="AW208" s="74">
        <f t="shared" ca="1" si="623"/>
        <v>13.225714034835161</v>
      </c>
      <c r="AX208" s="74">
        <f t="shared" ca="1" si="623"/>
        <v>51.808134670382756</v>
      </c>
      <c r="BA208" s="28" t="s">
        <v>158</v>
      </c>
      <c r="BB208" s="74">
        <f t="shared" ca="1" si="631"/>
        <v>61.601392886464296</v>
      </c>
      <c r="BC208" s="74">
        <f t="shared" ca="1" si="624"/>
        <v>54.380709419767314</v>
      </c>
      <c r="BD208" s="74">
        <f t="shared" ca="1" si="624"/>
        <v>50.927488804977074</v>
      </c>
      <c r="BE208" s="74">
        <f t="shared" ca="1" si="624"/>
        <v>58.238337630767859</v>
      </c>
      <c r="BF208" s="74">
        <f t="shared" ca="1" si="624"/>
        <v>67.771431283032214</v>
      </c>
      <c r="BG208" s="74">
        <f t="shared" ca="1" si="624"/>
        <v>71.864996834417283</v>
      </c>
      <c r="BH208" s="74">
        <f t="shared" ca="1" si="624"/>
        <v>58.865724727447358</v>
      </c>
      <c r="BI208" s="74">
        <f t="shared" ca="1" si="624"/>
        <v>25.580448779096244</v>
      </c>
      <c r="BJ208" s="74">
        <f t="shared" ca="1" si="624"/>
        <v>13.642280027970436</v>
      </c>
      <c r="BK208" s="74">
        <f t="shared" ca="1" si="624"/>
        <v>55.24223147743767</v>
      </c>
      <c r="BN208" s="28" t="s">
        <v>158</v>
      </c>
      <c r="BO208" s="74">
        <f t="shared" ca="1" si="632"/>
        <v>15.863879072783931</v>
      </c>
      <c r="BP208" s="74">
        <f t="shared" ca="1" si="625"/>
        <v>12.87129525559979</v>
      </c>
      <c r="BQ208" s="74">
        <f t="shared" ca="1" si="625"/>
        <v>14.047329742550318</v>
      </c>
      <c r="BR208" s="74">
        <f t="shared" ca="1" si="625"/>
        <v>18.965427132809623</v>
      </c>
      <c r="BS208" s="74">
        <f t="shared" ca="1" si="625"/>
        <v>22.923512178074105</v>
      </c>
      <c r="BT208" s="74">
        <f t="shared" ca="1" si="625"/>
        <v>24.101471904450904</v>
      </c>
      <c r="BU208" s="74">
        <f t="shared" ca="1" si="625"/>
        <v>27.344017892728317</v>
      </c>
      <c r="BV208" s="74">
        <f t="shared" ca="1" si="625"/>
        <v>70.554963736746942</v>
      </c>
      <c r="BW208" s="74">
        <f t="shared" ca="1" si="625"/>
        <v>61.77044428785544</v>
      </c>
      <c r="BX208" s="74">
        <f t="shared" ca="1" si="625"/>
        <v>26.239218887957378</v>
      </c>
      <c r="CA208" s="28" t="s">
        <v>158</v>
      </c>
      <c r="CB208" s="74">
        <f t="shared" ca="1" si="633"/>
        <v>0</v>
      </c>
      <c r="CC208" s="74">
        <f t="shared" ca="1" si="626"/>
        <v>0</v>
      </c>
      <c r="CD208" s="74">
        <f t="shared" ca="1" si="626"/>
        <v>0</v>
      </c>
      <c r="CE208" s="74">
        <f t="shared" ca="1" si="626"/>
        <v>0</v>
      </c>
      <c r="CF208" s="74">
        <f t="shared" ca="1" si="626"/>
        <v>0</v>
      </c>
      <c r="CG208" s="74">
        <f t="shared" ca="1" si="626"/>
        <v>0</v>
      </c>
      <c r="CH208" s="74">
        <f t="shared" ca="1" si="626"/>
        <v>0</v>
      </c>
      <c r="CI208" s="74">
        <f t="shared" ca="1" si="626"/>
        <v>0</v>
      </c>
      <c r="CJ208" s="74">
        <f t="shared" ca="1" si="626"/>
        <v>0</v>
      </c>
      <c r="CK208" s="74">
        <f t="shared" ca="1" si="626"/>
        <v>0</v>
      </c>
      <c r="CL208" s="71">
        <f t="shared" si="635"/>
        <v>446</v>
      </c>
    </row>
    <row r="211" spans="1:76" x14ac:dyDescent="0.3">
      <c r="A211" s="70" t="s">
        <v>217</v>
      </c>
      <c r="B211" s="70" t="s">
        <v>207</v>
      </c>
      <c r="C211" s="70" t="s">
        <v>208</v>
      </c>
      <c r="D211" s="70" t="s">
        <v>209</v>
      </c>
      <c r="E211" s="70" t="s">
        <v>210</v>
      </c>
      <c r="F211" s="70" t="s">
        <v>211</v>
      </c>
      <c r="G211" s="70" t="s">
        <v>212</v>
      </c>
      <c r="H211" s="70" t="s">
        <v>213</v>
      </c>
      <c r="I211" s="70" t="s">
        <v>214</v>
      </c>
      <c r="J211" s="70" t="s">
        <v>215</v>
      </c>
      <c r="K211" s="70" t="s">
        <v>216</v>
      </c>
      <c r="N211" s="70" t="s">
        <v>217</v>
      </c>
      <c r="O211" s="70" t="s">
        <v>207</v>
      </c>
      <c r="P211" s="70" t="s">
        <v>208</v>
      </c>
      <c r="Q211" s="70" t="s">
        <v>209</v>
      </c>
      <c r="R211" s="70" t="s">
        <v>210</v>
      </c>
      <c r="S211" s="70" t="s">
        <v>211</v>
      </c>
      <c r="T211" s="70" t="s">
        <v>212</v>
      </c>
      <c r="U211" s="70" t="s">
        <v>213</v>
      </c>
      <c r="V211" s="70" t="s">
        <v>214</v>
      </c>
      <c r="W211" s="70" t="s">
        <v>215</v>
      </c>
      <c r="X211" s="70" t="s">
        <v>216</v>
      </c>
      <c r="AA211" s="70" t="s">
        <v>217</v>
      </c>
      <c r="AB211" s="70" t="s">
        <v>207</v>
      </c>
      <c r="AC211" s="70" t="s">
        <v>208</v>
      </c>
      <c r="AD211" s="70" t="s">
        <v>209</v>
      </c>
      <c r="AE211" s="70" t="s">
        <v>210</v>
      </c>
      <c r="AF211" s="70" t="s">
        <v>211</v>
      </c>
      <c r="AG211" s="70" t="s">
        <v>212</v>
      </c>
      <c r="AH211" s="70" t="s">
        <v>213</v>
      </c>
      <c r="AI211" s="70" t="s">
        <v>214</v>
      </c>
      <c r="AJ211" s="70" t="s">
        <v>215</v>
      </c>
      <c r="AK211" s="70" t="s">
        <v>216</v>
      </c>
      <c r="AN211" s="70" t="s">
        <v>217</v>
      </c>
      <c r="AO211" s="70" t="s">
        <v>207</v>
      </c>
      <c r="AP211" s="70" t="s">
        <v>208</v>
      </c>
      <c r="AQ211" s="70" t="s">
        <v>209</v>
      </c>
      <c r="AR211" s="70" t="s">
        <v>210</v>
      </c>
      <c r="AS211" s="70" t="s">
        <v>211</v>
      </c>
      <c r="AT211" s="70" t="s">
        <v>212</v>
      </c>
      <c r="AU211" s="70" t="s">
        <v>213</v>
      </c>
      <c r="AV211" s="70" t="s">
        <v>214</v>
      </c>
      <c r="AW211" s="70" t="s">
        <v>215</v>
      </c>
      <c r="AX211" s="70" t="s">
        <v>216</v>
      </c>
      <c r="BA211" s="70" t="s">
        <v>217</v>
      </c>
      <c r="BB211" s="70" t="s">
        <v>207</v>
      </c>
      <c r="BC211" s="70" t="s">
        <v>208</v>
      </c>
      <c r="BD211" s="70" t="s">
        <v>209</v>
      </c>
      <c r="BE211" s="70" t="s">
        <v>210</v>
      </c>
      <c r="BF211" s="70" t="s">
        <v>211</v>
      </c>
      <c r="BG211" s="70" t="s">
        <v>212</v>
      </c>
      <c r="BH211" s="70" t="s">
        <v>213</v>
      </c>
      <c r="BI211" s="70" t="s">
        <v>214</v>
      </c>
      <c r="BJ211" s="70" t="s">
        <v>215</v>
      </c>
      <c r="BK211" s="70" t="s">
        <v>216</v>
      </c>
      <c r="BN211" s="70" t="s">
        <v>217</v>
      </c>
      <c r="BO211" s="70" t="s">
        <v>207</v>
      </c>
      <c r="BP211" s="70" t="s">
        <v>208</v>
      </c>
      <c r="BQ211" s="70" t="s">
        <v>209</v>
      </c>
      <c r="BR211" s="70" t="s">
        <v>210</v>
      </c>
      <c r="BS211" s="70" t="s">
        <v>211</v>
      </c>
      <c r="BT211" s="70" t="s">
        <v>212</v>
      </c>
      <c r="BU211" s="70" t="s">
        <v>213</v>
      </c>
      <c r="BV211" s="70" t="s">
        <v>214</v>
      </c>
      <c r="BW211" s="70" t="s">
        <v>215</v>
      </c>
      <c r="BX211" s="70" t="s">
        <v>216</v>
      </c>
    </row>
    <row r="212" spans="1:76" x14ac:dyDescent="0.3">
      <c r="A212" s="14" t="s">
        <v>164</v>
      </c>
      <c r="B212" s="15" t="s">
        <v>119</v>
      </c>
      <c r="C212" s="15" t="s">
        <v>120</v>
      </c>
      <c r="D212" s="15" t="s">
        <v>121</v>
      </c>
      <c r="E212" s="15" t="s">
        <v>122</v>
      </c>
      <c r="F212" s="15" t="s">
        <v>123</v>
      </c>
      <c r="G212" s="15" t="s">
        <v>124</v>
      </c>
      <c r="H212" s="15" t="s">
        <v>125</v>
      </c>
      <c r="I212" s="15" t="s">
        <v>126</v>
      </c>
      <c r="J212" s="15" t="s">
        <v>127</v>
      </c>
      <c r="K212" s="15" t="s">
        <v>128</v>
      </c>
      <c r="N212" s="14" t="s">
        <v>164</v>
      </c>
      <c r="O212" s="15" t="s">
        <v>119</v>
      </c>
      <c r="P212" s="15" t="s">
        <v>120</v>
      </c>
      <c r="Q212" s="15" t="s">
        <v>121</v>
      </c>
      <c r="R212" s="15" t="s">
        <v>122</v>
      </c>
      <c r="S212" s="15" t="s">
        <v>123</v>
      </c>
      <c r="T212" s="15" t="s">
        <v>124</v>
      </c>
      <c r="U212" s="15" t="s">
        <v>125</v>
      </c>
      <c r="V212" s="15" t="s">
        <v>126</v>
      </c>
      <c r="W212" s="15" t="s">
        <v>127</v>
      </c>
      <c r="X212" s="15" t="s">
        <v>128</v>
      </c>
      <c r="AA212" s="14" t="s">
        <v>164</v>
      </c>
      <c r="AB212" s="15" t="s">
        <v>119</v>
      </c>
      <c r="AC212" s="15" t="s">
        <v>120</v>
      </c>
      <c r="AD212" s="15" t="s">
        <v>121</v>
      </c>
      <c r="AE212" s="15" t="s">
        <v>122</v>
      </c>
      <c r="AF212" s="15" t="s">
        <v>123</v>
      </c>
      <c r="AG212" s="15" t="s">
        <v>124</v>
      </c>
      <c r="AH212" s="15" t="s">
        <v>125</v>
      </c>
      <c r="AI212" s="15" t="s">
        <v>126</v>
      </c>
      <c r="AJ212" s="15" t="s">
        <v>127</v>
      </c>
      <c r="AK212" s="15" t="s">
        <v>128</v>
      </c>
      <c r="AN212" s="14" t="s">
        <v>164</v>
      </c>
      <c r="AO212" s="15" t="s">
        <v>119</v>
      </c>
      <c r="AP212" s="15" t="s">
        <v>120</v>
      </c>
      <c r="AQ212" s="15" t="s">
        <v>121</v>
      </c>
      <c r="AR212" s="15" t="s">
        <v>122</v>
      </c>
      <c r="AS212" s="15" t="s">
        <v>123</v>
      </c>
      <c r="AT212" s="15" t="s">
        <v>124</v>
      </c>
      <c r="AU212" s="15" t="s">
        <v>125</v>
      </c>
      <c r="AV212" s="15" t="s">
        <v>126</v>
      </c>
      <c r="AW212" s="15" t="s">
        <v>127</v>
      </c>
      <c r="AX212" s="15" t="s">
        <v>128</v>
      </c>
      <c r="BA212" s="14" t="s">
        <v>164</v>
      </c>
      <c r="BB212" s="15" t="s">
        <v>119</v>
      </c>
      <c r="BC212" s="15" t="s">
        <v>120</v>
      </c>
      <c r="BD212" s="15" t="s">
        <v>121</v>
      </c>
      <c r="BE212" s="15" t="s">
        <v>122</v>
      </c>
      <c r="BF212" s="15" t="s">
        <v>123</v>
      </c>
      <c r="BG212" s="15" t="s">
        <v>124</v>
      </c>
      <c r="BH212" s="15" t="s">
        <v>125</v>
      </c>
      <c r="BI212" s="15" t="s">
        <v>126</v>
      </c>
      <c r="BJ212" s="15" t="s">
        <v>127</v>
      </c>
      <c r="BK212" s="15" t="s">
        <v>128</v>
      </c>
      <c r="BN212" s="14" t="s">
        <v>164</v>
      </c>
      <c r="BO212" s="15" t="s">
        <v>119</v>
      </c>
      <c r="BP212" s="15" t="s">
        <v>120</v>
      </c>
      <c r="BQ212" s="15" t="s">
        <v>121</v>
      </c>
      <c r="BR212" s="15" t="s">
        <v>122</v>
      </c>
      <c r="BS212" s="15" t="s">
        <v>123</v>
      </c>
      <c r="BT212" s="15" t="s">
        <v>124</v>
      </c>
      <c r="BU212" s="15" t="s">
        <v>125</v>
      </c>
      <c r="BV212" s="15" t="s">
        <v>126</v>
      </c>
      <c r="BW212" s="15" t="s">
        <v>127</v>
      </c>
      <c r="BX212" s="15" t="s">
        <v>128</v>
      </c>
    </row>
    <row r="213" spans="1:76" x14ac:dyDescent="0.3">
      <c r="A213" s="16" t="s">
        <v>162</v>
      </c>
      <c r="B213" s="17" t="s">
        <v>130</v>
      </c>
      <c r="C213" s="18" t="s">
        <v>131</v>
      </c>
      <c r="D213" s="18" t="s">
        <v>132</v>
      </c>
      <c r="E213" s="18" t="s">
        <v>133</v>
      </c>
      <c r="F213" s="18" t="s">
        <v>134</v>
      </c>
      <c r="G213" s="18" t="s">
        <v>135</v>
      </c>
      <c r="H213" s="18" t="s">
        <v>136</v>
      </c>
      <c r="I213" s="18" t="s">
        <v>137</v>
      </c>
      <c r="J213" s="18" t="s">
        <v>138</v>
      </c>
      <c r="K213" s="18" t="s">
        <v>139</v>
      </c>
      <c r="L213" s="70" t="s">
        <v>218</v>
      </c>
      <c r="N213" s="16" t="s">
        <v>162</v>
      </c>
      <c r="O213" s="17" t="s">
        <v>130</v>
      </c>
      <c r="P213" s="18" t="s">
        <v>131</v>
      </c>
      <c r="Q213" s="18" t="s">
        <v>132</v>
      </c>
      <c r="R213" s="18" t="s">
        <v>133</v>
      </c>
      <c r="S213" s="18" t="s">
        <v>134</v>
      </c>
      <c r="T213" s="18" t="s">
        <v>135</v>
      </c>
      <c r="U213" s="18" t="s">
        <v>136</v>
      </c>
      <c r="V213" s="18" t="s">
        <v>137</v>
      </c>
      <c r="W213" s="18" t="s">
        <v>138</v>
      </c>
      <c r="X213" s="18" t="s">
        <v>139</v>
      </c>
      <c r="AA213" s="16" t="s">
        <v>162</v>
      </c>
      <c r="AB213" s="17" t="s">
        <v>130</v>
      </c>
      <c r="AC213" s="18" t="s">
        <v>131</v>
      </c>
      <c r="AD213" s="18" t="s">
        <v>132</v>
      </c>
      <c r="AE213" s="18" t="s">
        <v>133</v>
      </c>
      <c r="AF213" s="18" t="s">
        <v>134</v>
      </c>
      <c r="AG213" s="18" t="s">
        <v>135</v>
      </c>
      <c r="AH213" s="18" t="s">
        <v>136</v>
      </c>
      <c r="AI213" s="18" t="s">
        <v>137</v>
      </c>
      <c r="AJ213" s="18" t="s">
        <v>138</v>
      </c>
      <c r="AK213" s="18" t="s">
        <v>139</v>
      </c>
      <c r="AN213" s="16" t="s">
        <v>162</v>
      </c>
      <c r="AO213" s="17" t="s">
        <v>130</v>
      </c>
      <c r="AP213" s="18" t="s">
        <v>131</v>
      </c>
      <c r="AQ213" s="18" t="s">
        <v>132</v>
      </c>
      <c r="AR213" s="18" t="s">
        <v>133</v>
      </c>
      <c r="AS213" s="18" t="s">
        <v>134</v>
      </c>
      <c r="AT213" s="18" t="s">
        <v>135</v>
      </c>
      <c r="AU213" s="18" t="s">
        <v>136</v>
      </c>
      <c r="AV213" s="18" t="s">
        <v>137</v>
      </c>
      <c r="AW213" s="18" t="s">
        <v>138</v>
      </c>
      <c r="AX213" s="18" t="s">
        <v>139</v>
      </c>
      <c r="BA213" s="16" t="s">
        <v>162</v>
      </c>
      <c r="BB213" s="17" t="s">
        <v>130</v>
      </c>
      <c r="BC213" s="18" t="s">
        <v>131</v>
      </c>
      <c r="BD213" s="18" t="s">
        <v>132</v>
      </c>
      <c r="BE213" s="18" t="s">
        <v>133</v>
      </c>
      <c r="BF213" s="18" t="s">
        <v>134</v>
      </c>
      <c r="BG213" s="18" t="s">
        <v>135</v>
      </c>
      <c r="BH213" s="18" t="s">
        <v>136</v>
      </c>
      <c r="BI213" s="18" t="s">
        <v>137</v>
      </c>
      <c r="BJ213" s="18" t="s">
        <v>138</v>
      </c>
      <c r="BK213" s="18" t="s">
        <v>139</v>
      </c>
      <c r="BN213" s="16" t="s">
        <v>162</v>
      </c>
      <c r="BO213" s="17" t="s">
        <v>130</v>
      </c>
      <c r="BP213" s="18" t="s">
        <v>131</v>
      </c>
      <c r="BQ213" s="18" t="s">
        <v>132</v>
      </c>
      <c r="BR213" s="18" t="s">
        <v>133</v>
      </c>
      <c r="BS213" s="18" t="s">
        <v>134</v>
      </c>
      <c r="BT213" s="18" t="s">
        <v>135</v>
      </c>
      <c r="BU213" s="18" t="s">
        <v>136</v>
      </c>
      <c r="BV213" s="18" t="s">
        <v>137</v>
      </c>
      <c r="BW213" s="18" t="s">
        <v>138</v>
      </c>
      <c r="BX213" s="18" t="s">
        <v>139</v>
      </c>
    </row>
    <row r="214" spans="1:76" x14ac:dyDescent="0.3">
      <c r="A214" s="55">
        <v>110</v>
      </c>
      <c r="B214" s="81">
        <f ca="1">INDIRECT(B$4&amp;"!"&amp;B$211&amp;$L214)-INDIRECT(B$5&amp;"!"&amp;B$211&amp;$L214)</f>
        <v>72.971474558630092</v>
      </c>
      <c r="C214" s="36">
        <f t="shared" ref="C214:K220" ca="1" si="636">INDIRECT(C$4&amp;"!"&amp;C$211&amp;$L214)-INDIRECT(C$5&amp;"!"&amp;C$211&amp;$L214)</f>
        <v>150.54700488315879</v>
      </c>
      <c r="D214" s="36">
        <f t="shared" ca="1" si="636"/>
        <v>46.034003759801436</v>
      </c>
      <c r="E214" s="36">
        <f t="shared" ca="1" si="636"/>
        <v>15.157897338237639</v>
      </c>
      <c r="F214" s="36">
        <f t="shared" ca="1" si="636"/>
        <v>7.8751318744350502</v>
      </c>
      <c r="G214" s="36">
        <f t="shared" ca="1" si="636"/>
        <v>0.48878113245563609</v>
      </c>
      <c r="H214" s="36">
        <f t="shared" ca="1" si="636"/>
        <v>0</v>
      </c>
      <c r="I214" s="36">
        <f t="shared" ca="1" si="636"/>
        <v>0.4513176425294172</v>
      </c>
      <c r="J214" s="36">
        <f t="shared" ca="1" si="636"/>
        <v>0</v>
      </c>
      <c r="K214" s="37">
        <f t="shared" ca="1" si="636"/>
        <v>293.52561118924814</v>
      </c>
      <c r="L214" s="71">
        <v>429</v>
      </c>
      <c r="N214" s="55">
        <v>110</v>
      </c>
      <c r="O214" s="81">
        <f ca="1">INDIRECT(O$4&amp;"!"&amp;O$211&amp;$L214)-INDIRECT(O$5&amp;"!"&amp;O$211&amp;$L214)</f>
        <v>98.047355658979058</v>
      </c>
      <c r="P214" s="36">
        <f t="shared" ref="P214:X220" ca="1" si="637">INDIRECT(P$4&amp;"!"&amp;P$211&amp;$L214)-INDIRECT(P$5&amp;"!"&amp;P$211&amp;$L214)</f>
        <v>133.5077008612474</v>
      </c>
      <c r="Q214" s="36">
        <f t="shared" ca="1" si="637"/>
        <v>37.866257545427388</v>
      </c>
      <c r="R214" s="36">
        <f t="shared" ca="1" si="637"/>
        <v>12.127026386570215</v>
      </c>
      <c r="S214" s="36">
        <f t="shared" ca="1" si="637"/>
        <v>14.693116934386785</v>
      </c>
      <c r="T214" s="36">
        <f t="shared" ca="1" si="637"/>
        <v>11.316158248600718</v>
      </c>
      <c r="U214" s="36">
        <f t="shared" ca="1" si="637"/>
        <v>16.504768566858623</v>
      </c>
      <c r="V214" s="36">
        <f t="shared" ca="1" si="637"/>
        <v>8.6224174178303947</v>
      </c>
      <c r="W214" s="36">
        <f t="shared" ca="1" si="637"/>
        <v>14.962402162432618</v>
      </c>
      <c r="X214" s="37">
        <f t="shared" ca="1" si="637"/>
        <v>347.64720378233312</v>
      </c>
      <c r="AA214" s="55">
        <v>110</v>
      </c>
      <c r="AB214" s="81">
        <f ca="1">INDIRECT(AB$4&amp;"!"&amp;AB$211&amp;$L214)-INDIRECT(AB$5&amp;"!"&amp;AB$211&amp;$L214)</f>
        <v>238.63684486813014</v>
      </c>
      <c r="AC214" s="36">
        <f t="shared" ref="AC214:AK220" ca="1" si="638">INDIRECT(AC$4&amp;"!"&amp;AC$211&amp;$L214)-INDIRECT(AC$5&amp;"!"&amp;AC$211&amp;$L214)</f>
        <v>308.94529034860375</v>
      </c>
      <c r="AD214" s="36">
        <f t="shared" ca="1" si="638"/>
        <v>81.323135493005836</v>
      </c>
      <c r="AE214" s="36">
        <f t="shared" ca="1" si="638"/>
        <v>27.923444671580064</v>
      </c>
      <c r="AF214" s="36">
        <f t="shared" ca="1" si="638"/>
        <v>30.993206062185749</v>
      </c>
      <c r="AG214" s="36">
        <f t="shared" ca="1" si="638"/>
        <v>22.883268431302728</v>
      </c>
      <c r="AH214" s="36">
        <f t="shared" ca="1" si="638"/>
        <v>12.063721148635345</v>
      </c>
      <c r="AI214" s="36">
        <f t="shared" ca="1" si="638"/>
        <v>1.2675039705422311</v>
      </c>
      <c r="AJ214" s="36">
        <f t="shared" ca="1" si="638"/>
        <v>0.98921137425255345</v>
      </c>
      <c r="AK214" s="37">
        <f t="shared" ca="1" si="638"/>
        <v>725.02562636823825</v>
      </c>
      <c r="AN214" s="55">
        <v>110</v>
      </c>
      <c r="AO214" s="81">
        <f ca="1">INDIRECT(AO$4&amp;"!"&amp;AO$211&amp;$L214)-INDIRECT(AO$5&amp;"!"&amp;AO$211&amp;$L214)</f>
        <v>537.70705788212445</v>
      </c>
      <c r="AP214" s="36">
        <f t="shared" ref="AP214:AX220" ca="1" si="639">INDIRECT(AP$4&amp;"!"&amp;AP$211&amp;$L214)-INDIRECT(AP$5&amp;"!"&amp;AP$211&amp;$L214)</f>
        <v>605.77004879707215</v>
      </c>
      <c r="AQ214" s="36">
        <f t="shared" ca="1" si="639"/>
        <v>152.66854596801141</v>
      </c>
      <c r="AR214" s="36">
        <f t="shared" ca="1" si="639"/>
        <v>47.795829307004233</v>
      </c>
      <c r="AS214" s="36">
        <f t="shared" ca="1" si="639"/>
        <v>61.137231700222586</v>
      </c>
      <c r="AT214" s="36">
        <f t="shared" ca="1" si="639"/>
        <v>39.811150299674296</v>
      </c>
      <c r="AU214" s="36">
        <f t="shared" ca="1" si="639"/>
        <v>77.251385220713502</v>
      </c>
      <c r="AV214" s="36">
        <f t="shared" ca="1" si="639"/>
        <v>20.530315179029003</v>
      </c>
      <c r="AW214" s="36">
        <f t="shared" ca="1" si="639"/>
        <v>10.516686572333233</v>
      </c>
      <c r="AX214" s="37">
        <f t="shared" ca="1" si="639"/>
        <v>1553.188250926185</v>
      </c>
      <c r="BA214" s="55">
        <v>110</v>
      </c>
      <c r="BB214" s="81">
        <f ca="1">INDIRECT(BB$4&amp;"!"&amp;BB$211&amp;$L214)-INDIRECT(BB$5&amp;"!"&amp;BB$211&amp;$L214)</f>
        <v>543.85969217354534</v>
      </c>
      <c r="BC214" s="36">
        <f t="shared" ref="BC214:BK220" ca="1" si="640">INDIRECT(BC$4&amp;"!"&amp;BC$211&amp;$L214)-INDIRECT(BC$5&amp;"!"&amp;BC$211&amp;$L214)</f>
        <v>685.1867412266663</v>
      </c>
      <c r="BD214" s="36">
        <f t="shared" ca="1" si="640"/>
        <v>181.58450667466258</v>
      </c>
      <c r="BE214" s="36">
        <f t="shared" ca="1" si="640"/>
        <v>58.399302531368363</v>
      </c>
      <c r="BF214" s="36">
        <f t="shared" ca="1" si="640"/>
        <v>72.768241208825643</v>
      </c>
      <c r="BG214" s="36">
        <f t="shared" ca="1" si="640"/>
        <v>50.812729536321271</v>
      </c>
      <c r="BH214" s="36">
        <f t="shared" ca="1" si="640"/>
        <v>71.656756292249753</v>
      </c>
      <c r="BI214" s="36">
        <f t="shared" ca="1" si="640"/>
        <v>17.410979630744492</v>
      </c>
      <c r="BJ214" s="36">
        <f t="shared" ca="1" si="640"/>
        <v>9.089146423688323</v>
      </c>
      <c r="BK214" s="37">
        <f t="shared" ca="1" si="640"/>
        <v>1690.7680956980721</v>
      </c>
      <c r="BN214" s="55">
        <v>110</v>
      </c>
      <c r="BO214" s="81">
        <f ca="1">INDIRECT(BO$4&amp;"!"&amp;BO$211&amp;$L214)-INDIRECT(BO$5&amp;"!"&amp;BO$211&amp;$L214)</f>
        <v>155.0207598261477</v>
      </c>
      <c r="BP214" s="36">
        <f t="shared" ref="BP214:BX220" ca="1" si="641">INDIRECT(BP$4&amp;"!"&amp;BP$211&amp;$L214)-INDIRECT(BP$5&amp;"!"&amp;BP$211&amp;$L214)</f>
        <v>181.01672865634782</v>
      </c>
      <c r="BQ214" s="36">
        <f t="shared" ca="1" si="641"/>
        <v>45.72178197294528</v>
      </c>
      <c r="BR214" s="36">
        <f t="shared" ca="1" si="641"/>
        <v>15.695320348939902</v>
      </c>
      <c r="BS214" s="36">
        <f t="shared" ca="1" si="641"/>
        <v>19.551342192431491</v>
      </c>
      <c r="BT214" s="36">
        <f t="shared" ca="1" si="641"/>
        <v>14.181148961556701</v>
      </c>
      <c r="BU214" s="36">
        <f t="shared" ca="1" si="641"/>
        <v>24.554450950215852</v>
      </c>
      <c r="BV214" s="36">
        <f t="shared" ca="1" si="641"/>
        <v>38.195856752621722</v>
      </c>
      <c r="BW214" s="36">
        <f t="shared" ca="1" si="641"/>
        <v>65.504941459605192</v>
      </c>
      <c r="BX214" s="37">
        <f t="shared" ca="1" si="641"/>
        <v>559.44233112081201</v>
      </c>
    </row>
    <row r="215" spans="1:76" x14ac:dyDescent="0.3">
      <c r="A215" s="58">
        <v>120</v>
      </c>
      <c r="B215" s="38">
        <f t="shared" ref="B215:B220" ca="1" si="642">INDIRECT(B$4&amp;"!"&amp;B$211&amp;$L215)-INDIRECT(B$5&amp;"!"&amp;B$211&amp;$L215)</f>
        <v>86.354106946029304</v>
      </c>
      <c r="C215" s="38">
        <f t="shared" ca="1" si="636"/>
        <v>470.58167580153662</v>
      </c>
      <c r="D215" s="38">
        <f t="shared" ca="1" si="636"/>
        <v>306.10841578930365</v>
      </c>
      <c r="E215" s="38">
        <f t="shared" ca="1" si="636"/>
        <v>207.02410120135403</v>
      </c>
      <c r="F215" s="38">
        <f t="shared" ca="1" si="636"/>
        <v>240.21271587062847</v>
      </c>
      <c r="G215" s="38">
        <f t="shared" ca="1" si="636"/>
        <v>23.914008314833907</v>
      </c>
      <c r="H215" s="38">
        <f t="shared" ca="1" si="636"/>
        <v>2.0979529173493785</v>
      </c>
      <c r="I215" s="38">
        <f t="shared" ca="1" si="636"/>
        <v>0.19302803640289251</v>
      </c>
      <c r="J215" s="38">
        <f t="shared" ca="1" si="636"/>
        <v>0.22799900860251368</v>
      </c>
      <c r="K215" s="39">
        <f t="shared" ca="1" si="636"/>
        <v>1336.7140038860407</v>
      </c>
      <c r="L215" s="71">
        <f>1+L214</f>
        <v>430</v>
      </c>
      <c r="N215" s="58">
        <v>120</v>
      </c>
      <c r="O215" s="38">
        <f t="shared" ref="O215:O220" ca="1" si="643">INDIRECT(O$4&amp;"!"&amp;O$211&amp;$L215)-INDIRECT(O$5&amp;"!"&amp;O$211&amp;$L215)</f>
        <v>156.56075127341174</v>
      </c>
      <c r="P215" s="38">
        <f t="shared" ca="1" si="637"/>
        <v>422.3049074391418</v>
      </c>
      <c r="Q215" s="38">
        <f t="shared" ca="1" si="637"/>
        <v>290.07053499352435</v>
      </c>
      <c r="R215" s="38">
        <f t="shared" ca="1" si="637"/>
        <v>220.4776677214586</v>
      </c>
      <c r="S215" s="38">
        <f t="shared" ca="1" si="637"/>
        <v>814.63292720165896</v>
      </c>
      <c r="T215" s="38">
        <f t="shared" ca="1" si="637"/>
        <v>437.95666673681637</v>
      </c>
      <c r="U215" s="38">
        <f t="shared" ca="1" si="637"/>
        <v>323.44489888759028</v>
      </c>
      <c r="V215" s="38">
        <f t="shared" ca="1" si="637"/>
        <v>151.10959052932259</v>
      </c>
      <c r="W215" s="38">
        <f t="shared" ca="1" si="637"/>
        <v>166.95216013766506</v>
      </c>
      <c r="X215" s="39">
        <f t="shared" ca="1" si="637"/>
        <v>2983.5101049205896</v>
      </c>
      <c r="AA215" s="58">
        <v>120</v>
      </c>
      <c r="AB215" s="38">
        <f t="shared" ref="AB215:AB220" ca="1" si="644">INDIRECT(AB$4&amp;"!"&amp;AB$211&amp;$L215)-INDIRECT(AB$5&amp;"!"&amp;AB$211&amp;$L215)</f>
        <v>362.88053217263177</v>
      </c>
      <c r="AC215" s="38">
        <f t="shared" ca="1" si="638"/>
        <v>882.85392698105238</v>
      </c>
      <c r="AD215" s="38">
        <f t="shared" ca="1" si="638"/>
        <v>542.09939711791048</v>
      </c>
      <c r="AE215" s="38">
        <f t="shared" ca="1" si="638"/>
        <v>412.3813859866026</v>
      </c>
      <c r="AF215" s="38">
        <f t="shared" ca="1" si="638"/>
        <v>1271.0042674868148</v>
      </c>
      <c r="AG215" s="38">
        <f t="shared" ca="1" si="638"/>
        <v>694.95209954520556</v>
      </c>
      <c r="AH215" s="38">
        <f t="shared" ca="1" si="638"/>
        <v>193.00582080003312</v>
      </c>
      <c r="AI215" s="38">
        <f t="shared" ca="1" si="638"/>
        <v>7.8870703577195229</v>
      </c>
      <c r="AJ215" s="38">
        <f t="shared" ca="1" si="638"/>
        <v>4.2711121070907723</v>
      </c>
      <c r="AK215" s="39">
        <f t="shared" ca="1" si="638"/>
        <v>4371.3356125550608</v>
      </c>
      <c r="AN215" s="58">
        <v>120</v>
      </c>
      <c r="AO215" s="38">
        <f t="shared" ref="AO215:AO220" ca="1" si="645">INDIRECT(AO$4&amp;"!"&amp;AO$211&amp;$L215)-INDIRECT(AO$5&amp;"!"&amp;AO$211&amp;$L215)</f>
        <v>845.42013099923304</v>
      </c>
      <c r="AP215" s="38">
        <f t="shared" ca="1" si="639"/>
        <v>1714.0436207168186</v>
      </c>
      <c r="AQ215" s="38">
        <f t="shared" ca="1" si="639"/>
        <v>1074.1439334548322</v>
      </c>
      <c r="AR215" s="38">
        <f t="shared" ca="1" si="639"/>
        <v>859.73312926437529</v>
      </c>
      <c r="AS215" s="38">
        <f t="shared" ca="1" si="639"/>
        <v>3223.7612467519862</v>
      </c>
      <c r="AT215" s="38">
        <f t="shared" ca="1" si="639"/>
        <v>1692.2982854239469</v>
      </c>
      <c r="AU215" s="38">
        <f t="shared" ca="1" si="639"/>
        <v>1466.210414507417</v>
      </c>
      <c r="AV215" s="38">
        <f t="shared" ca="1" si="639"/>
        <v>231.56112266971357</v>
      </c>
      <c r="AW215" s="38">
        <f t="shared" ca="1" si="639"/>
        <v>81.542041355863802</v>
      </c>
      <c r="AX215" s="39">
        <f t="shared" ca="1" si="639"/>
        <v>11188.713925144186</v>
      </c>
      <c r="BA215" s="58">
        <v>120</v>
      </c>
      <c r="BB215" s="38">
        <f t="shared" ref="BB215:BB220" ca="1" si="646">INDIRECT(BB$4&amp;"!"&amp;BB$211&amp;$L215)-INDIRECT(BB$5&amp;"!"&amp;BB$211&amp;$L215)</f>
        <v>853.13527272877968</v>
      </c>
      <c r="BC215" s="38">
        <f t="shared" ca="1" si="640"/>
        <v>1901.3517314184201</v>
      </c>
      <c r="BD215" s="38">
        <f t="shared" ca="1" si="640"/>
        <v>1157.8575492255732</v>
      </c>
      <c r="BE215" s="38">
        <f t="shared" ca="1" si="640"/>
        <v>936.26676679640286</v>
      </c>
      <c r="BF215" s="38">
        <f t="shared" ca="1" si="640"/>
        <v>3617.6984806149485</v>
      </c>
      <c r="BG215" s="38">
        <f t="shared" ca="1" si="640"/>
        <v>1939.9633725875015</v>
      </c>
      <c r="BH215" s="38">
        <f t="shared" ca="1" si="640"/>
        <v>1339.0918564309459</v>
      </c>
      <c r="BI215" s="38">
        <f t="shared" ca="1" si="640"/>
        <v>191.17560245752429</v>
      </c>
      <c r="BJ215" s="38">
        <f t="shared" ca="1" si="640"/>
        <v>68.768118638888069</v>
      </c>
      <c r="BK215" s="39">
        <f t="shared" ca="1" si="640"/>
        <v>12005.308750898981</v>
      </c>
      <c r="BN215" s="58">
        <v>120</v>
      </c>
      <c r="BO215" s="38">
        <f t="shared" ref="BO215:BO220" ca="1" si="647">INDIRECT(BO$4&amp;"!"&amp;BO$211&amp;$L215)-INDIRECT(BO$5&amp;"!"&amp;BO$211&amp;$L215)</f>
        <v>236.21770301106517</v>
      </c>
      <c r="BP215" s="38">
        <f t="shared" ca="1" si="641"/>
        <v>469.1653408272141</v>
      </c>
      <c r="BQ215" s="38">
        <f t="shared" ca="1" si="641"/>
        <v>334.55396437944455</v>
      </c>
      <c r="BR215" s="38">
        <f t="shared" ca="1" si="641"/>
        <v>285.53173862962058</v>
      </c>
      <c r="BS215" s="38">
        <f t="shared" ca="1" si="641"/>
        <v>1221.0967267446031</v>
      </c>
      <c r="BT215" s="38">
        <f t="shared" ca="1" si="641"/>
        <v>661.01676459029022</v>
      </c>
      <c r="BU215" s="38">
        <f t="shared" ca="1" si="641"/>
        <v>779.48419624477856</v>
      </c>
      <c r="BV215" s="38">
        <f t="shared" ca="1" si="641"/>
        <v>977.64890042187233</v>
      </c>
      <c r="BW215" s="38">
        <f t="shared" ca="1" si="641"/>
        <v>874.67220312284167</v>
      </c>
      <c r="BX215" s="39">
        <f t="shared" ca="1" si="641"/>
        <v>5839.3875379717319</v>
      </c>
    </row>
    <row r="216" spans="1:76" x14ac:dyDescent="0.3">
      <c r="A216" s="55">
        <v>130</v>
      </c>
      <c r="B216" s="36">
        <f t="shared" ca="1" si="642"/>
        <v>7.7422178648004643</v>
      </c>
      <c r="C216" s="36">
        <f t="shared" ca="1" si="636"/>
        <v>27.842869736530098</v>
      </c>
      <c r="D216" s="36">
        <f t="shared" ca="1" si="636"/>
        <v>23.010940698592552</v>
      </c>
      <c r="E216" s="36">
        <f t="shared" ca="1" si="636"/>
        <v>24.934917055366697</v>
      </c>
      <c r="F216" s="36">
        <f t="shared" ca="1" si="636"/>
        <v>20.085450763496631</v>
      </c>
      <c r="G216" s="36">
        <f t="shared" ca="1" si="636"/>
        <v>2.2029196670218263</v>
      </c>
      <c r="H216" s="36">
        <f t="shared" ca="1" si="636"/>
        <v>0.21838254888187353</v>
      </c>
      <c r="I216" s="36">
        <f t="shared" ca="1" si="636"/>
        <v>9.1871857708943992E-3</v>
      </c>
      <c r="J216" s="36">
        <f t="shared" ca="1" si="636"/>
        <v>0</v>
      </c>
      <c r="K216" s="37">
        <f t="shared" ca="1" si="636"/>
        <v>106.04688552046105</v>
      </c>
      <c r="L216" s="71">
        <f t="shared" ref="L216:L220" si="648">1+L215</f>
        <v>431</v>
      </c>
      <c r="N216" s="55">
        <v>130</v>
      </c>
      <c r="O216" s="36">
        <f t="shared" ca="1" si="643"/>
        <v>24.358209028087899</v>
      </c>
      <c r="P216" s="36">
        <f t="shared" ca="1" si="637"/>
        <v>38.450648745529996</v>
      </c>
      <c r="Q216" s="36">
        <f t="shared" ca="1" si="637"/>
        <v>30.222272320164219</v>
      </c>
      <c r="R216" s="36">
        <f t="shared" ca="1" si="637"/>
        <v>41.551759370817592</v>
      </c>
      <c r="S216" s="36">
        <f t="shared" ca="1" si="637"/>
        <v>99.259516218188537</v>
      </c>
      <c r="T216" s="36">
        <f t="shared" ca="1" si="637"/>
        <v>79.412666421421434</v>
      </c>
      <c r="U216" s="36">
        <f t="shared" ca="1" si="637"/>
        <v>216.47470845044992</v>
      </c>
      <c r="V216" s="36">
        <f t="shared" ca="1" si="637"/>
        <v>80.882960922089367</v>
      </c>
      <c r="W216" s="36">
        <f t="shared" ca="1" si="637"/>
        <v>65.811241399782048</v>
      </c>
      <c r="X216" s="37">
        <f t="shared" ca="1" si="637"/>
        <v>676.423982876531</v>
      </c>
      <c r="AA216" s="55">
        <v>130</v>
      </c>
      <c r="AB216" s="36">
        <f t="shared" ca="1" si="644"/>
        <v>46.363655887211934</v>
      </c>
      <c r="AC216" s="36">
        <f t="shared" ca="1" si="638"/>
        <v>77.940555683884028</v>
      </c>
      <c r="AD216" s="36">
        <f t="shared" ca="1" si="638"/>
        <v>46.524576446918346</v>
      </c>
      <c r="AE216" s="36">
        <f t="shared" ca="1" si="638"/>
        <v>56.318207083810421</v>
      </c>
      <c r="AF216" s="36">
        <f t="shared" ca="1" si="638"/>
        <v>108.63722949065554</v>
      </c>
      <c r="AG216" s="36">
        <f t="shared" ca="1" si="638"/>
        <v>102.84799764746485</v>
      </c>
      <c r="AH216" s="36">
        <f t="shared" ca="1" si="638"/>
        <v>106.97222530080234</v>
      </c>
      <c r="AI216" s="36">
        <f t="shared" ca="1" si="638"/>
        <v>3.4495331183077695</v>
      </c>
      <c r="AJ216" s="36">
        <f t="shared" ca="1" si="638"/>
        <v>2.1451581569028804</v>
      </c>
      <c r="AK216" s="37">
        <f t="shared" ca="1" si="638"/>
        <v>551.19913881595812</v>
      </c>
      <c r="AN216" s="55">
        <v>130</v>
      </c>
      <c r="AO216" s="36">
        <f t="shared" ca="1" si="645"/>
        <v>107.93238317719316</v>
      </c>
      <c r="AP216" s="36">
        <f t="shared" ca="1" si="639"/>
        <v>162.5035466578789</v>
      </c>
      <c r="AQ216" s="36">
        <f t="shared" ca="1" si="639"/>
        <v>124.14305174737392</v>
      </c>
      <c r="AR216" s="36">
        <f t="shared" ca="1" si="639"/>
        <v>174.69379198713014</v>
      </c>
      <c r="AS216" s="36">
        <f t="shared" ca="1" si="639"/>
        <v>332.50361580429472</v>
      </c>
      <c r="AT216" s="36">
        <f t="shared" ca="1" si="639"/>
        <v>225.93016661597488</v>
      </c>
      <c r="AU216" s="36">
        <f t="shared" ca="1" si="639"/>
        <v>1154.887810002871</v>
      </c>
      <c r="AV216" s="36">
        <f t="shared" ca="1" si="639"/>
        <v>208.66316827348152</v>
      </c>
      <c r="AW216" s="36">
        <f t="shared" ca="1" si="639"/>
        <v>53.657037814400041</v>
      </c>
      <c r="AX216" s="37">
        <f t="shared" ca="1" si="639"/>
        <v>2544.9145720805986</v>
      </c>
      <c r="BA216" s="55">
        <v>130</v>
      </c>
      <c r="BB216" s="36">
        <f t="shared" ca="1" si="646"/>
        <v>103.60232896002691</v>
      </c>
      <c r="BC216" s="36">
        <f t="shared" ca="1" si="640"/>
        <v>162.65443042157619</v>
      </c>
      <c r="BD216" s="36">
        <f t="shared" ca="1" si="640"/>
        <v>113.85279237946861</v>
      </c>
      <c r="BE216" s="36">
        <f t="shared" ca="1" si="640"/>
        <v>169.10130574265293</v>
      </c>
      <c r="BF216" s="36">
        <f t="shared" ca="1" si="640"/>
        <v>368.47996440903376</v>
      </c>
      <c r="BG216" s="36">
        <f t="shared" ca="1" si="640"/>
        <v>270.20656797057632</v>
      </c>
      <c r="BH216" s="36">
        <f t="shared" ca="1" si="640"/>
        <v>1018.0894830783495</v>
      </c>
      <c r="BI216" s="36">
        <f t="shared" ca="1" si="640"/>
        <v>170.67591714056255</v>
      </c>
      <c r="BJ216" s="36">
        <f t="shared" ca="1" si="640"/>
        <v>45.010357480006505</v>
      </c>
      <c r="BK216" s="37">
        <f t="shared" ca="1" si="640"/>
        <v>2421.6731475822535</v>
      </c>
      <c r="BN216" s="55">
        <v>130</v>
      </c>
      <c r="BO216" s="36">
        <f t="shared" ca="1" si="647"/>
        <v>24.291664156337845</v>
      </c>
      <c r="BP216" s="36">
        <f t="shared" ca="1" si="641"/>
        <v>34.220750499113194</v>
      </c>
      <c r="BQ216" s="36">
        <f t="shared" ca="1" si="641"/>
        <v>34.954013363167292</v>
      </c>
      <c r="BR216" s="36">
        <f t="shared" ca="1" si="641"/>
        <v>51.61863036096031</v>
      </c>
      <c r="BS216" s="36">
        <f t="shared" ca="1" si="641"/>
        <v>119.96087237600887</v>
      </c>
      <c r="BT216" s="36">
        <f t="shared" ca="1" si="641"/>
        <v>81.222684592503583</v>
      </c>
      <c r="BU216" s="36">
        <f t="shared" ca="1" si="641"/>
        <v>228.27167796394133</v>
      </c>
      <c r="BV216" s="36">
        <f t="shared" ca="1" si="641"/>
        <v>416.42817120137732</v>
      </c>
      <c r="BW216" s="36">
        <f t="shared" ca="1" si="641"/>
        <v>353.50240721395608</v>
      </c>
      <c r="BX216" s="37">
        <f t="shared" ca="1" si="641"/>
        <v>1344.4708717273643</v>
      </c>
    </row>
    <row r="217" spans="1:76" x14ac:dyDescent="0.3">
      <c r="A217" s="58">
        <v>140</v>
      </c>
      <c r="B217" s="38">
        <f t="shared" ca="1" si="642"/>
        <v>20.306262508063075</v>
      </c>
      <c r="C217" s="38">
        <f t="shared" ca="1" si="636"/>
        <v>174.64309253016893</v>
      </c>
      <c r="D217" s="38">
        <f t="shared" ca="1" si="636"/>
        <v>203.46011615265667</v>
      </c>
      <c r="E217" s="38">
        <f t="shared" ca="1" si="636"/>
        <v>142.24702692506702</v>
      </c>
      <c r="F217" s="38">
        <f t="shared" ca="1" si="636"/>
        <v>99.980673488945001</v>
      </c>
      <c r="G217" s="38">
        <f t="shared" ca="1" si="636"/>
        <v>5.0948167728496996</v>
      </c>
      <c r="H217" s="38">
        <f t="shared" ca="1" si="636"/>
        <v>1.5392491167918896</v>
      </c>
      <c r="I217" s="38">
        <f t="shared" ca="1" si="636"/>
        <v>8.8008688093279636E-2</v>
      </c>
      <c r="J217" s="38">
        <f t="shared" ca="1" si="636"/>
        <v>0</v>
      </c>
      <c r="K217" s="39">
        <f t="shared" ca="1" si="636"/>
        <v>647.35924618263562</v>
      </c>
      <c r="L217" s="71">
        <f t="shared" si="648"/>
        <v>432</v>
      </c>
      <c r="N217" s="58">
        <v>140</v>
      </c>
      <c r="O217" s="38">
        <f t="shared" ca="1" si="643"/>
        <v>102.94247417598157</v>
      </c>
      <c r="P217" s="38">
        <f t="shared" ca="1" si="637"/>
        <v>348.18702865379885</v>
      </c>
      <c r="Q217" s="38">
        <f t="shared" ca="1" si="637"/>
        <v>247.5864485740538</v>
      </c>
      <c r="R217" s="38">
        <f t="shared" ca="1" si="637"/>
        <v>147.78505005280471</v>
      </c>
      <c r="S217" s="38">
        <f t="shared" ca="1" si="637"/>
        <v>311.51008386008453</v>
      </c>
      <c r="T217" s="38">
        <f t="shared" ca="1" si="637"/>
        <v>97.968096610266372</v>
      </c>
      <c r="U217" s="38">
        <f t="shared" ca="1" si="637"/>
        <v>139.64823884150761</v>
      </c>
      <c r="V217" s="38">
        <f t="shared" ca="1" si="637"/>
        <v>95.356772510511234</v>
      </c>
      <c r="W217" s="38">
        <f t="shared" ca="1" si="637"/>
        <v>104.83293050420552</v>
      </c>
      <c r="X217" s="39">
        <f t="shared" ca="1" si="637"/>
        <v>1595.8171237832144</v>
      </c>
      <c r="AA217" s="58">
        <v>140</v>
      </c>
      <c r="AB217" s="38">
        <f t="shared" ca="1" si="644"/>
        <v>79.185354806798102</v>
      </c>
      <c r="AC217" s="38">
        <f t="shared" ca="1" si="638"/>
        <v>307.72040174538574</v>
      </c>
      <c r="AD217" s="38">
        <f t="shared" ca="1" si="638"/>
        <v>217.95647653941626</v>
      </c>
      <c r="AE217" s="38">
        <f t="shared" ca="1" si="638"/>
        <v>78.409356149494897</v>
      </c>
      <c r="AF217" s="38">
        <f t="shared" ca="1" si="638"/>
        <v>141.77069757103982</v>
      </c>
      <c r="AG217" s="38">
        <f t="shared" ca="1" si="638"/>
        <v>43.833987263442651</v>
      </c>
      <c r="AH217" s="38">
        <f t="shared" ca="1" si="638"/>
        <v>42.654307369255463</v>
      </c>
      <c r="AI217" s="38">
        <f t="shared" ca="1" si="638"/>
        <v>1.7735922207613868</v>
      </c>
      <c r="AJ217" s="38">
        <f t="shared" ca="1" si="638"/>
        <v>2.4021084871164788</v>
      </c>
      <c r="AK217" s="39">
        <f t="shared" ca="1" si="638"/>
        <v>915.70628215271063</v>
      </c>
      <c r="AN217" s="58">
        <v>140</v>
      </c>
      <c r="AO217" s="38">
        <f t="shared" ca="1" si="645"/>
        <v>162.96984141622508</v>
      </c>
      <c r="AP217" s="38">
        <f t="shared" ca="1" si="639"/>
        <v>576.27995929635586</v>
      </c>
      <c r="AQ217" s="38">
        <f t="shared" ca="1" si="639"/>
        <v>453.88866632287818</v>
      </c>
      <c r="AR217" s="38">
        <f t="shared" ca="1" si="639"/>
        <v>254.72532724172345</v>
      </c>
      <c r="AS217" s="38">
        <f t="shared" ca="1" si="639"/>
        <v>453.40742421638402</v>
      </c>
      <c r="AT217" s="38">
        <f t="shared" ca="1" si="639"/>
        <v>146.42058823154014</v>
      </c>
      <c r="AU217" s="38">
        <f t="shared" ca="1" si="639"/>
        <v>373.05806876511855</v>
      </c>
      <c r="AV217" s="38">
        <f t="shared" ca="1" si="639"/>
        <v>69.396645934228687</v>
      </c>
      <c r="AW217" s="38">
        <f t="shared" ca="1" si="639"/>
        <v>35.607433882018313</v>
      </c>
      <c r="AX217" s="39">
        <f t="shared" ca="1" si="639"/>
        <v>2525.753955306473</v>
      </c>
      <c r="BA217" s="58">
        <v>140</v>
      </c>
      <c r="BB217" s="38">
        <f t="shared" ca="1" si="646"/>
        <v>167.85586904160601</v>
      </c>
      <c r="BC217" s="38">
        <f t="shared" ca="1" si="640"/>
        <v>604.79001265228385</v>
      </c>
      <c r="BD217" s="38">
        <f t="shared" ca="1" si="640"/>
        <v>443.65949278390144</v>
      </c>
      <c r="BE217" s="38">
        <f t="shared" ca="1" si="640"/>
        <v>236.99191708618605</v>
      </c>
      <c r="BF217" s="38">
        <f t="shared" ca="1" si="640"/>
        <v>431.80191453319958</v>
      </c>
      <c r="BG217" s="38">
        <f t="shared" ca="1" si="640"/>
        <v>142.01427628671553</v>
      </c>
      <c r="BH217" s="38">
        <f t="shared" ca="1" si="640"/>
        <v>334.82283103167288</v>
      </c>
      <c r="BI217" s="38">
        <f t="shared" ca="1" si="640"/>
        <v>59.255363870549871</v>
      </c>
      <c r="BJ217" s="38">
        <f t="shared" ca="1" si="640"/>
        <v>33.133623348827626</v>
      </c>
      <c r="BK217" s="39">
        <f t="shared" ca="1" si="640"/>
        <v>2454.3253006349423</v>
      </c>
      <c r="BN217" s="58">
        <v>140</v>
      </c>
      <c r="BO217" s="38">
        <f t="shared" ca="1" si="647"/>
        <v>29.027742804497052</v>
      </c>
      <c r="BP217" s="38">
        <f t="shared" ca="1" si="641"/>
        <v>109.75409624819395</v>
      </c>
      <c r="BQ217" s="38">
        <f t="shared" ca="1" si="641"/>
        <v>110.77918766094172</v>
      </c>
      <c r="BR217" s="38">
        <f t="shared" ca="1" si="641"/>
        <v>104.92769276117212</v>
      </c>
      <c r="BS217" s="38">
        <f t="shared" ca="1" si="641"/>
        <v>231.53274054720737</v>
      </c>
      <c r="BT217" s="38">
        <f t="shared" ca="1" si="641"/>
        <v>82.243872750607864</v>
      </c>
      <c r="BU217" s="38">
        <f t="shared" ca="1" si="641"/>
        <v>117.45279897537807</v>
      </c>
      <c r="BV217" s="38">
        <f t="shared" ca="1" si="641"/>
        <v>192.84333653779885</v>
      </c>
      <c r="BW217" s="38">
        <f t="shared" ca="1" si="641"/>
        <v>134.40178423225501</v>
      </c>
      <c r="BX217" s="39">
        <f t="shared" ca="1" si="641"/>
        <v>1112.9632525180523</v>
      </c>
    </row>
    <row r="218" spans="1:76" x14ac:dyDescent="0.3">
      <c r="A218" s="55">
        <v>300</v>
      </c>
      <c r="B218" s="36">
        <f t="shared" ca="1" si="642"/>
        <v>16.27098357388358</v>
      </c>
      <c r="C218" s="36">
        <f t="shared" ca="1" si="636"/>
        <v>60.12240363483307</v>
      </c>
      <c r="D218" s="36">
        <f t="shared" ca="1" si="636"/>
        <v>39.643391320112393</v>
      </c>
      <c r="E218" s="36">
        <f t="shared" ca="1" si="636"/>
        <v>34.069047880038106</v>
      </c>
      <c r="F218" s="36">
        <f t="shared" ca="1" si="636"/>
        <v>50.688363437076589</v>
      </c>
      <c r="G218" s="36">
        <f t="shared" ca="1" si="636"/>
        <v>4.8344634000825879</v>
      </c>
      <c r="H218" s="36">
        <f t="shared" ca="1" si="636"/>
        <v>3.8900294707936744</v>
      </c>
      <c r="I218" s="36">
        <f t="shared" ca="1" si="636"/>
        <v>5.3451463480003E-2</v>
      </c>
      <c r="J218" s="36">
        <f t="shared" ca="1" si="636"/>
        <v>0</v>
      </c>
      <c r="K218" s="37">
        <f t="shared" ca="1" si="636"/>
        <v>209.57213418030003</v>
      </c>
      <c r="L218" s="71">
        <f t="shared" si="648"/>
        <v>433</v>
      </c>
      <c r="N218" s="55">
        <v>300</v>
      </c>
      <c r="O218" s="36">
        <f t="shared" ca="1" si="643"/>
        <v>64.909229922292795</v>
      </c>
      <c r="P218" s="36">
        <f t="shared" ca="1" si="637"/>
        <v>120.69645385665083</v>
      </c>
      <c r="Q218" s="36">
        <f t="shared" ca="1" si="637"/>
        <v>61.784198207852533</v>
      </c>
      <c r="R218" s="36">
        <f t="shared" ca="1" si="637"/>
        <v>58.800799565530987</v>
      </c>
      <c r="S218" s="36">
        <f t="shared" ca="1" si="637"/>
        <v>202.00934657007443</v>
      </c>
      <c r="T218" s="36">
        <f t="shared" ca="1" si="637"/>
        <v>93.569869339631992</v>
      </c>
      <c r="U218" s="36">
        <f t="shared" ca="1" si="637"/>
        <v>266.79893383458739</v>
      </c>
      <c r="V218" s="36">
        <f t="shared" ca="1" si="637"/>
        <v>167.75824227791188</v>
      </c>
      <c r="W218" s="36">
        <f t="shared" ca="1" si="637"/>
        <v>174.48422261551369</v>
      </c>
      <c r="X218" s="37">
        <f t="shared" ca="1" si="637"/>
        <v>1210.8112961900465</v>
      </c>
      <c r="AA218" s="55">
        <v>300</v>
      </c>
      <c r="AB218" s="36">
        <f t="shared" ca="1" si="644"/>
        <v>64.228290456087365</v>
      </c>
      <c r="AC218" s="36">
        <f t="shared" ca="1" si="638"/>
        <v>123.61007222396356</v>
      </c>
      <c r="AD218" s="36">
        <f t="shared" ca="1" si="638"/>
        <v>55.63918459124244</v>
      </c>
      <c r="AE218" s="36">
        <f t="shared" ca="1" si="638"/>
        <v>56.440419714683031</v>
      </c>
      <c r="AF218" s="36">
        <f t="shared" ca="1" si="638"/>
        <v>188.739534754343</v>
      </c>
      <c r="AG218" s="36">
        <f t="shared" ca="1" si="638"/>
        <v>124.0606750136577</v>
      </c>
      <c r="AH218" s="36">
        <f t="shared" ca="1" si="638"/>
        <v>120.90072456712988</v>
      </c>
      <c r="AI218" s="36">
        <f t="shared" ca="1" si="638"/>
        <v>29.570779072505047</v>
      </c>
      <c r="AJ218" s="36">
        <f t="shared" ca="1" si="638"/>
        <v>15.27828088334843</v>
      </c>
      <c r="AK218" s="37">
        <f t="shared" ca="1" si="638"/>
        <v>778.46796127696052</v>
      </c>
      <c r="AN218" s="55">
        <v>300</v>
      </c>
      <c r="AO218" s="36">
        <f t="shared" ca="1" si="645"/>
        <v>181.56481359635842</v>
      </c>
      <c r="AP218" s="36">
        <f t="shared" ca="1" si="639"/>
        <v>324.73502289948499</v>
      </c>
      <c r="AQ218" s="36">
        <f t="shared" ca="1" si="639"/>
        <v>169.34393601627238</v>
      </c>
      <c r="AR218" s="36">
        <f t="shared" ca="1" si="639"/>
        <v>160.63203364312278</v>
      </c>
      <c r="AS218" s="36">
        <f t="shared" ca="1" si="639"/>
        <v>647.9942294435391</v>
      </c>
      <c r="AT218" s="36">
        <f t="shared" ca="1" si="639"/>
        <v>362.25193535756893</v>
      </c>
      <c r="AU218" s="36">
        <f t="shared" ca="1" si="639"/>
        <v>761.40701182782686</v>
      </c>
      <c r="AV218" s="36">
        <f t="shared" ca="1" si="639"/>
        <v>194.55247185771765</v>
      </c>
      <c r="AW218" s="36">
        <f t="shared" ca="1" si="639"/>
        <v>196.64940736910623</v>
      </c>
      <c r="AX218" s="37">
        <f t="shared" ca="1" si="639"/>
        <v>2999.1308620109962</v>
      </c>
      <c r="BA218" s="55">
        <v>300</v>
      </c>
      <c r="BB218" s="36">
        <f t="shared" ca="1" si="646"/>
        <v>180.16415473086704</v>
      </c>
      <c r="BC218" s="36">
        <f t="shared" ca="1" si="640"/>
        <v>335.18847491706993</v>
      </c>
      <c r="BD218" s="36">
        <f t="shared" ca="1" si="640"/>
        <v>176.25264835824356</v>
      </c>
      <c r="BE218" s="36">
        <f t="shared" ca="1" si="640"/>
        <v>179.31483967373475</v>
      </c>
      <c r="BF218" s="36">
        <f t="shared" ca="1" si="640"/>
        <v>837.92266550187651</v>
      </c>
      <c r="BG218" s="36">
        <f t="shared" ca="1" si="640"/>
        <v>505.25585076657626</v>
      </c>
      <c r="BH218" s="36">
        <f t="shared" ca="1" si="640"/>
        <v>870.95037466802023</v>
      </c>
      <c r="BI218" s="36">
        <f t="shared" ca="1" si="640"/>
        <v>238.39852571939213</v>
      </c>
      <c r="BJ218" s="36">
        <f t="shared" ca="1" si="640"/>
        <v>233.69893967699045</v>
      </c>
      <c r="BK218" s="37">
        <f t="shared" ca="1" si="640"/>
        <v>3557.1464740127722</v>
      </c>
      <c r="BN218" s="55">
        <v>300</v>
      </c>
      <c r="BO218" s="36">
        <f t="shared" ca="1" si="647"/>
        <v>36.648627217451576</v>
      </c>
      <c r="BP218" s="36">
        <f t="shared" ca="1" si="641"/>
        <v>75.929612667454421</v>
      </c>
      <c r="BQ218" s="36">
        <f t="shared" ca="1" si="641"/>
        <v>35.784372385119696</v>
      </c>
      <c r="BR218" s="36">
        <f t="shared" ca="1" si="641"/>
        <v>38.994979485313536</v>
      </c>
      <c r="BS218" s="36">
        <f t="shared" ca="1" si="641"/>
        <v>203.28292367869449</v>
      </c>
      <c r="BT218" s="36">
        <f t="shared" ca="1" si="641"/>
        <v>95.489883881165724</v>
      </c>
      <c r="BU218" s="36">
        <f t="shared" ca="1" si="641"/>
        <v>470.97084596956233</v>
      </c>
      <c r="BV218" s="36">
        <f t="shared" ca="1" si="641"/>
        <v>278.04431327353279</v>
      </c>
      <c r="BW218" s="36">
        <f t="shared" ca="1" si="641"/>
        <v>322.79696967622624</v>
      </c>
      <c r="BX218" s="37">
        <f t="shared" ca="1" si="641"/>
        <v>1557.9425282345219</v>
      </c>
    </row>
    <row r="219" spans="1:76" x14ac:dyDescent="0.3">
      <c r="A219" s="58">
        <v>400</v>
      </c>
      <c r="B219" s="38">
        <f t="shared" ca="1" si="642"/>
        <v>13.505167304760036</v>
      </c>
      <c r="C219" s="38">
        <f t="shared" ca="1" si="636"/>
        <v>29.32690502117428</v>
      </c>
      <c r="D219" s="38">
        <f t="shared" ca="1" si="636"/>
        <v>27.706892835850649</v>
      </c>
      <c r="E219" s="38">
        <f t="shared" ca="1" si="636"/>
        <v>39.925320717302505</v>
      </c>
      <c r="F219" s="38">
        <f t="shared" ca="1" si="636"/>
        <v>31.657871096314206</v>
      </c>
      <c r="G219" s="38">
        <f t="shared" ca="1" si="636"/>
        <v>2.145512093684049</v>
      </c>
      <c r="H219" s="38">
        <f t="shared" ca="1" si="636"/>
        <v>1.4425373214194761</v>
      </c>
      <c r="I219" s="38">
        <f t="shared" ca="1" si="636"/>
        <v>1.8285108592935702E-2</v>
      </c>
      <c r="J219" s="38">
        <f t="shared" ca="1" si="636"/>
        <v>1.2158936255000564E-2</v>
      </c>
      <c r="K219" s="39">
        <f t="shared" ca="1" si="636"/>
        <v>145.74065043535316</v>
      </c>
      <c r="L219" s="71">
        <f t="shared" si="648"/>
        <v>434</v>
      </c>
      <c r="N219" s="58">
        <v>400</v>
      </c>
      <c r="O219" s="38">
        <f t="shared" ca="1" si="643"/>
        <v>33.868083727943841</v>
      </c>
      <c r="P219" s="38">
        <f t="shared" ca="1" si="637"/>
        <v>64.083606137093966</v>
      </c>
      <c r="Q219" s="38">
        <f t="shared" ca="1" si="637"/>
        <v>40.070193013596281</v>
      </c>
      <c r="R219" s="38">
        <f t="shared" ca="1" si="637"/>
        <v>56.159646766600268</v>
      </c>
      <c r="S219" s="38">
        <f t="shared" ca="1" si="637"/>
        <v>149.37741444303634</v>
      </c>
      <c r="T219" s="38">
        <f t="shared" ca="1" si="637"/>
        <v>68.63094273050875</v>
      </c>
      <c r="U219" s="38">
        <f t="shared" ca="1" si="637"/>
        <v>100.01746045052893</v>
      </c>
      <c r="V219" s="38">
        <f t="shared" ca="1" si="637"/>
        <v>52.583217539306979</v>
      </c>
      <c r="W219" s="38">
        <f t="shared" ca="1" si="637"/>
        <v>43.970928451153235</v>
      </c>
      <c r="X219" s="39">
        <f t="shared" ca="1" si="637"/>
        <v>608.7614932597686</v>
      </c>
      <c r="AA219" s="58">
        <v>400</v>
      </c>
      <c r="AB219" s="38">
        <f t="shared" ca="1" si="644"/>
        <v>46.71610874240227</v>
      </c>
      <c r="AC219" s="38">
        <f t="shared" ca="1" si="638"/>
        <v>85.163796778970962</v>
      </c>
      <c r="AD219" s="38">
        <f t="shared" ca="1" si="638"/>
        <v>45.561909140820092</v>
      </c>
      <c r="AE219" s="38">
        <f t="shared" ca="1" si="638"/>
        <v>70.727844652611424</v>
      </c>
      <c r="AF219" s="38">
        <f t="shared" ca="1" si="638"/>
        <v>158.88441448267591</v>
      </c>
      <c r="AG219" s="38">
        <f t="shared" ca="1" si="638"/>
        <v>67.616141691791199</v>
      </c>
      <c r="AH219" s="38">
        <f t="shared" ca="1" si="638"/>
        <v>45.51875339362654</v>
      </c>
      <c r="AI219" s="38">
        <f t="shared" ca="1" si="638"/>
        <v>2.899147414272683</v>
      </c>
      <c r="AJ219" s="38">
        <f t="shared" ca="1" si="638"/>
        <v>1.0855988752525008</v>
      </c>
      <c r="AK219" s="39">
        <f t="shared" ca="1" si="638"/>
        <v>524.17371517242373</v>
      </c>
      <c r="AN219" s="58">
        <v>400</v>
      </c>
      <c r="AO219" s="38">
        <f t="shared" ca="1" si="645"/>
        <v>124.3955350815086</v>
      </c>
      <c r="AP219" s="38">
        <f t="shared" ca="1" si="639"/>
        <v>209.57652938159828</v>
      </c>
      <c r="AQ219" s="38">
        <f t="shared" ca="1" si="639"/>
        <v>132.65944230638115</v>
      </c>
      <c r="AR219" s="38">
        <f t="shared" ca="1" si="639"/>
        <v>201.41850951571661</v>
      </c>
      <c r="AS219" s="38">
        <f t="shared" ca="1" si="639"/>
        <v>471.31500401980094</v>
      </c>
      <c r="AT219" s="38">
        <f t="shared" ca="1" si="639"/>
        <v>199.53071156502017</v>
      </c>
      <c r="AU219" s="38">
        <f t="shared" ca="1" si="639"/>
        <v>361.88495805575963</v>
      </c>
      <c r="AV219" s="38">
        <f t="shared" ca="1" si="639"/>
        <v>69.424726729935685</v>
      </c>
      <c r="AW219" s="38">
        <f t="shared" ca="1" si="639"/>
        <v>20.800949093354461</v>
      </c>
      <c r="AX219" s="39">
        <f t="shared" ca="1" si="639"/>
        <v>1791.0063657490757</v>
      </c>
      <c r="BA219" s="58">
        <v>400</v>
      </c>
      <c r="BB219" s="38">
        <f t="shared" ca="1" si="646"/>
        <v>125.72377194825543</v>
      </c>
      <c r="BC219" s="38">
        <f t="shared" ca="1" si="640"/>
        <v>220.2653140889571</v>
      </c>
      <c r="BD219" s="38">
        <f t="shared" ca="1" si="640"/>
        <v>139.73581096287981</v>
      </c>
      <c r="BE219" s="38">
        <f t="shared" ca="1" si="640"/>
        <v>221.67088608294011</v>
      </c>
      <c r="BF219" s="38">
        <f t="shared" ca="1" si="640"/>
        <v>559.13969628082964</v>
      </c>
      <c r="BG219" s="38">
        <f t="shared" ca="1" si="640"/>
        <v>257.96668144844432</v>
      </c>
      <c r="BH219" s="38">
        <f t="shared" ca="1" si="640"/>
        <v>361.14941391282059</v>
      </c>
      <c r="BI219" s="38">
        <f t="shared" ca="1" si="640"/>
        <v>64.419316270303042</v>
      </c>
      <c r="BJ219" s="38">
        <f t="shared" ca="1" si="640"/>
        <v>21.633410905906302</v>
      </c>
      <c r="BK219" s="39">
        <f t="shared" ca="1" si="640"/>
        <v>1971.7043019013363</v>
      </c>
      <c r="BN219" s="58">
        <v>400</v>
      </c>
      <c r="BO219" s="38">
        <f t="shared" ca="1" si="647"/>
        <v>27.235062922940187</v>
      </c>
      <c r="BP219" s="38">
        <f t="shared" ca="1" si="641"/>
        <v>55.23266326549151</v>
      </c>
      <c r="BQ219" s="38">
        <f t="shared" ca="1" si="641"/>
        <v>48.602714832746244</v>
      </c>
      <c r="BR219" s="38">
        <f t="shared" ca="1" si="641"/>
        <v>89.973383444236902</v>
      </c>
      <c r="BS219" s="38">
        <f t="shared" ca="1" si="641"/>
        <v>196.11229647090317</v>
      </c>
      <c r="BT219" s="38">
        <f t="shared" ca="1" si="641"/>
        <v>127.70542631501598</v>
      </c>
      <c r="BU219" s="38">
        <f t="shared" ca="1" si="641"/>
        <v>235.35721034493918</v>
      </c>
      <c r="BV219" s="38">
        <f t="shared" ca="1" si="641"/>
        <v>141.56171112845246</v>
      </c>
      <c r="BW219" s="38">
        <f t="shared" ca="1" si="641"/>
        <v>111.58595632796323</v>
      </c>
      <c r="BX219" s="39">
        <f t="shared" ca="1" si="641"/>
        <v>1033.366425052689</v>
      </c>
    </row>
    <row r="220" spans="1:76" x14ac:dyDescent="0.3">
      <c r="A220" s="28" t="s">
        <v>158</v>
      </c>
      <c r="B220" s="37">
        <f t="shared" ca="1" si="642"/>
        <v>217.15021275616652</v>
      </c>
      <c r="C220" s="37">
        <f t="shared" ca="1" si="636"/>
        <v>913.0639516074018</v>
      </c>
      <c r="D220" s="37">
        <f t="shared" ca="1" si="636"/>
        <v>645.96376055631742</v>
      </c>
      <c r="E220" s="37">
        <f t="shared" ca="1" si="636"/>
        <v>463.35831111736599</v>
      </c>
      <c r="F220" s="37">
        <f t="shared" ca="1" si="636"/>
        <v>450.50020653089592</v>
      </c>
      <c r="G220" s="37">
        <f t="shared" ca="1" si="636"/>
        <v>38.680501380927709</v>
      </c>
      <c r="H220" s="37">
        <f t="shared" ca="1" si="636"/>
        <v>9.1881513752362913</v>
      </c>
      <c r="I220" s="37">
        <f t="shared" ca="1" si="636"/>
        <v>0.81327812486942241</v>
      </c>
      <c r="J220" s="37">
        <f t="shared" ca="1" si="636"/>
        <v>0.24015794485751424</v>
      </c>
      <c r="K220" s="37">
        <f t="shared" ca="1" si="636"/>
        <v>2738.9585313940388</v>
      </c>
      <c r="L220" s="71">
        <f t="shared" si="648"/>
        <v>435</v>
      </c>
      <c r="N220" s="28" t="s">
        <v>158</v>
      </c>
      <c r="O220" s="37">
        <f t="shared" ca="1" si="643"/>
        <v>480.68610378669689</v>
      </c>
      <c r="P220" s="37">
        <f t="shared" ca="1" si="637"/>
        <v>1127.2303456934628</v>
      </c>
      <c r="Q220" s="37">
        <f t="shared" ca="1" si="637"/>
        <v>707.5999046546184</v>
      </c>
      <c r="R220" s="37">
        <f t="shared" ca="1" si="637"/>
        <v>536.90194986378242</v>
      </c>
      <c r="S220" s="37">
        <f t="shared" ca="1" si="637"/>
        <v>1591.4824052274298</v>
      </c>
      <c r="T220" s="37">
        <f t="shared" ca="1" si="637"/>
        <v>788.85440008724572</v>
      </c>
      <c r="U220" s="37">
        <f t="shared" ca="1" si="637"/>
        <v>1062.8890090315228</v>
      </c>
      <c r="V220" s="37">
        <f t="shared" ca="1" si="637"/>
        <v>556.3132011969725</v>
      </c>
      <c r="W220" s="37">
        <f t="shared" ca="1" si="637"/>
        <v>571.01388527075221</v>
      </c>
      <c r="X220" s="37">
        <f t="shared" ca="1" si="637"/>
        <v>7422.971204812482</v>
      </c>
      <c r="AA220" s="28" t="s">
        <v>158</v>
      </c>
      <c r="AB220" s="37">
        <f t="shared" ca="1" si="644"/>
        <v>838.0107869332619</v>
      </c>
      <c r="AC220" s="37">
        <f t="shared" ca="1" si="638"/>
        <v>1786.2340437618602</v>
      </c>
      <c r="AD220" s="37">
        <f t="shared" ca="1" si="638"/>
        <v>989.10467932931374</v>
      </c>
      <c r="AE220" s="37">
        <f t="shared" ca="1" si="638"/>
        <v>702.20065825878225</v>
      </c>
      <c r="AF220" s="37">
        <f t="shared" ca="1" si="638"/>
        <v>1900.0293498477149</v>
      </c>
      <c r="AG220" s="37">
        <f t="shared" ca="1" si="638"/>
        <v>1056.1941695928645</v>
      </c>
      <c r="AH220" s="37">
        <f t="shared" ca="1" si="638"/>
        <v>521.11555257948271</v>
      </c>
      <c r="AI220" s="37">
        <f t="shared" ca="1" si="638"/>
        <v>46.847626154108525</v>
      </c>
      <c r="AJ220" s="37">
        <f t="shared" ca="1" si="638"/>
        <v>26.171469883963596</v>
      </c>
      <c r="AK220" s="37">
        <f t="shared" ca="1" si="638"/>
        <v>7865.9083363413502</v>
      </c>
      <c r="AN220" s="28" t="s">
        <v>158</v>
      </c>
      <c r="AO220" s="37">
        <f t="shared" ca="1" si="645"/>
        <v>1959.9897621526422</v>
      </c>
      <c r="AP220" s="37">
        <f t="shared" ca="1" si="639"/>
        <v>3592.9087277492094</v>
      </c>
      <c r="AQ220" s="37">
        <f t="shared" ca="1" si="639"/>
        <v>2106.8475758157483</v>
      </c>
      <c r="AR220" s="37">
        <f t="shared" ca="1" si="639"/>
        <v>1698.9986209590725</v>
      </c>
      <c r="AS220" s="37">
        <f t="shared" ca="1" si="639"/>
        <v>5190.1187519362284</v>
      </c>
      <c r="AT220" s="37">
        <f t="shared" ca="1" si="639"/>
        <v>2666.2428374937263</v>
      </c>
      <c r="AU220" s="37">
        <f t="shared" ca="1" si="639"/>
        <v>4194.6996483797066</v>
      </c>
      <c r="AV220" s="37">
        <f t="shared" ca="1" si="639"/>
        <v>794.12845064410612</v>
      </c>
      <c r="AW220" s="37">
        <f t="shared" ca="1" si="639"/>
        <v>398.77355608707614</v>
      </c>
      <c r="AX220" s="37">
        <f t="shared" ca="1" si="639"/>
        <v>22602.707931217512</v>
      </c>
      <c r="BA220" s="28" t="s">
        <v>158</v>
      </c>
      <c r="BB220" s="37">
        <f t="shared" ca="1" si="646"/>
        <v>1974.3410895830812</v>
      </c>
      <c r="BC220" s="37">
        <f t="shared" ca="1" si="640"/>
        <v>3909.4367047249707</v>
      </c>
      <c r="BD220" s="37">
        <f t="shared" ca="1" si="640"/>
        <v>2212.9428003847297</v>
      </c>
      <c r="BE220" s="37">
        <f t="shared" ca="1" si="640"/>
        <v>1801.7450179132852</v>
      </c>
      <c r="BF220" s="37">
        <f t="shared" ca="1" si="640"/>
        <v>5887.8109625487104</v>
      </c>
      <c r="BG220" s="37">
        <f t="shared" ca="1" si="640"/>
        <v>3166.2194785961346</v>
      </c>
      <c r="BH220" s="37">
        <f t="shared" ca="1" si="640"/>
        <v>3995.7607154140587</v>
      </c>
      <c r="BI220" s="37">
        <f t="shared" ca="1" si="640"/>
        <v>741.33570508907655</v>
      </c>
      <c r="BJ220" s="37">
        <f t="shared" ca="1" si="640"/>
        <v>411.33359647430734</v>
      </c>
      <c r="BK220" s="37">
        <f t="shared" ca="1" si="640"/>
        <v>24100.926070728361</v>
      </c>
      <c r="BN220" s="28" t="s">
        <v>158</v>
      </c>
      <c r="BO220" s="37">
        <f t="shared" ca="1" si="647"/>
        <v>508.44155993843742</v>
      </c>
      <c r="BP220" s="37">
        <f t="shared" ca="1" si="641"/>
        <v>925.31919216381721</v>
      </c>
      <c r="BQ220" s="37">
        <f t="shared" ca="1" si="641"/>
        <v>610.39603459436512</v>
      </c>
      <c r="BR220" s="37">
        <f t="shared" ca="1" si="641"/>
        <v>586.74174503024278</v>
      </c>
      <c r="BS220" s="37">
        <f t="shared" ca="1" si="641"/>
        <v>1991.5369020098497</v>
      </c>
      <c r="BT220" s="37">
        <f t="shared" ca="1" si="641"/>
        <v>1061.8597810911397</v>
      </c>
      <c r="BU220" s="37">
        <f t="shared" ca="1" si="641"/>
        <v>1856.0911804488169</v>
      </c>
      <c r="BV220" s="37">
        <f t="shared" ca="1" si="641"/>
        <v>2044.722289315655</v>
      </c>
      <c r="BW220" s="37">
        <f t="shared" ca="1" si="641"/>
        <v>1862.4642620328473</v>
      </c>
      <c r="BX220" s="37">
        <f t="shared" ca="1" si="641"/>
        <v>11447.572946625172</v>
      </c>
    </row>
    <row r="223" spans="1:76" x14ac:dyDescent="0.3">
      <c r="A223" s="70" t="s">
        <v>217</v>
      </c>
      <c r="B223" s="70" t="s">
        <v>207</v>
      </c>
      <c r="C223" s="70" t="s">
        <v>208</v>
      </c>
      <c r="D223" s="70" t="s">
        <v>209</v>
      </c>
      <c r="E223" s="70" t="s">
        <v>210</v>
      </c>
      <c r="F223" s="70" t="s">
        <v>211</v>
      </c>
      <c r="G223" s="70" t="s">
        <v>212</v>
      </c>
      <c r="H223" s="70" t="s">
        <v>213</v>
      </c>
      <c r="I223" s="70" t="s">
        <v>214</v>
      </c>
      <c r="J223" s="70" t="s">
        <v>215</v>
      </c>
      <c r="K223" s="70" t="s">
        <v>216</v>
      </c>
      <c r="N223" s="70" t="s">
        <v>217</v>
      </c>
      <c r="O223" s="70" t="s">
        <v>207</v>
      </c>
      <c r="P223" s="70" t="s">
        <v>208</v>
      </c>
      <c r="Q223" s="70" t="s">
        <v>209</v>
      </c>
      <c r="R223" s="70" t="s">
        <v>210</v>
      </c>
      <c r="S223" s="70" t="s">
        <v>211</v>
      </c>
      <c r="T223" s="70" t="s">
        <v>212</v>
      </c>
      <c r="U223" s="70" t="s">
        <v>213</v>
      </c>
      <c r="V223" s="70" t="s">
        <v>214</v>
      </c>
      <c r="W223" s="70" t="s">
        <v>215</v>
      </c>
      <c r="X223" s="70" t="s">
        <v>216</v>
      </c>
      <c r="AA223" s="70" t="s">
        <v>217</v>
      </c>
      <c r="AB223" s="70" t="s">
        <v>207</v>
      </c>
      <c r="AC223" s="70" t="s">
        <v>208</v>
      </c>
      <c r="AD223" s="70" t="s">
        <v>209</v>
      </c>
      <c r="AE223" s="70" t="s">
        <v>210</v>
      </c>
      <c r="AF223" s="70" t="s">
        <v>211</v>
      </c>
      <c r="AG223" s="70" t="s">
        <v>212</v>
      </c>
      <c r="AH223" s="70" t="s">
        <v>213</v>
      </c>
      <c r="AI223" s="70" t="s">
        <v>214</v>
      </c>
      <c r="AJ223" s="70" t="s">
        <v>215</v>
      </c>
      <c r="AK223" s="70" t="s">
        <v>216</v>
      </c>
      <c r="AN223" s="70" t="s">
        <v>217</v>
      </c>
      <c r="AO223" s="70" t="s">
        <v>207</v>
      </c>
      <c r="AP223" s="70" t="s">
        <v>208</v>
      </c>
      <c r="AQ223" s="70" t="s">
        <v>209</v>
      </c>
      <c r="AR223" s="70" t="s">
        <v>210</v>
      </c>
      <c r="AS223" s="70" t="s">
        <v>211</v>
      </c>
      <c r="AT223" s="70" t="s">
        <v>212</v>
      </c>
      <c r="AU223" s="70" t="s">
        <v>213</v>
      </c>
      <c r="AV223" s="70" t="s">
        <v>214</v>
      </c>
      <c r="AW223" s="70" t="s">
        <v>215</v>
      </c>
      <c r="AX223" s="70" t="s">
        <v>216</v>
      </c>
      <c r="BA223" s="70" t="s">
        <v>217</v>
      </c>
      <c r="BB223" s="70" t="s">
        <v>207</v>
      </c>
      <c r="BC223" s="70" t="s">
        <v>208</v>
      </c>
      <c r="BD223" s="70" t="s">
        <v>209</v>
      </c>
      <c r="BE223" s="70" t="s">
        <v>210</v>
      </c>
      <c r="BF223" s="70" t="s">
        <v>211</v>
      </c>
      <c r="BG223" s="70" t="s">
        <v>212</v>
      </c>
      <c r="BH223" s="70" t="s">
        <v>213</v>
      </c>
      <c r="BI223" s="70" t="s">
        <v>214</v>
      </c>
      <c r="BJ223" s="70" t="s">
        <v>215</v>
      </c>
      <c r="BK223" s="70" t="s">
        <v>216</v>
      </c>
      <c r="BN223" s="70" t="s">
        <v>217</v>
      </c>
      <c r="BO223" s="70" t="s">
        <v>207</v>
      </c>
      <c r="BP223" s="70" t="s">
        <v>208</v>
      </c>
      <c r="BQ223" s="70" t="s">
        <v>209</v>
      </c>
      <c r="BR223" s="70" t="s">
        <v>210</v>
      </c>
      <c r="BS223" s="70" t="s">
        <v>211</v>
      </c>
      <c r="BT223" s="70" t="s">
        <v>212</v>
      </c>
      <c r="BU223" s="70" t="s">
        <v>213</v>
      </c>
      <c r="BV223" s="70" t="s">
        <v>214</v>
      </c>
      <c r="BW223" s="70" t="s">
        <v>215</v>
      </c>
      <c r="BX223" s="70" t="s">
        <v>216</v>
      </c>
    </row>
    <row r="224" spans="1:76" x14ac:dyDescent="0.3">
      <c r="A224" s="14" t="s">
        <v>166</v>
      </c>
      <c r="B224" s="15" t="s">
        <v>119</v>
      </c>
      <c r="C224" s="15" t="s">
        <v>120</v>
      </c>
      <c r="D224" s="15" t="s">
        <v>121</v>
      </c>
      <c r="E224" s="15" t="s">
        <v>122</v>
      </c>
      <c r="F224" s="15" t="s">
        <v>123</v>
      </c>
      <c r="G224" s="15" t="s">
        <v>124</v>
      </c>
      <c r="H224" s="15" t="s">
        <v>125</v>
      </c>
      <c r="I224" s="15" t="s">
        <v>126</v>
      </c>
      <c r="J224" s="15" t="s">
        <v>127</v>
      </c>
      <c r="K224" s="15" t="s">
        <v>128</v>
      </c>
      <c r="N224" s="14" t="s">
        <v>166</v>
      </c>
      <c r="O224" s="15" t="s">
        <v>119</v>
      </c>
      <c r="P224" s="15" t="s">
        <v>120</v>
      </c>
      <c r="Q224" s="15" t="s">
        <v>121</v>
      </c>
      <c r="R224" s="15" t="s">
        <v>122</v>
      </c>
      <c r="S224" s="15" t="s">
        <v>123</v>
      </c>
      <c r="T224" s="15" t="s">
        <v>124</v>
      </c>
      <c r="U224" s="15" t="s">
        <v>125</v>
      </c>
      <c r="V224" s="15" t="s">
        <v>126</v>
      </c>
      <c r="W224" s="15" t="s">
        <v>127</v>
      </c>
      <c r="X224" s="15" t="s">
        <v>128</v>
      </c>
      <c r="AA224" s="14" t="s">
        <v>166</v>
      </c>
      <c r="AB224" s="15" t="s">
        <v>119</v>
      </c>
      <c r="AC224" s="15" t="s">
        <v>120</v>
      </c>
      <c r="AD224" s="15" t="s">
        <v>121</v>
      </c>
      <c r="AE224" s="15" t="s">
        <v>122</v>
      </c>
      <c r="AF224" s="15" t="s">
        <v>123</v>
      </c>
      <c r="AG224" s="15" t="s">
        <v>124</v>
      </c>
      <c r="AH224" s="15" t="s">
        <v>125</v>
      </c>
      <c r="AI224" s="15" t="s">
        <v>126</v>
      </c>
      <c r="AJ224" s="15" t="s">
        <v>127</v>
      </c>
      <c r="AK224" s="15" t="s">
        <v>128</v>
      </c>
      <c r="AN224" s="14" t="s">
        <v>166</v>
      </c>
      <c r="AO224" s="15" t="s">
        <v>119</v>
      </c>
      <c r="AP224" s="15" t="s">
        <v>120</v>
      </c>
      <c r="AQ224" s="15" t="s">
        <v>121</v>
      </c>
      <c r="AR224" s="15" t="s">
        <v>122</v>
      </c>
      <c r="AS224" s="15" t="s">
        <v>123</v>
      </c>
      <c r="AT224" s="15" t="s">
        <v>124</v>
      </c>
      <c r="AU224" s="15" t="s">
        <v>125</v>
      </c>
      <c r="AV224" s="15" t="s">
        <v>126</v>
      </c>
      <c r="AW224" s="15" t="s">
        <v>127</v>
      </c>
      <c r="AX224" s="15" t="s">
        <v>128</v>
      </c>
      <c r="BA224" s="14" t="s">
        <v>166</v>
      </c>
      <c r="BB224" s="15" t="s">
        <v>119</v>
      </c>
      <c r="BC224" s="15" t="s">
        <v>120</v>
      </c>
      <c r="BD224" s="15" t="s">
        <v>121</v>
      </c>
      <c r="BE224" s="15" t="s">
        <v>122</v>
      </c>
      <c r="BF224" s="15" t="s">
        <v>123</v>
      </c>
      <c r="BG224" s="15" t="s">
        <v>124</v>
      </c>
      <c r="BH224" s="15" t="s">
        <v>125</v>
      </c>
      <c r="BI224" s="15" t="s">
        <v>126</v>
      </c>
      <c r="BJ224" s="15" t="s">
        <v>127</v>
      </c>
      <c r="BK224" s="15" t="s">
        <v>128</v>
      </c>
      <c r="BN224" s="14" t="s">
        <v>166</v>
      </c>
      <c r="BO224" s="15" t="s">
        <v>119</v>
      </c>
      <c r="BP224" s="15" t="s">
        <v>120</v>
      </c>
      <c r="BQ224" s="15" t="s">
        <v>121</v>
      </c>
      <c r="BR224" s="15" t="s">
        <v>122</v>
      </c>
      <c r="BS224" s="15" t="s">
        <v>123</v>
      </c>
      <c r="BT224" s="15" t="s">
        <v>124</v>
      </c>
      <c r="BU224" s="15" t="s">
        <v>125</v>
      </c>
      <c r="BV224" s="15" t="s">
        <v>126</v>
      </c>
      <c r="BW224" s="15" t="s">
        <v>127</v>
      </c>
      <c r="BX224" s="15" t="s">
        <v>128</v>
      </c>
    </row>
    <row r="225" spans="1:76" x14ac:dyDescent="0.3">
      <c r="A225" s="16" t="s">
        <v>167</v>
      </c>
      <c r="B225" s="17" t="s">
        <v>130</v>
      </c>
      <c r="C225" s="18" t="s">
        <v>131</v>
      </c>
      <c r="D225" s="18" t="s">
        <v>132</v>
      </c>
      <c r="E225" s="18" t="s">
        <v>133</v>
      </c>
      <c r="F225" s="18" t="s">
        <v>134</v>
      </c>
      <c r="G225" s="18" t="s">
        <v>135</v>
      </c>
      <c r="H225" s="18" t="s">
        <v>136</v>
      </c>
      <c r="I225" s="18" t="s">
        <v>137</v>
      </c>
      <c r="J225" s="18" t="s">
        <v>138</v>
      </c>
      <c r="K225" s="18" t="s">
        <v>139</v>
      </c>
      <c r="L225" s="70" t="s">
        <v>218</v>
      </c>
      <c r="N225" s="16" t="s">
        <v>167</v>
      </c>
      <c r="O225" s="17" t="s">
        <v>130</v>
      </c>
      <c r="P225" s="18" t="s">
        <v>131</v>
      </c>
      <c r="Q225" s="18" t="s">
        <v>132</v>
      </c>
      <c r="R225" s="18" t="s">
        <v>133</v>
      </c>
      <c r="S225" s="18" t="s">
        <v>134</v>
      </c>
      <c r="T225" s="18" t="s">
        <v>135</v>
      </c>
      <c r="U225" s="18" t="s">
        <v>136</v>
      </c>
      <c r="V225" s="18" t="s">
        <v>137</v>
      </c>
      <c r="W225" s="18" t="s">
        <v>138</v>
      </c>
      <c r="X225" s="18" t="s">
        <v>139</v>
      </c>
      <c r="AA225" s="16" t="s">
        <v>167</v>
      </c>
      <c r="AB225" s="17" t="s">
        <v>130</v>
      </c>
      <c r="AC225" s="18" t="s">
        <v>131</v>
      </c>
      <c r="AD225" s="18" t="s">
        <v>132</v>
      </c>
      <c r="AE225" s="18" t="s">
        <v>133</v>
      </c>
      <c r="AF225" s="18" t="s">
        <v>134</v>
      </c>
      <c r="AG225" s="18" t="s">
        <v>135</v>
      </c>
      <c r="AH225" s="18" t="s">
        <v>136</v>
      </c>
      <c r="AI225" s="18" t="s">
        <v>137</v>
      </c>
      <c r="AJ225" s="18" t="s">
        <v>138</v>
      </c>
      <c r="AK225" s="18" t="s">
        <v>139</v>
      </c>
      <c r="AN225" s="16" t="s">
        <v>167</v>
      </c>
      <c r="AO225" s="17" t="s">
        <v>130</v>
      </c>
      <c r="AP225" s="18" t="s">
        <v>131</v>
      </c>
      <c r="AQ225" s="18" t="s">
        <v>132</v>
      </c>
      <c r="AR225" s="18" t="s">
        <v>133</v>
      </c>
      <c r="AS225" s="18" t="s">
        <v>134</v>
      </c>
      <c r="AT225" s="18" t="s">
        <v>135</v>
      </c>
      <c r="AU225" s="18" t="s">
        <v>136</v>
      </c>
      <c r="AV225" s="18" t="s">
        <v>137</v>
      </c>
      <c r="AW225" s="18" t="s">
        <v>138</v>
      </c>
      <c r="AX225" s="18" t="s">
        <v>139</v>
      </c>
      <c r="BA225" s="16" t="s">
        <v>167</v>
      </c>
      <c r="BB225" s="17" t="s">
        <v>130</v>
      </c>
      <c r="BC225" s="18" t="s">
        <v>131</v>
      </c>
      <c r="BD225" s="18" t="s">
        <v>132</v>
      </c>
      <c r="BE225" s="18" t="s">
        <v>133</v>
      </c>
      <c r="BF225" s="18" t="s">
        <v>134</v>
      </c>
      <c r="BG225" s="18" t="s">
        <v>135</v>
      </c>
      <c r="BH225" s="18" t="s">
        <v>136</v>
      </c>
      <c r="BI225" s="18" t="s">
        <v>137</v>
      </c>
      <c r="BJ225" s="18" t="s">
        <v>138</v>
      </c>
      <c r="BK225" s="18" t="s">
        <v>139</v>
      </c>
      <c r="BN225" s="16" t="s">
        <v>167</v>
      </c>
      <c r="BO225" s="17" t="s">
        <v>130</v>
      </c>
      <c r="BP225" s="18" t="s">
        <v>131</v>
      </c>
      <c r="BQ225" s="18" t="s">
        <v>132</v>
      </c>
      <c r="BR225" s="18" t="s">
        <v>133</v>
      </c>
      <c r="BS225" s="18" t="s">
        <v>134</v>
      </c>
      <c r="BT225" s="18" t="s">
        <v>135</v>
      </c>
      <c r="BU225" s="18" t="s">
        <v>136</v>
      </c>
      <c r="BV225" s="18" t="s">
        <v>137</v>
      </c>
      <c r="BW225" s="18" t="s">
        <v>138</v>
      </c>
      <c r="BX225" s="18" t="s">
        <v>139</v>
      </c>
    </row>
    <row r="226" spans="1:76" x14ac:dyDescent="0.3">
      <c r="A226" s="55">
        <v>110</v>
      </c>
      <c r="B226" s="82">
        <f ca="1">INDIRECT(B$4&amp;"!"&amp;B$223&amp;$L226)-INDIRECT(B$5&amp;"!"&amp;B$223&amp;$L226)</f>
        <v>3.2254738168581669</v>
      </c>
      <c r="C226" s="40">
        <f t="shared" ref="C226:K232" ca="1" si="649">INDIRECT(C$4&amp;"!"&amp;C$223&amp;$L226)-INDIRECT(C$5&amp;"!"&amp;C$223&amp;$L226)</f>
        <v>6.6544553936195427</v>
      </c>
      <c r="D226" s="40">
        <f t="shared" ca="1" si="649"/>
        <v>2.0347879045953792</v>
      </c>
      <c r="E226" s="40">
        <f t="shared" ca="1" si="649"/>
        <v>0.67000703053940669</v>
      </c>
      <c r="F226" s="40">
        <f t="shared" ca="1" si="649"/>
        <v>0.34809535943920894</v>
      </c>
      <c r="G226" s="40">
        <f t="shared" ca="1" si="649"/>
        <v>2.1605027915986997E-2</v>
      </c>
      <c r="H226" s="40">
        <f t="shared" ca="1" si="649"/>
        <v>0</v>
      </c>
      <c r="I226" s="40">
        <f t="shared" ca="1" si="649"/>
        <v>1.9949072536490586E-2</v>
      </c>
      <c r="J226" s="40">
        <f t="shared" ca="1" si="649"/>
        <v>0</v>
      </c>
      <c r="K226" s="37">
        <f t="shared" ca="1" si="649"/>
        <v>12.974373605504184</v>
      </c>
      <c r="L226" s="71">
        <v>463</v>
      </c>
      <c r="N226" s="55">
        <v>110</v>
      </c>
      <c r="O226" s="82">
        <f ca="1">INDIRECT(O$4&amp;"!"&amp;O$223&amp;$L226)-INDIRECT(O$5&amp;"!"&amp;O$223&amp;$L226)</f>
        <v>5.6700882975521063</v>
      </c>
      <c r="P226" s="40">
        <f t="shared" ref="P226:X232" ca="1" si="650">INDIRECT(P$4&amp;"!"&amp;P$223&amp;$L226)-INDIRECT(P$5&amp;"!"&amp;P$223&amp;$L226)</f>
        <v>7.7207635759131357</v>
      </c>
      <c r="Q226" s="40">
        <f t="shared" ca="1" si="650"/>
        <v>2.1898094276728162</v>
      </c>
      <c r="R226" s="40">
        <f t="shared" ca="1" si="650"/>
        <v>0.70130713813188217</v>
      </c>
      <c r="S226" s="40">
        <f t="shared" ca="1" si="650"/>
        <v>0.84970440889806542</v>
      </c>
      <c r="T226" s="40">
        <f t="shared" ca="1" si="650"/>
        <v>0.65441455332877863</v>
      </c>
      <c r="U226" s="40">
        <f t="shared" ca="1" si="650"/>
        <v>0.95447240239957098</v>
      </c>
      <c r="V226" s="40">
        <f t="shared" ca="1" si="650"/>
        <v>0.49863525404493958</v>
      </c>
      <c r="W226" s="40">
        <f t="shared" ca="1" si="650"/>
        <v>0.86527720033118638</v>
      </c>
      <c r="X226" s="37">
        <f t="shared" ca="1" si="650"/>
        <v>20.10447225827248</v>
      </c>
      <c r="AA226" s="55">
        <v>110</v>
      </c>
      <c r="AB226" s="82">
        <f ca="1">INDIRECT(AB$4&amp;"!"&amp;AB$223&amp;$L226)-INDIRECT(AB$5&amp;"!"&amp;AB$223&amp;$L226)</f>
        <v>12.056766084108768</v>
      </c>
      <c r="AC226" s="40">
        <f t="shared" ref="AC226:AK232" ca="1" si="651">INDIRECT(AC$4&amp;"!"&amp;AC$223&amp;$L226)-INDIRECT(AC$5&amp;"!"&amp;AC$223&amp;$L226)</f>
        <v>15.60899407875819</v>
      </c>
      <c r="AD226" s="40">
        <f t="shared" ca="1" si="651"/>
        <v>4.108728567909421</v>
      </c>
      <c r="AE226" s="40">
        <f t="shared" ca="1" si="651"/>
        <v>1.41078985876567</v>
      </c>
      <c r="AF226" s="40">
        <f t="shared" ca="1" si="651"/>
        <v>1.5658849156124595</v>
      </c>
      <c r="AG226" s="40">
        <f t="shared" ca="1" si="651"/>
        <v>1.1561425682968109</v>
      </c>
      <c r="AH226" s="40">
        <f t="shared" ca="1" si="651"/>
        <v>0.60950128666588466</v>
      </c>
      <c r="AI226" s="40">
        <f t="shared" ca="1" si="651"/>
        <v>6.4038723324353231E-2</v>
      </c>
      <c r="AJ226" s="40">
        <f t="shared" ca="1" si="651"/>
        <v>4.997841030664596E-2</v>
      </c>
      <c r="AK226" s="37">
        <f t="shared" ca="1" si="651"/>
        <v>36.630824493748179</v>
      </c>
      <c r="AN226" s="55">
        <v>110</v>
      </c>
      <c r="AO226" s="82">
        <f ca="1">INDIRECT(AO$4&amp;"!"&amp;AO$223&amp;$L226)-INDIRECT(AO$5&amp;"!"&amp;AO$223&amp;$L226)</f>
        <v>26.114416830197726</v>
      </c>
      <c r="AP226" s="40">
        <f t="shared" ref="AP226:AX232" ca="1" si="652">INDIRECT(AP$4&amp;"!"&amp;AP$223&amp;$L226)-INDIRECT(AP$5&amp;"!"&amp;AP$223&amp;$L226)</f>
        <v>29.731917113546189</v>
      </c>
      <c r="AQ226" s="40">
        <f t="shared" ca="1" si="652"/>
        <v>7.5500713530044532</v>
      </c>
      <c r="AR226" s="40">
        <f t="shared" ca="1" si="652"/>
        <v>2.3549594714646505</v>
      </c>
      <c r="AS226" s="40">
        <f t="shared" ca="1" si="652"/>
        <v>3.0093744085340246</v>
      </c>
      <c r="AT226" s="40">
        <f t="shared" ca="1" si="652"/>
        <v>1.9717450042758553</v>
      </c>
      <c r="AU226" s="40">
        <f t="shared" ca="1" si="652"/>
        <v>3.8804450104846224</v>
      </c>
      <c r="AV226" s="40">
        <f t="shared" ca="1" si="652"/>
        <v>1.0363583072043416</v>
      </c>
      <c r="AW226" s="40">
        <f t="shared" ca="1" si="652"/>
        <v>0.52996967656467808</v>
      </c>
      <c r="AX226" s="37">
        <f t="shared" ca="1" si="652"/>
        <v>76.179257175276561</v>
      </c>
      <c r="BA226" s="55">
        <v>110</v>
      </c>
      <c r="BB226" s="82">
        <f ca="1">INDIRECT(BB$4&amp;"!"&amp;BB$223&amp;$L226)-INDIRECT(BB$5&amp;"!"&amp;BB$223&amp;$L226)</f>
        <v>27.123916607569228</v>
      </c>
      <c r="BC226" s="40">
        <f t="shared" ref="BC226:BK232" ca="1" si="653">INDIRECT(BC$4&amp;"!"&amp;BC$223&amp;$L226)-INDIRECT(BC$5&amp;"!"&amp;BC$223&amp;$L226)</f>
        <v>34.223311231408871</v>
      </c>
      <c r="BD226" s="40">
        <f t="shared" ca="1" si="653"/>
        <v>9.0842598146615128</v>
      </c>
      <c r="BE226" s="40">
        <f t="shared" ca="1" si="653"/>
        <v>2.917876178533918</v>
      </c>
      <c r="BF226" s="40">
        <f t="shared" ca="1" si="653"/>
        <v>3.6189853157976453</v>
      </c>
      <c r="BG226" s="40">
        <f t="shared" ca="1" si="653"/>
        <v>2.533112182521966</v>
      </c>
      <c r="BH226" s="40">
        <f t="shared" ca="1" si="653"/>
        <v>3.6013582488560543</v>
      </c>
      <c r="BI226" s="40">
        <f t="shared" ca="1" si="653"/>
        <v>0.87914829053075771</v>
      </c>
      <c r="BJ226" s="40">
        <f t="shared" ca="1" si="653"/>
        <v>0.45921539230532749</v>
      </c>
      <c r="BK226" s="37">
        <f t="shared" ca="1" si="653"/>
        <v>84.441183262185348</v>
      </c>
      <c r="BN226" s="55">
        <v>110</v>
      </c>
      <c r="BO226" s="82">
        <f ca="1">INDIRECT(BO$4&amp;"!"&amp;BO$223&amp;$L226)-INDIRECT(BO$5&amp;"!"&amp;BO$223&amp;$L226)</f>
        <v>7.8321897041402053</v>
      </c>
      <c r="BP226" s="40">
        <f t="shared" ref="BP226:BX232" ca="1" si="654">INDIRECT(BP$4&amp;"!"&amp;BP$223&amp;$L226)-INDIRECT(BP$5&amp;"!"&amp;BP$223&amp;$L226)</f>
        <v>9.1455967578108357</v>
      </c>
      <c r="BQ226" s="40">
        <f t="shared" ca="1" si="654"/>
        <v>2.3100239634036654</v>
      </c>
      <c r="BR226" s="40">
        <f t="shared" ca="1" si="654"/>
        <v>0.79298235009305174</v>
      </c>
      <c r="BS226" s="40">
        <f t="shared" ca="1" si="654"/>
        <v>0.98780202853743759</v>
      </c>
      <c r="BT226" s="40">
        <f t="shared" ca="1" si="654"/>
        <v>0.71648112816725096</v>
      </c>
      <c r="BU226" s="40">
        <f t="shared" ca="1" si="654"/>
        <v>1.2405765404502826</v>
      </c>
      <c r="BV226" s="40">
        <f t="shared" ca="1" si="654"/>
        <v>1.9297879608782438</v>
      </c>
      <c r="BW226" s="40">
        <f t="shared" ca="1" si="654"/>
        <v>3.3095382105312634</v>
      </c>
      <c r="BX226" s="37">
        <f t="shared" ca="1" si="654"/>
        <v>28.26497864401216</v>
      </c>
    </row>
    <row r="227" spans="1:76" x14ac:dyDescent="0.3">
      <c r="A227" s="58">
        <v>120</v>
      </c>
      <c r="B227" s="41">
        <f t="shared" ref="B227:B232" ca="1" si="655">INDIRECT(B$4&amp;"!"&amp;B$223&amp;$L227)-INDIRECT(B$5&amp;"!"&amp;B$223&amp;$L227)</f>
        <v>3.8170108609878208</v>
      </c>
      <c r="C227" s="41">
        <f t="shared" ca="1" si="649"/>
        <v>20.800578351634584</v>
      </c>
      <c r="D227" s="41">
        <f t="shared" ca="1" si="649"/>
        <v>13.530556785652376</v>
      </c>
      <c r="E227" s="41">
        <f t="shared" ca="1" si="649"/>
        <v>9.1508472580891578</v>
      </c>
      <c r="F227" s="41">
        <f t="shared" ca="1" si="649"/>
        <v>10.617845263556751</v>
      </c>
      <c r="G227" s="41">
        <f t="shared" ca="1" si="649"/>
        <v>1.0570432918091948</v>
      </c>
      <c r="H227" s="41">
        <f t="shared" ca="1" si="649"/>
        <v>9.2733389928617363E-2</v>
      </c>
      <c r="I227" s="41">
        <f t="shared" ca="1" si="649"/>
        <v>8.5321953695321247E-3</v>
      </c>
      <c r="J227" s="41">
        <f t="shared" ca="1" si="649"/>
        <v>1.0077976866510421E-2</v>
      </c>
      <c r="K227" s="39">
        <f t="shared" ca="1" si="649"/>
        <v>59.085225373894552</v>
      </c>
      <c r="L227" s="71">
        <f>1+L226</f>
        <v>464</v>
      </c>
      <c r="N227" s="58">
        <v>120</v>
      </c>
      <c r="O227" s="41">
        <f t="shared" ref="O227:O232" ca="1" si="656">INDIRECT(O$4&amp;"!"&amp;O$223&amp;$L227)-INDIRECT(O$5&amp;"!"&amp;O$223&amp;$L227)</f>
        <v>9.0539237665818888</v>
      </c>
      <c r="P227" s="41">
        <f t="shared" ca="1" si="650"/>
        <v>24.421934661837234</v>
      </c>
      <c r="Q227" s="41">
        <f t="shared" ca="1" si="650"/>
        <v>16.774807794429677</v>
      </c>
      <c r="R227" s="41">
        <f t="shared" ca="1" si="650"/>
        <v>12.750245381090387</v>
      </c>
      <c r="S227" s="41">
        <f t="shared" ca="1" si="650"/>
        <v>47.11030293761663</v>
      </c>
      <c r="T227" s="41">
        <f t="shared" ca="1" si="650"/>
        <v>25.327077453637955</v>
      </c>
      <c r="U227" s="41">
        <f t="shared" ca="1" si="650"/>
        <v>18.704850566946401</v>
      </c>
      <c r="V227" s="41">
        <f t="shared" ca="1" si="650"/>
        <v>8.7386826003576896</v>
      </c>
      <c r="W227" s="41">
        <f t="shared" ca="1" si="650"/>
        <v>9.6548599713400662</v>
      </c>
      <c r="X227" s="39">
        <f t="shared" ca="1" si="650"/>
        <v>172.53668513383792</v>
      </c>
      <c r="AA227" s="58">
        <v>120</v>
      </c>
      <c r="AB227" s="41">
        <f t="shared" ref="AB227:AB232" ca="1" si="657">INDIRECT(AB$4&amp;"!"&amp;AB$223&amp;$L227)-INDIRECT(AB$5&amp;"!"&amp;AB$223&amp;$L227)</f>
        <v>18.33399069326461</v>
      </c>
      <c r="AC227" s="41">
        <f t="shared" ca="1" si="651"/>
        <v>44.604860954851439</v>
      </c>
      <c r="AD227" s="41">
        <f t="shared" ca="1" si="651"/>
        <v>27.388753103062466</v>
      </c>
      <c r="AE227" s="41">
        <f t="shared" ca="1" si="651"/>
        <v>20.834946552484553</v>
      </c>
      <c r="AF227" s="41">
        <f t="shared" ca="1" si="651"/>
        <v>64.215570539665137</v>
      </c>
      <c r="AG227" s="41">
        <f t="shared" ca="1" si="651"/>
        <v>35.11140498235698</v>
      </c>
      <c r="AH227" s="41">
        <f t="shared" ca="1" si="651"/>
        <v>9.751327526741818</v>
      </c>
      <c r="AI227" s="41">
        <f t="shared" ca="1" si="651"/>
        <v>0.3984823150192085</v>
      </c>
      <c r="AJ227" s="41">
        <f t="shared" ca="1" si="651"/>
        <v>0.21579148694601358</v>
      </c>
      <c r="AK227" s="39">
        <f t="shared" ca="1" si="651"/>
        <v>220.85512815439228</v>
      </c>
      <c r="AN227" s="58">
        <v>120</v>
      </c>
      <c r="AO227" s="41">
        <f t="shared" ref="AO227:AO232" ca="1" si="658">INDIRECT(AO$4&amp;"!"&amp;AO$223&amp;$L227)-INDIRECT(AO$5&amp;"!"&amp;AO$223&amp;$L227)</f>
        <v>41.124997867389482</v>
      </c>
      <c r="AP227" s="41">
        <f t="shared" ca="1" si="652"/>
        <v>83.830112409854536</v>
      </c>
      <c r="AQ227" s="41">
        <f t="shared" ca="1" si="652"/>
        <v>52.41423175521377</v>
      </c>
      <c r="AR227" s="41">
        <f t="shared" ca="1" si="652"/>
        <v>41.890076561403824</v>
      </c>
      <c r="AS227" s="41">
        <f t="shared" ca="1" si="652"/>
        <v>158.29905775363085</v>
      </c>
      <c r="AT227" s="41">
        <f t="shared" ca="1" si="652"/>
        <v>83.762376982991185</v>
      </c>
      <c r="AU227" s="41">
        <f t="shared" ca="1" si="652"/>
        <v>73.612451455297361</v>
      </c>
      <c r="AV227" s="41">
        <f t="shared" ca="1" si="652"/>
        <v>11.680364118388232</v>
      </c>
      <c r="AW227" s="41">
        <f t="shared" ca="1" si="652"/>
        <v>4.1122196666048332</v>
      </c>
      <c r="AX227" s="39">
        <f t="shared" ca="1" si="652"/>
        <v>550.72588857077392</v>
      </c>
      <c r="BA227" s="58">
        <v>120</v>
      </c>
      <c r="BB227" s="41">
        <f t="shared" ref="BB227:BB232" ca="1" si="659">INDIRECT(BB$4&amp;"!"&amp;BB$223&amp;$L227)-INDIRECT(BB$5&amp;"!"&amp;BB$223&amp;$L227)</f>
        <v>42.567449991700016</v>
      </c>
      <c r="BC227" s="41">
        <f t="shared" ca="1" si="653"/>
        <v>95.05127637084064</v>
      </c>
      <c r="BD227" s="41">
        <f t="shared" ca="1" si="653"/>
        <v>57.925900406446033</v>
      </c>
      <c r="BE227" s="41">
        <f t="shared" ca="1" si="653"/>
        <v>46.660812464416864</v>
      </c>
      <c r="BF227" s="41">
        <f t="shared" ca="1" si="653"/>
        <v>179.43908964344052</v>
      </c>
      <c r="BG227" s="41">
        <f t="shared" ca="1" si="653"/>
        <v>96.481629768149219</v>
      </c>
      <c r="BH227" s="41">
        <f t="shared" ca="1" si="653"/>
        <v>67.224237115821708</v>
      </c>
      <c r="BI227" s="41">
        <f t="shared" ca="1" si="653"/>
        <v>9.6459492477592121</v>
      </c>
      <c r="BJ227" s="41">
        <f t="shared" ca="1" si="653"/>
        <v>3.4711170842107659</v>
      </c>
      <c r="BK227" s="39">
        <f t="shared" ca="1" si="653"/>
        <v>598.46746209278535</v>
      </c>
      <c r="BN227" s="58">
        <v>120</v>
      </c>
      <c r="BO227" s="41">
        <f t="shared" ref="BO227:BO232" ca="1" si="660">INDIRECT(BO$4&amp;"!"&amp;BO$223&amp;$L227)-INDIRECT(BO$5&amp;"!"&amp;BO$223&amp;$L227)</f>
        <v>11.934542596319091</v>
      </c>
      <c r="BP227" s="41">
        <f t="shared" ca="1" si="654"/>
        <v>23.703870088672716</v>
      </c>
      <c r="BQ227" s="41">
        <f t="shared" ca="1" si="654"/>
        <v>16.902833647768034</v>
      </c>
      <c r="BR227" s="41">
        <f t="shared" ca="1" si="654"/>
        <v>14.426059748437382</v>
      </c>
      <c r="BS227" s="41">
        <f t="shared" ca="1" si="654"/>
        <v>61.694067437767899</v>
      </c>
      <c r="BT227" s="41">
        <f t="shared" ca="1" si="654"/>
        <v>33.396873449041578</v>
      </c>
      <c r="BU227" s="41">
        <f t="shared" ca="1" si="654"/>
        <v>39.382261467528849</v>
      </c>
      <c r="BV227" s="41">
        <f t="shared" ca="1" si="654"/>
        <v>49.394233783497569</v>
      </c>
      <c r="BW227" s="41">
        <f t="shared" ca="1" si="654"/>
        <v>44.191491716845718</v>
      </c>
      <c r="BX227" s="39">
        <f t="shared" ca="1" si="654"/>
        <v>295.02623393587805</v>
      </c>
    </row>
    <row r="228" spans="1:76" x14ac:dyDescent="0.3">
      <c r="A228" s="55">
        <v>130</v>
      </c>
      <c r="B228" s="40">
        <f t="shared" ca="1" si="655"/>
        <v>0.34222031497062644</v>
      </c>
      <c r="C228" s="40">
        <f t="shared" ca="1" si="649"/>
        <v>1.230706215881852</v>
      </c>
      <c r="D228" s="40">
        <f t="shared" ca="1" si="649"/>
        <v>1.0171260369002419</v>
      </c>
      <c r="E228" s="40">
        <f t="shared" ca="1" si="649"/>
        <v>1.1021693418432312</v>
      </c>
      <c r="F228" s="40">
        <f t="shared" ca="1" si="649"/>
        <v>0.88781398387940813</v>
      </c>
      <c r="G228" s="40">
        <f t="shared" ca="1" si="649"/>
        <v>9.7373113940733363E-2</v>
      </c>
      <c r="H228" s="40">
        <f t="shared" ca="1" si="649"/>
        <v>9.6529116033043927E-3</v>
      </c>
      <c r="I228" s="40">
        <f t="shared" ca="1" si="649"/>
        <v>4.060905625639053E-4</v>
      </c>
      <c r="J228" s="40">
        <f t="shared" ca="1" si="649"/>
        <v>0</v>
      </c>
      <c r="K228" s="37">
        <f t="shared" ca="1" si="649"/>
        <v>4.687468009581961</v>
      </c>
      <c r="L228" s="71">
        <f t="shared" ref="L228:L232" si="661">1+L227</f>
        <v>465</v>
      </c>
      <c r="N228" s="55">
        <v>130</v>
      </c>
      <c r="O228" s="40">
        <f t="shared" ca="1" si="656"/>
        <v>1.4086376428127672</v>
      </c>
      <c r="P228" s="40">
        <f t="shared" ca="1" si="650"/>
        <v>2.2236048287075896</v>
      </c>
      <c r="Q228" s="40">
        <f t="shared" ca="1" si="650"/>
        <v>1.7477570043196045</v>
      </c>
      <c r="R228" s="40">
        <f t="shared" ca="1" si="650"/>
        <v>2.4029423635924214</v>
      </c>
      <c r="S228" s="40">
        <f t="shared" ca="1" si="650"/>
        <v>5.7401876628571049</v>
      </c>
      <c r="T228" s="40">
        <f t="shared" ca="1" si="650"/>
        <v>4.5924423716191773</v>
      </c>
      <c r="U228" s="40">
        <f t="shared" ca="1" si="650"/>
        <v>12.518753849619946</v>
      </c>
      <c r="V228" s="40">
        <f t="shared" ca="1" si="650"/>
        <v>4.6774696483484819</v>
      </c>
      <c r="W228" s="40">
        <f t="shared" ca="1" si="650"/>
        <v>3.8058706142587111</v>
      </c>
      <c r="X228" s="37">
        <f t="shared" ca="1" si="650"/>
        <v>39.117665986135805</v>
      </c>
      <c r="AA228" s="55">
        <v>130</v>
      </c>
      <c r="AB228" s="40">
        <f t="shared" ca="1" si="657"/>
        <v>2.3424536732587367</v>
      </c>
      <c r="AC228" s="40">
        <f t="shared" ca="1" si="651"/>
        <v>3.9378288330342497</v>
      </c>
      <c r="AD228" s="40">
        <f t="shared" ca="1" si="651"/>
        <v>2.3505839414391438</v>
      </c>
      <c r="AE228" s="40">
        <f t="shared" ca="1" si="651"/>
        <v>2.845392334369496</v>
      </c>
      <c r="AF228" s="40">
        <f t="shared" ca="1" si="651"/>
        <v>5.4887319044059391</v>
      </c>
      <c r="AG228" s="40">
        <f t="shared" ca="1" si="651"/>
        <v>5.1962397111798913</v>
      </c>
      <c r="AH228" s="40">
        <f t="shared" ca="1" si="651"/>
        <v>5.4046100829947736</v>
      </c>
      <c r="AI228" s="40">
        <f t="shared" ca="1" si="651"/>
        <v>0.17428244967706341</v>
      </c>
      <c r="AJ228" s="40">
        <f t="shared" ca="1" si="651"/>
        <v>0.10838087523947948</v>
      </c>
      <c r="AK228" s="37">
        <f t="shared" ca="1" si="651"/>
        <v>27.848503805598767</v>
      </c>
      <c r="AN228" s="55">
        <v>130</v>
      </c>
      <c r="AO228" s="40">
        <f t="shared" ca="1" si="658"/>
        <v>5.2235889600669871</v>
      </c>
      <c r="AP228" s="40">
        <f t="shared" ca="1" si="652"/>
        <v>7.8782795435109065</v>
      </c>
      <c r="AQ228" s="40">
        <f t="shared" ca="1" si="652"/>
        <v>5.9997527905413008</v>
      </c>
      <c r="AR228" s="40">
        <f t="shared" ca="1" si="652"/>
        <v>8.5134992108950023</v>
      </c>
      <c r="AS228" s="40">
        <f t="shared" ca="1" si="652"/>
        <v>16.281552967738161</v>
      </c>
      <c r="AT228" s="40">
        <f t="shared" ca="1" si="652"/>
        <v>11.143365540504854</v>
      </c>
      <c r="AU228" s="40">
        <f t="shared" ca="1" si="652"/>
        <v>57.984179310279238</v>
      </c>
      <c r="AV228" s="40">
        <f t="shared" ca="1" si="652"/>
        <v>10.520379021030696</v>
      </c>
      <c r="AW228" s="40">
        <f t="shared" ca="1" si="652"/>
        <v>2.7095561373427</v>
      </c>
      <c r="AX228" s="37">
        <f t="shared" ca="1" si="652"/>
        <v>126.25415348190981</v>
      </c>
      <c r="BA228" s="55">
        <v>130</v>
      </c>
      <c r="BB228" s="40">
        <f t="shared" ca="1" si="659"/>
        <v>5.17089402379289</v>
      </c>
      <c r="BC228" s="40">
        <f t="shared" ca="1" si="653"/>
        <v>8.1308651330559307</v>
      </c>
      <c r="BD228" s="40">
        <f t="shared" ca="1" si="653"/>
        <v>5.6790829149248445</v>
      </c>
      <c r="BE228" s="40">
        <f t="shared" ca="1" si="653"/>
        <v>8.3818206478531749</v>
      </c>
      <c r="BF228" s="40">
        <f t="shared" ca="1" si="653"/>
        <v>18.231371520503483</v>
      </c>
      <c r="BG228" s="40">
        <f t="shared" ca="1" si="653"/>
        <v>13.423104238396988</v>
      </c>
      <c r="BH228" s="40">
        <f t="shared" ca="1" si="653"/>
        <v>51.104899580610748</v>
      </c>
      <c r="BI228" s="40">
        <f t="shared" ca="1" si="653"/>
        <v>8.6031028344286966</v>
      </c>
      <c r="BJ228" s="40">
        <f t="shared" ca="1" si="653"/>
        <v>2.2729882221063606</v>
      </c>
      <c r="BK228" s="37">
        <f t="shared" ca="1" si="653"/>
        <v>120.99812911567318</v>
      </c>
      <c r="BN228" s="55">
        <v>130</v>
      </c>
      <c r="BO228" s="40">
        <f t="shared" ca="1" si="660"/>
        <v>1.2272996346751821</v>
      </c>
      <c r="BP228" s="40">
        <f t="shared" ca="1" si="654"/>
        <v>1.7289517225156565</v>
      </c>
      <c r="BQ228" s="40">
        <f t="shared" ca="1" si="654"/>
        <v>1.7659987209996935</v>
      </c>
      <c r="BR228" s="40">
        <f t="shared" ca="1" si="654"/>
        <v>2.6079533199832703</v>
      </c>
      <c r="BS228" s="40">
        <f t="shared" ca="1" si="654"/>
        <v>6.0608418548376761</v>
      </c>
      <c r="BT228" s="40">
        <f t="shared" ca="1" si="654"/>
        <v>4.1036534379102605</v>
      </c>
      <c r="BU228" s="40">
        <f t="shared" ca="1" si="654"/>
        <v>11.533081684679118</v>
      </c>
      <c r="BV228" s="40">
        <f t="shared" ca="1" si="654"/>
        <v>21.039404262081455</v>
      </c>
      <c r="BW228" s="40">
        <f t="shared" ca="1" si="654"/>
        <v>17.860175097031849</v>
      </c>
      <c r="BX228" s="37">
        <f t="shared" ca="1" si="654"/>
        <v>67.927359734714173</v>
      </c>
    </row>
    <row r="229" spans="1:76" x14ac:dyDescent="0.3">
      <c r="A229" s="58">
        <v>140</v>
      </c>
      <c r="B229" s="41">
        <f t="shared" ca="1" si="655"/>
        <v>0.89757427041413607</v>
      </c>
      <c r="C229" s="41">
        <f t="shared" ca="1" si="649"/>
        <v>7.7195469278697413</v>
      </c>
      <c r="D229" s="41">
        <f t="shared" ca="1" si="649"/>
        <v>8.9933125429449383</v>
      </c>
      <c r="E229" s="41">
        <f t="shared" ca="1" si="649"/>
        <v>6.2875810533893066</v>
      </c>
      <c r="F229" s="41">
        <f t="shared" ca="1" si="649"/>
        <v>4.4193302448798928</v>
      </c>
      <c r="G229" s="41">
        <f t="shared" ca="1" si="649"/>
        <v>0.22520030192500787</v>
      </c>
      <c r="H229" s="41">
        <f t="shared" ca="1" si="649"/>
        <v>6.8037651066585547E-2</v>
      </c>
      <c r="I229" s="41">
        <f t="shared" ca="1" si="649"/>
        <v>3.8901464006024841E-3</v>
      </c>
      <c r="J229" s="41">
        <f t="shared" ca="1" si="649"/>
        <v>0</v>
      </c>
      <c r="K229" s="39">
        <f t="shared" ca="1" si="649"/>
        <v>28.614473138890212</v>
      </c>
      <c r="L229" s="71">
        <f t="shared" si="661"/>
        <v>466</v>
      </c>
      <c r="N229" s="58">
        <v>140</v>
      </c>
      <c r="O229" s="41">
        <f t="shared" ca="1" si="656"/>
        <v>5.9531734866613828</v>
      </c>
      <c r="P229" s="41">
        <f t="shared" ca="1" si="650"/>
        <v>20.135690384104151</v>
      </c>
      <c r="Q229" s="41">
        <f t="shared" ca="1" si="650"/>
        <v>14.317948865188665</v>
      </c>
      <c r="R229" s="41">
        <f t="shared" ca="1" si="650"/>
        <v>8.5464240950267953</v>
      </c>
      <c r="S229" s="41">
        <f t="shared" ca="1" si="650"/>
        <v>18.014659030763831</v>
      </c>
      <c r="T229" s="41">
        <f t="shared" ca="1" si="650"/>
        <v>5.6655047389078126</v>
      </c>
      <c r="U229" s="41">
        <f t="shared" ca="1" si="650"/>
        <v>8.0758714960455951</v>
      </c>
      <c r="V229" s="41">
        <f t="shared" ca="1" si="650"/>
        <v>5.5144916073488544</v>
      </c>
      <c r="W229" s="41">
        <f t="shared" ca="1" si="650"/>
        <v>6.0624987635304315</v>
      </c>
      <c r="X229" s="39">
        <f t="shared" ca="1" si="650"/>
        <v>92.286262467577501</v>
      </c>
      <c r="AA229" s="58">
        <v>140</v>
      </c>
      <c r="AB229" s="41">
        <f t="shared" ca="1" si="657"/>
        <v>4.0007204282318476</v>
      </c>
      <c r="AC229" s="41">
        <f t="shared" ca="1" si="651"/>
        <v>15.547108432489907</v>
      </c>
      <c r="AD229" s="41">
        <f t="shared" ca="1" si="651"/>
        <v>11.011921715627878</v>
      </c>
      <c r="AE229" s="41">
        <f t="shared" ca="1" si="651"/>
        <v>3.9615142683538256</v>
      </c>
      <c r="AF229" s="41">
        <f t="shared" ca="1" si="651"/>
        <v>7.1627503252463214</v>
      </c>
      <c r="AG229" s="41">
        <f t="shared" ca="1" si="651"/>
        <v>2.2146459875513997</v>
      </c>
      <c r="AH229" s="41">
        <f t="shared" ca="1" si="651"/>
        <v>2.1550444430112048</v>
      </c>
      <c r="AI229" s="41">
        <f t="shared" ca="1" si="651"/>
        <v>8.9608067631514743E-2</v>
      </c>
      <c r="AJ229" s="41">
        <f t="shared" ca="1" si="651"/>
        <v>0.12136290250493253</v>
      </c>
      <c r="AK229" s="39">
        <f t="shared" ca="1" si="651"/>
        <v>46.264676570648845</v>
      </c>
      <c r="AN229" s="58">
        <v>140</v>
      </c>
      <c r="AO229" s="41">
        <f t="shared" ca="1" si="658"/>
        <v>7.8999840309055305</v>
      </c>
      <c r="AP229" s="41">
        <f t="shared" ca="1" si="652"/>
        <v>27.983039815967189</v>
      </c>
      <c r="AQ229" s="41">
        <f t="shared" ca="1" si="652"/>
        <v>22.031129821465882</v>
      </c>
      <c r="AR229" s="41">
        <f t="shared" ca="1" si="652"/>
        <v>12.53884019143791</v>
      </c>
      <c r="AS229" s="41">
        <f t="shared" ca="1" si="652"/>
        <v>22.281079383710633</v>
      </c>
      <c r="AT229" s="41">
        <f t="shared" ca="1" si="652"/>
        <v>7.1887200130395623</v>
      </c>
      <c r="AU229" s="41">
        <f t="shared" ca="1" si="652"/>
        <v>18.710165466799825</v>
      </c>
      <c r="AV229" s="41">
        <f t="shared" ca="1" si="652"/>
        <v>3.4913248670184966</v>
      </c>
      <c r="AW229" s="41">
        <f t="shared" ca="1" si="652"/>
        <v>1.7955125071685094</v>
      </c>
      <c r="AX229" s="39">
        <f t="shared" ca="1" si="652"/>
        <v>123.91979609751357</v>
      </c>
      <c r="BA229" s="58">
        <v>140</v>
      </c>
      <c r="BB229" s="41">
        <f t="shared" ca="1" si="659"/>
        <v>8.3986163807230767</v>
      </c>
      <c r="BC229" s="41">
        <f t="shared" ca="1" si="653"/>
        <v>30.335752658193755</v>
      </c>
      <c r="BD229" s="41">
        <f t="shared" ca="1" si="653"/>
        <v>22.310639880718995</v>
      </c>
      <c r="BE229" s="41">
        <f t="shared" ca="1" si="653"/>
        <v>11.897866075127826</v>
      </c>
      <c r="BF229" s="41">
        <f t="shared" ca="1" si="653"/>
        <v>21.607232226239304</v>
      </c>
      <c r="BG229" s="41">
        <f t="shared" ca="1" si="653"/>
        <v>7.0817948786663454</v>
      </c>
      <c r="BH229" s="41">
        <f t="shared" ca="1" si="653"/>
        <v>16.813728517773676</v>
      </c>
      <c r="BI229" s="41">
        <f t="shared" ca="1" si="653"/>
        <v>2.9853238608011381</v>
      </c>
      <c r="BJ229" s="41">
        <f t="shared" ca="1" si="653"/>
        <v>1.6734074588294598</v>
      </c>
      <c r="BK229" s="39">
        <f t="shared" ca="1" si="653"/>
        <v>123.10436193707358</v>
      </c>
      <c r="BN229" s="58">
        <v>140</v>
      </c>
      <c r="BO229" s="41">
        <f t="shared" ca="1" si="660"/>
        <v>1.4665828536950833</v>
      </c>
      <c r="BP229" s="41">
        <f t="shared" ca="1" si="654"/>
        <v>5.5451599101072588</v>
      </c>
      <c r="BQ229" s="41">
        <f t="shared" ca="1" si="654"/>
        <v>5.5969511051557532</v>
      </c>
      <c r="BR229" s="41">
        <f t="shared" ca="1" si="654"/>
        <v>5.3013131650553333</v>
      </c>
      <c r="BS229" s="41">
        <f t="shared" ca="1" si="654"/>
        <v>11.69784194529106</v>
      </c>
      <c r="BT229" s="41">
        <f t="shared" ca="1" si="654"/>
        <v>4.155247426914471</v>
      </c>
      <c r="BU229" s="41">
        <f t="shared" ca="1" si="654"/>
        <v>5.9341252351560101</v>
      </c>
      <c r="BV229" s="41">
        <f t="shared" ca="1" si="654"/>
        <v>9.743118254853437</v>
      </c>
      <c r="BW229" s="41">
        <f t="shared" ca="1" si="654"/>
        <v>6.7904471108416278</v>
      </c>
      <c r="BX229" s="39">
        <f t="shared" ca="1" si="654"/>
        <v>56.230787007070035</v>
      </c>
    </row>
    <row r="230" spans="1:76" x14ac:dyDescent="0.3">
      <c r="A230" s="55">
        <v>300</v>
      </c>
      <c r="B230" s="40">
        <f t="shared" ca="1" si="655"/>
        <v>0.71920749593628674</v>
      </c>
      <c r="C230" s="40">
        <f t="shared" ca="1" si="649"/>
        <v>2.6575211739064102</v>
      </c>
      <c r="D230" s="40">
        <f t="shared" ca="1" si="649"/>
        <v>1.7523110432933171</v>
      </c>
      <c r="E230" s="40">
        <f t="shared" ca="1" si="649"/>
        <v>1.5059147778911641</v>
      </c>
      <c r="F230" s="40">
        <f t="shared" ca="1" si="649"/>
        <v>2.2405191901983499</v>
      </c>
      <c r="G230" s="40">
        <f t="shared" ca="1" si="649"/>
        <v>0.21369220246463164</v>
      </c>
      <c r="H230" s="40">
        <f t="shared" ca="1" si="649"/>
        <v>0.17194648019302927</v>
      </c>
      <c r="I230" s="40">
        <f t="shared" ca="1" si="649"/>
        <v>2.3626533103559204E-3</v>
      </c>
      <c r="J230" s="40">
        <f t="shared" ca="1" si="649"/>
        <v>0</v>
      </c>
      <c r="K230" s="37">
        <f t="shared" ca="1" si="649"/>
        <v>9.2634750171935458</v>
      </c>
      <c r="L230" s="71">
        <f t="shared" si="661"/>
        <v>467</v>
      </c>
      <c r="N230" s="55">
        <v>300</v>
      </c>
      <c r="O230" s="40">
        <f t="shared" ca="1" si="656"/>
        <v>3.7537072010958079</v>
      </c>
      <c r="P230" s="40">
        <f t="shared" ca="1" si="650"/>
        <v>6.9798878916114937</v>
      </c>
      <c r="Q230" s="40">
        <f t="shared" ca="1" si="650"/>
        <v>3.572986307253891</v>
      </c>
      <c r="R230" s="40">
        <f t="shared" ca="1" si="650"/>
        <v>3.4004560680132054</v>
      </c>
      <c r="S230" s="40">
        <f t="shared" ca="1" si="650"/>
        <v>11.682220538073544</v>
      </c>
      <c r="T230" s="40">
        <f t="shared" ca="1" si="650"/>
        <v>5.4111548198346524</v>
      </c>
      <c r="U230" s="40">
        <f t="shared" ca="1" si="650"/>
        <v>15.429008792409325</v>
      </c>
      <c r="V230" s="40">
        <f t="shared" ca="1" si="650"/>
        <v>9.7014757814204131</v>
      </c>
      <c r="W230" s="40">
        <f t="shared" ca="1" si="650"/>
        <v>10.090439891114983</v>
      </c>
      <c r="X230" s="37">
        <f t="shared" ca="1" si="650"/>
        <v>70.021337290827319</v>
      </c>
      <c r="AA230" s="55">
        <v>300</v>
      </c>
      <c r="AB230" s="40">
        <f t="shared" ca="1" si="657"/>
        <v>3.2450373471840175</v>
      </c>
      <c r="AC230" s="40">
        <f t="shared" ca="1" si="651"/>
        <v>6.2452121643984775</v>
      </c>
      <c r="AD230" s="40">
        <f t="shared" ca="1" si="651"/>
        <v>2.8110857487151932</v>
      </c>
      <c r="AE230" s="40">
        <f t="shared" ca="1" si="651"/>
        <v>2.851566942920698</v>
      </c>
      <c r="AF230" s="40">
        <f t="shared" ca="1" si="651"/>
        <v>9.5357798692574622</v>
      </c>
      <c r="AG230" s="40">
        <f t="shared" ca="1" si="651"/>
        <v>6.2679781896331468</v>
      </c>
      <c r="AH230" s="40">
        <f t="shared" ca="1" si="651"/>
        <v>6.1083264669822928</v>
      </c>
      <c r="AI230" s="40">
        <f t="shared" ca="1" si="651"/>
        <v>1.4940189407845565</v>
      </c>
      <c r="AJ230" s="40">
        <f t="shared" ca="1" si="651"/>
        <v>0.77191206110537891</v>
      </c>
      <c r="AK230" s="37">
        <f t="shared" ca="1" si="651"/>
        <v>39.330917730981241</v>
      </c>
      <c r="AN230" s="55">
        <v>300</v>
      </c>
      <c r="AO230" s="40">
        <f t="shared" ca="1" si="658"/>
        <v>8.7606484647076819</v>
      </c>
      <c r="AP230" s="40">
        <f t="shared" ca="1" si="652"/>
        <v>15.691521948369683</v>
      </c>
      <c r="AQ230" s="40">
        <f t="shared" ca="1" si="652"/>
        <v>8.1462074202063643</v>
      </c>
      <c r="AR230" s="40">
        <f t="shared" ca="1" si="652"/>
        <v>7.7207862200436104</v>
      </c>
      <c r="AS230" s="40">
        <f t="shared" ca="1" si="652"/>
        <v>31.438831391589613</v>
      </c>
      <c r="AT230" s="40">
        <f t="shared" ca="1" si="652"/>
        <v>17.633046844620864</v>
      </c>
      <c r="AU230" s="40">
        <f t="shared" ca="1" si="652"/>
        <v>37.798333164800262</v>
      </c>
      <c r="AV230" s="40">
        <f t="shared" ca="1" si="652"/>
        <v>9.719223857897763</v>
      </c>
      <c r="AW230" s="40">
        <f t="shared" ca="1" si="652"/>
        <v>9.7642217526193136</v>
      </c>
      <c r="AX230" s="37">
        <f t="shared" ca="1" si="652"/>
        <v>146.67282106485513</v>
      </c>
      <c r="BA230" s="55">
        <v>300</v>
      </c>
      <c r="BB230" s="40">
        <f t="shared" ca="1" si="659"/>
        <v>8.9262401351674185</v>
      </c>
      <c r="BC230" s="40">
        <f t="shared" ca="1" si="653"/>
        <v>16.662184308873805</v>
      </c>
      <c r="BD230" s="40">
        <f t="shared" ca="1" si="653"/>
        <v>8.7395249565795261</v>
      </c>
      <c r="BE230" s="40">
        <f t="shared" ca="1" si="653"/>
        <v>8.8710679551838822</v>
      </c>
      <c r="BF230" s="40">
        <f t="shared" ca="1" si="653"/>
        <v>41.429806368066146</v>
      </c>
      <c r="BG230" s="40">
        <f t="shared" ca="1" si="653"/>
        <v>24.991750698706525</v>
      </c>
      <c r="BH230" s="40">
        <f t="shared" ca="1" si="653"/>
        <v>43.466662663523309</v>
      </c>
      <c r="BI230" s="40">
        <f t="shared" ca="1" si="653"/>
        <v>11.946599780299952</v>
      </c>
      <c r="BJ230" s="40">
        <f t="shared" ca="1" si="653"/>
        <v>11.638409854503447</v>
      </c>
      <c r="BK230" s="37">
        <f t="shared" ca="1" si="653"/>
        <v>176.67224672090401</v>
      </c>
      <c r="BN230" s="55">
        <v>300</v>
      </c>
      <c r="BO230" s="40">
        <f t="shared" ca="1" si="660"/>
        <v>1.8516165259756399</v>
      </c>
      <c r="BP230" s="40">
        <f t="shared" ca="1" si="654"/>
        <v>3.8362289750116503</v>
      </c>
      <c r="BQ230" s="40">
        <f t="shared" ca="1" si="654"/>
        <v>1.8079513561807445</v>
      </c>
      <c r="BR230" s="40">
        <f t="shared" ca="1" si="654"/>
        <v>1.9701624297322979</v>
      </c>
      <c r="BS230" s="40">
        <f t="shared" ca="1" si="654"/>
        <v>10.270562624317833</v>
      </c>
      <c r="BT230" s="40">
        <f t="shared" ca="1" si="654"/>
        <v>4.8244821288603958</v>
      </c>
      <c r="BU230" s="40">
        <f t="shared" ca="1" si="654"/>
        <v>23.795090508457292</v>
      </c>
      <c r="BV230" s="40">
        <f t="shared" ca="1" si="654"/>
        <v>14.047768893391634</v>
      </c>
      <c r="BW230" s="40">
        <f t="shared" ca="1" si="654"/>
        <v>16.308829251392645</v>
      </c>
      <c r="BX230" s="37">
        <f t="shared" ca="1" si="654"/>
        <v>78.71269269332015</v>
      </c>
    </row>
    <row r="231" spans="1:76" x14ac:dyDescent="0.3">
      <c r="A231" s="58">
        <v>400</v>
      </c>
      <c r="B231" s="41">
        <f t="shared" ca="1" si="655"/>
        <v>0.59695331356903103</v>
      </c>
      <c r="C231" s="41">
        <f t="shared" ca="1" si="649"/>
        <v>1.2963033136911819</v>
      </c>
      <c r="D231" s="41">
        <f t="shared" ca="1" si="649"/>
        <v>1.224695785977675</v>
      </c>
      <c r="E231" s="41">
        <f t="shared" ca="1" si="649"/>
        <v>1.7647728428436151</v>
      </c>
      <c r="F231" s="41">
        <f t="shared" ca="1" si="649"/>
        <v>1.3993363151321443</v>
      </c>
      <c r="G231" s="41">
        <f t="shared" ca="1" si="649"/>
        <v>9.4835593275153396E-2</v>
      </c>
      <c r="H231" s="41">
        <f t="shared" ca="1" si="649"/>
        <v>6.3762811265939467E-2</v>
      </c>
      <c r="I231" s="41">
        <f t="shared" ca="1" si="649"/>
        <v>8.0823553808735866E-4</v>
      </c>
      <c r="J231" s="41">
        <f t="shared" ca="1" si="649"/>
        <v>5.3744741720740787E-4</v>
      </c>
      <c r="K231" s="39">
        <f t="shared" ca="1" si="649"/>
        <v>6.4420056587100349</v>
      </c>
      <c r="L231" s="71">
        <f t="shared" si="661"/>
        <v>468</v>
      </c>
      <c r="N231" s="58">
        <v>400</v>
      </c>
      <c r="O231" s="41">
        <f t="shared" ca="1" si="656"/>
        <v>1.9585946394541336</v>
      </c>
      <c r="P231" s="41">
        <f t="shared" ca="1" si="650"/>
        <v>3.7059612957506496</v>
      </c>
      <c r="Q231" s="41">
        <f t="shared" ca="1" si="650"/>
        <v>2.3172632342812154</v>
      </c>
      <c r="R231" s="41">
        <f t="shared" ca="1" si="650"/>
        <v>3.2477179398238949</v>
      </c>
      <c r="S231" s="41">
        <f t="shared" ca="1" si="650"/>
        <v>8.638510685570802</v>
      </c>
      <c r="T231" s="41">
        <f t="shared" ca="1" si="650"/>
        <v>3.9689342217419528</v>
      </c>
      <c r="U231" s="41">
        <f t="shared" ca="1" si="650"/>
        <v>5.7840196529511365</v>
      </c>
      <c r="V231" s="41">
        <f t="shared" ca="1" si="650"/>
        <v>3.0408926830650005</v>
      </c>
      <c r="W231" s="41">
        <f t="shared" ca="1" si="650"/>
        <v>2.5428431513293193</v>
      </c>
      <c r="X231" s="39">
        <f t="shared" ca="1" si="650"/>
        <v>35.204737503968104</v>
      </c>
      <c r="AA231" s="58">
        <v>400</v>
      </c>
      <c r="AB231" s="41">
        <f t="shared" ca="1" si="657"/>
        <v>2.3602608213253071</v>
      </c>
      <c r="AC231" s="41">
        <f t="shared" ca="1" si="651"/>
        <v>4.3027721773895999</v>
      </c>
      <c r="AD231" s="41">
        <f t="shared" ca="1" si="651"/>
        <v>2.3019466300765177</v>
      </c>
      <c r="AE231" s="41">
        <f t="shared" ca="1" si="651"/>
        <v>3.5734175042456053</v>
      </c>
      <c r="AF231" s="41">
        <f t="shared" ca="1" si="651"/>
        <v>8.0273950189325483</v>
      </c>
      <c r="AG231" s="41">
        <f t="shared" ca="1" si="651"/>
        <v>3.4162034129238297</v>
      </c>
      <c r="AH231" s="41">
        <f t="shared" ca="1" si="651"/>
        <v>2.2997662511438985</v>
      </c>
      <c r="AI231" s="41">
        <f t="shared" ca="1" si="651"/>
        <v>0.14647504343493178</v>
      </c>
      <c r="AJ231" s="41">
        <f t="shared" ca="1" si="651"/>
        <v>5.4848243184424383E-2</v>
      </c>
      <c r="AK231" s="39">
        <f t="shared" ca="1" si="651"/>
        <v>26.483085102656652</v>
      </c>
      <c r="AN231" s="58">
        <v>400</v>
      </c>
      <c r="AO231" s="41">
        <f t="shared" ca="1" si="658"/>
        <v>6.0445814253242194</v>
      </c>
      <c r="AP231" s="41">
        <f t="shared" ca="1" si="652"/>
        <v>10.164818240772396</v>
      </c>
      <c r="AQ231" s="41">
        <f t="shared" ca="1" si="652"/>
        <v>6.416582904598032</v>
      </c>
      <c r="AR231" s="41">
        <f t="shared" ca="1" si="652"/>
        <v>9.7476494817893542</v>
      </c>
      <c r="AS231" s="41">
        <f t="shared" ca="1" si="652"/>
        <v>22.911689783572978</v>
      </c>
      <c r="AT231" s="41">
        <f t="shared" ca="1" si="652"/>
        <v>9.7350116497159256</v>
      </c>
      <c r="AU231" s="41">
        <f t="shared" ca="1" si="652"/>
        <v>18.050638862916209</v>
      </c>
      <c r="AV231" s="41">
        <f t="shared" ca="1" si="652"/>
        <v>3.4904660762929303</v>
      </c>
      <c r="AW231" s="41">
        <f t="shared" ca="1" si="652"/>
        <v>1.0371793477503912</v>
      </c>
      <c r="AX231" s="39">
        <f t="shared" ca="1" si="652"/>
        <v>87.598617772732439</v>
      </c>
      <c r="BA231" s="58">
        <v>400</v>
      </c>
      <c r="BB231" s="41">
        <f t="shared" ca="1" si="659"/>
        <v>6.2443817401378645</v>
      </c>
      <c r="BC231" s="41">
        <f t="shared" ca="1" si="653"/>
        <v>10.937914594504583</v>
      </c>
      <c r="BD231" s="41">
        <f t="shared" ca="1" si="653"/>
        <v>6.9126277433682599</v>
      </c>
      <c r="BE231" s="41">
        <f t="shared" ca="1" si="653"/>
        <v>10.962327657404956</v>
      </c>
      <c r="BF231" s="41">
        <f t="shared" ca="1" si="653"/>
        <v>27.683730170208165</v>
      </c>
      <c r="BG231" s="41">
        <f t="shared" ca="1" si="653"/>
        <v>12.779614618484285</v>
      </c>
      <c r="BH231" s="41">
        <f t="shared" ca="1" si="653"/>
        <v>18.075504028591752</v>
      </c>
      <c r="BI231" s="41">
        <f t="shared" ca="1" si="653"/>
        <v>3.244260795207297</v>
      </c>
      <c r="BJ231" s="41">
        <f t="shared" ca="1" si="653"/>
        <v>1.0823900897800489</v>
      </c>
      <c r="BK231" s="39">
        <f t="shared" ca="1" si="653"/>
        <v>97.922751437687225</v>
      </c>
      <c r="BN231" s="58">
        <v>400</v>
      </c>
      <c r="BO231" s="41">
        <f t="shared" ca="1" si="660"/>
        <v>1.3760104108371323</v>
      </c>
      <c r="BP231" s="41">
        <f t="shared" ca="1" si="654"/>
        <v>2.7905468728534686</v>
      </c>
      <c r="BQ231" s="41">
        <f t="shared" ca="1" si="654"/>
        <v>2.4555787439901842</v>
      </c>
      <c r="BR231" s="41">
        <f t="shared" ca="1" si="654"/>
        <v>4.5457692779270502</v>
      </c>
      <c r="BS231" s="41">
        <f t="shared" ca="1" si="654"/>
        <v>9.9082775171356019</v>
      </c>
      <c r="BT231" s="41">
        <f t="shared" ca="1" si="654"/>
        <v>6.4521237430975056</v>
      </c>
      <c r="BU231" s="41">
        <f t="shared" ca="1" si="654"/>
        <v>11.891067504288323</v>
      </c>
      <c r="BV231" s="41">
        <f t="shared" ca="1" si="654"/>
        <v>7.1521916009453097</v>
      </c>
      <c r="BW231" s="41">
        <f t="shared" ca="1" si="654"/>
        <v>5.6377118732912894</v>
      </c>
      <c r="BX231" s="39">
        <f t="shared" ca="1" si="654"/>
        <v>52.209277544365904</v>
      </c>
    </row>
    <row r="232" spans="1:76" x14ac:dyDescent="0.3">
      <c r="A232" s="28" t="s">
        <v>158</v>
      </c>
      <c r="B232" s="37">
        <f t="shared" ca="1" si="655"/>
        <v>9.5984400727360679</v>
      </c>
      <c r="C232" s="37">
        <f t="shared" ca="1" si="649"/>
        <v>40.359111376603316</v>
      </c>
      <c r="D232" s="37">
        <f t="shared" ca="1" si="649"/>
        <v>28.552790099363929</v>
      </c>
      <c r="E232" s="37">
        <f t="shared" ca="1" si="649"/>
        <v>20.481292304595883</v>
      </c>
      <c r="F232" s="37">
        <f t="shared" ca="1" si="649"/>
        <v>19.912940357085752</v>
      </c>
      <c r="G232" s="37">
        <f t="shared" ca="1" si="649"/>
        <v>1.7097495313307083</v>
      </c>
      <c r="H232" s="37">
        <f t="shared" ca="1" si="649"/>
        <v>0.40613324405747603</v>
      </c>
      <c r="I232" s="37">
        <f t="shared" ca="1" si="649"/>
        <v>3.5948393717632379E-2</v>
      </c>
      <c r="J232" s="37">
        <f t="shared" ca="1" si="649"/>
        <v>1.0615424283717829E-2</v>
      </c>
      <c r="K232" s="37">
        <f t="shared" ca="1" si="649"/>
        <v>121.06702080377448</v>
      </c>
      <c r="L232" s="71">
        <f t="shared" si="661"/>
        <v>469</v>
      </c>
      <c r="N232" s="28" t="s">
        <v>158</v>
      </c>
      <c r="O232" s="37">
        <f t="shared" ca="1" si="656"/>
        <v>27.79812503415809</v>
      </c>
      <c r="P232" s="37">
        <f t="shared" ca="1" si="650"/>
        <v>65.187842637924234</v>
      </c>
      <c r="Q232" s="37">
        <f t="shared" ca="1" si="650"/>
        <v>40.920572633145852</v>
      </c>
      <c r="R232" s="37">
        <f t="shared" ca="1" si="650"/>
        <v>31.049092985678591</v>
      </c>
      <c r="S232" s="37">
        <f t="shared" ca="1" si="650"/>
        <v>92.035585263779979</v>
      </c>
      <c r="T232" s="37">
        <f t="shared" ca="1" si="650"/>
        <v>45.619528159070327</v>
      </c>
      <c r="U232" s="37">
        <f t="shared" ca="1" si="650"/>
        <v>61.466976760371978</v>
      </c>
      <c r="V232" s="37">
        <f t="shared" ca="1" si="650"/>
        <v>32.171647574585386</v>
      </c>
      <c r="W232" s="37">
        <f t="shared" ca="1" si="650"/>
        <v>33.021789591904692</v>
      </c>
      <c r="X232" s="37">
        <f t="shared" ca="1" si="650"/>
        <v>429.27116064061914</v>
      </c>
      <c r="AA232" s="28" t="s">
        <v>158</v>
      </c>
      <c r="AB232" s="37">
        <f t="shared" ca="1" si="657"/>
        <v>42.33922904737328</v>
      </c>
      <c r="AC232" s="37">
        <f t="shared" ca="1" si="651"/>
        <v>90.246776640921865</v>
      </c>
      <c r="AD232" s="37">
        <f t="shared" ca="1" si="651"/>
        <v>49.973019706830641</v>
      </c>
      <c r="AE232" s="37">
        <f t="shared" ca="1" si="651"/>
        <v>35.477627461139853</v>
      </c>
      <c r="AF232" s="37">
        <f t="shared" ca="1" si="651"/>
        <v>95.996112573119888</v>
      </c>
      <c r="AG232" s="37">
        <f t="shared" ca="1" si="651"/>
        <v>53.362614851942048</v>
      </c>
      <c r="AH232" s="37">
        <f t="shared" ca="1" si="651"/>
        <v>26.328576057539856</v>
      </c>
      <c r="AI232" s="37">
        <f t="shared" ca="1" si="651"/>
        <v>2.3669055398716239</v>
      </c>
      <c r="AJ232" s="37">
        <f t="shared" ca="1" si="651"/>
        <v>1.3222739792868765</v>
      </c>
      <c r="AK232" s="37">
        <f t="shared" ca="1" si="651"/>
        <v>397.41313585802595</v>
      </c>
      <c r="AN232" s="28" t="s">
        <v>158</v>
      </c>
      <c r="AO232" s="37">
        <f t="shared" ca="1" si="658"/>
        <v>95.168217578591623</v>
      </c>
      <c r="AP232" s="37">
        <f t="shared" ca="1" si="652"/>
        <v>175.27968907202089</v>
      </c>
      <c r="AQ232" s="37">
        <f t="shared" ca="1" si="652"/>
        <v>102.55797604502979</v>
      </c>
      <c r="AR232" s="37">
        <f t="shared" ca="1" si="652"/>
        <v>82.765811137034348</v>
      </c>
      <c r="AS232" s="37">
        <f t="shared" ca="1" si="652"/>
        <v>254.22158568877626</v>
      </c>
      <c r="AT232" s="37">
        <f t="shared" ca="1" si="652"/>
        <v>131.43426603514826</v>
      </c>
      <c r="AU232" s="37">
        <f t="shared" ca="1" si="652"/>
        <v>210.03621327057749</v>
      </c>
      <c r="AV232" s="37">
        <f t="shared" ca="1" si="652"/>
        <v>39.938116247832461</v>
      </c>
      <c r="AW232" s="37">
        <f t="shared" ca="1" si="652"/>
        <v>19.948659088050427</v>
      </c>
      <c r="AX232" s="37">
        <f t="shared" ca="1" si="652"/>
        <v>1111.3505341630616</v>
      </c>
      <c r="BA232" s="28" t="s">
        <v>158</v>
      </c>
      <c r="BB232" s="37">
        <f t="shared" ca="1" si="659"/>
        <v>98.431498879090469</v>
      </c>
      <c r="BC232" s="37">
        <f t="shared" ca="1" si="653"/>
        <v>195.34130429687752</v>
      </c>
      <c r="BD232" s="37">
        <f t="shared" ca="1" si="653"/>
        <v>110.65203571669915</v>
      </c>
      <c r="BE232" s="37">
        <f t="shared" ca="1" si="653"/>
        <v>89.691770978520623</v>
      </c>
      <c r="BF232" s="37">
        <f t="shared" ca="1" si="653"/>
        <v>292.01021524425516</v>
      </c>
      <c r="BG232" s="37">
        <f t="shared" ca="1" si="653"/>
        <v>157.29100638492534</v>
      </c>
      <c r="BH232" s="37">
        <f t="shared" ca="1" si="653"/>
        <v>200.28639015517729</v>
      </c>
      <c r="BI232" s="37">
        <f t="shared" ca="1" si="653"/>
        <v>37.304384809027056</v>
      </c>
      <c r="BJ232" s="37">
        <f t="shared" ca="1" si="653"/>
        <v>20.597528101735406</v>
      </c>
      <c r="BK232" s="37">
        <f t="shared" ca="1" si="653"/>
        <v>1201.6061345663084</v>
      </c>
      <c r="BN232" s="28" t="s">
        <v>158</v>
      </c>
      <c r="BO232" s="37">
        <f t="shared" ca="1" si="660"/>
        <v>25.688241725642342</v>
      </c>
      <c r="BP232" s="37">
        <f t="shared" ca="1" si="654"/>
        <v>46.75035432697166</v>
      </c>
      <c r="BQ232" s="37">
        <f t="shared" ca="1" si="654"/>
        <v>30.839337537498125</v>
      </c>
      <c r="BR232" s="37">
        <f t="shared" ca="1" si="654"/>
        <v>29.644240291228357</v>
      </c>
      <c r="BS232" s="37">
        <f t="shared" ca="1" si="654"/>
        <v>100.61939340788763</v>
      </c>
      <c r="BT232" s="37">
        <f t="shared" ca="1" si="654"/>
        <v>53.648861313991461</v>
      </c>
      <c r="BU232" s="37">
        <f t="shared" ca="1" si="654"/>
        <v>93.77620294055987</v>
      </c>
      <c r="BV232" s="37">
        <f t="shared" ca="1" si="654"/>
        <v>103.30650475564764</v>
      </c>
      <c r="BW232" s="37">
        <f t="shared" ca="1" si="654"/>
        <v>94.098193259934419</v>
      </c>
      <c r="BX232" s="37">
        <f t="shared" ca="1" si="654"/>
        <v>578.37132955936113</v>
      </c>
    </row>
    <row r="236" spans="1:76" x14ac:dyDescent="0.3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</row>
    <row r="237" spans="1:76" x14ac:dyDescent="0.3">
      <c r="A237" s="14" t="s">
        <v>67</v>
      </c>
      <c r="B237" s="15" t="s">
        <v>119</v>
      </c>
      <c r="C237" s="15" t="s">
        <v>120</v>
      </c>
      <c r="D237" s="15" t="s">
        <v>121</v>
      </c>
      <c r="E237" s="15" t="s">
        <v>122</v>
      </c>
      <c r="F237" s="15" t="s">
        <v>123</v>
      </c>
      <c r="G237" s="15" t="s">
        <v>124</v>
      </c>
      <c r="H237" s="15" t="s">
        <v>125</v>
      </c>
      <c r="I237" s="15" t="s">
        <v>126</v>
      </c>
      <c r="J237" s="15" t="s">
        <v>127</v>
      </c>
      <c r="K237" s="15" t="s">
        <v>128</v>
      </c>
      <c r="N237" s="14" t="s">
        <v>67</v>
      </c>
      <c r="O237" s="15" t="s">
        <v>119</v>
      </c>
      <c r="P237" s="15" t="s">
        <v>120</v>
      </c>
      <c r="Q237" s="15" t="s">
        <v>121</v>
      </c>
      <c r="R237" s="15" t="s">
        <v>122</v>
      </c>
      <c r="S237" s="15" t="s">
        <v>123</v>
      </c>
      <c r="T237" s="15" t="s">
        <v>124</v>
      </c>
      <c r="U237" s="15" t="s">
        <v>125</v>
      </c>
      <c r="V237" s="15" t="s">
        <v>126</v>
      </c>
      <c r="W237" s="15" t="s">
        <v>127</v>
      </c>
      <c r="X237" s="15" t="s">
        <v>128</v>
      </c>
      <c r="AA237" s="14" t="s">
        <v>67</v>
      </c>
      <c r="AB237" s="15" t="s">
        <v>119</v>
      </c>
      <c r="AC237" s="15" t="s">
        <v>120</v>
      </c>
      <c r="AD237" s="15" t="s">
        <v>121</v>
      </c>
      <c r="AE237" s="15" t="s">
        <v>122</v>
      </c>
      <c r="AF237" s="15" t="s">
        <v>123</v>
      </c>
      <c r="AG237" s="15" t="s">
        <v>124</v>
      </c>
      <c r="AH237" s="15" t="s">
        <v>125</v>
      </c>
      <c r="AI237" s="15" t="s">
        <v>126</v>
      </c>
      <c r="AJ237" s="15" t="s">
        <v>127</v>
      </c>
      <c r="AK237" s="15" t="s">
        <v>128</v>
      </c>
      <c r="AN237" s="14" t="s">
        <v>67</v>
      </c>
      <c r="AO237" s="15" t="s">
        <v>119</v>
      </c>
      <c r="AP237" s="15" t="s">
        <v>120</v>
      </c>
      <c r="AQ237" s="15" t="s">
        <v>121</v>
      </c>
      <c r="AR237" s="15" t="s">
        <v>122</v>
      </c>
      <c r="AS237" s="15" t="s">
        <v>123</v>
      </c>
      <c r="AT237" s="15" t="s">
        <v>124</v>
      </c>
      <c r="AU237" s="15" t="s">
        <v>125</v>
      </c>
      <c r="AV237" s="15" t="s">
        <v>126</v>
      </c>
      <c r="AW237" s="15" t="s">
        <v>127</v>
      </c>
      <c r="AX237" s="15" t="s">
        <v>128</v>
      </c>
      <c r="BA237" s="14" t="s">
        <v>67</v>
      </c>
      <c r="BB237" s="15" t="s">
        <v>119</v>
      </c>
      <c r="BC237" s="15" t="s">
        <v>120</v>
      </c>
      <c r="BD237" s="15" t="s">
        <v>121</v>
      </c>
      <c r="BE237" s="15" t="s">
        <v>122</v>
      </c>
      <c r="BF237" s="15" t="s">
        <v>123</v>
      </c>
      <c r="BG237" s="15" t="s">
        <v>124</v>
      </c>
      <c r="BH237" s="15" t="s">
        <v>125</v>
      </c>
      <c r="BI237" s="15" t="s">
        <v>126</v>
      </c>
      <c r="BJ237" s="15" t="s">
        <v>127</v>
      </c>
      <c r="BK237" s="15" t="s">
        <v>128</v>
      </c>
      <c r="BN237" s="14" t="s">
        <v>67</v>
      </c>
      <c r="BO237" s="15" t="s">
        <v>119</v>
      </c>
      <c r="BP237" s="15" t="s">
        <v>120</v>
      </c>
      <c r="BQ237" s="15" t="s">
        <v>121</v>
      </c>
      <c r="BR237" s="15" t="s">
        <v>122</v>
      </c>
      <c r="BS237" s="15" t="s">
        <v>123</v>
      </c>
      <c r="BT237" s="15" t="s">
        <v>124</v>
      </c>
      <c r="BU237" s="15" t="s">
        <v>125</v>
      </c>
      <c r="BV237" s="15" t="s">
        <v>126</v>
      </c>
      <c r="BW237" s="15" t="s">
        <v>127</v>
      </c>
      <c r="BX237" s="15" t="s">
        <v>128</v>
      </c>
    </row>
    <row r="238" spans="1:76" x14ac:dyDescent="0.3">
      <c r="A238" s="16" t="s">
        <v>176</v>
      </c>
      <c r="B238" s="17" t="s">
        <v>130</v>
      </c>
      <c r="C238" s="18" t="s">
        <v>131</v>
      </c>
      <c r="D238" s="18" t="s">
        <v>132</v>
      </c>
      <c r="E238" s="18" t="s">
        <v>133</v>
      </c>
      <c r="F238" s="18" t="s">
        <v>134</v>
      </c>
      <c r="G238" s="18" t="s">
        <v>135</v>
      </c>
      <c r="H238" s="18" t="s">
        <v>136</v>
      </c>
      <c r="I238" s="18" t="s">
        <v>137</v>
      </c>
      <c r="J238" s="18" t="s">
        <v>138</v>
      </c>
      <c r="K238" s="18" t="s">
        <v>139</v>
      </c>
      <c r="L238" s="70"/>
      <c r="N238" s="16" t="s">
        <v>176</v>
      </c>
      <c r="O238" s="17" t="s">
        <v>130</v>
      </c>
      <c r="P238" s="18" t="s">
        <v>131</v>
      </c>
      <c r="Q238" s="18" t="s">
        <v>132</v>
      </c>
      <c r="R238" s="18" t="s">
        <v>133</v>
      </c>
      <c r="S238" s="18" t="s">
        <v>134</v>
      </c>
      <c r="T238" s="18" t="s">
        <v>135</v>
      </c>
      <c r="U238" s="18" t="s">
        <v>136</v>
      </c>
      <c r="V238" s="18" t="s">
        <v>137</v>
      </c>
      <c r="W238" s="18" t="s">
        <v>138</v>
      </c>
      <c r="X238" s="18" t="s">
        <v>139</v>
      </c>
      <c r="AA238" s="16" t="s">
        <v>176</v>
      </c>
      <c r="AB238" s="17" t="s">
        <v>130</v>
      </c>
      <c r="AC238" s="18" t="s">
        <v>131</v>
      </c>
      <c r="AD238" s="18" t="s">
        <v>132</v>
      </c>
      <c r="AE238" s="18" t="s">
        <v>133</v>
      </c>
      <c r="AF238" s="18" t="s">
        <v>134</v>
      </c>
      <c r="AG238" s="18" t="s">
        <v>135</v>
      </c>
      <c r="AH238" s="18" t="s">
        <v>136</v>
      </c>
      <c r="AI238" s="18" t="s">
        <v>137</v>
      </c>
      <c r="AJ238" s="18" t="s">
        <v>138</v>
      </c>
      <c r="AK238" s="18" t="s">
        <v>139</v>
      </c>
      <c r="AN238" s="16" t="s">
        <v>176</v>
      </c>
      <c r="AO238" s="17" t="s">
        <v>130</v>
      </c>
      <c r="AP238" s="18" t="s">
        <v>131</v>
      </c>
      <c r="AQ238" s="18" t="s">
        <v>132</v>
      </c>
      <c r="AR238" s="18" t="s">
        <v>133</v>
      </c>
      <c r="AS238" s="18" t="s">
        <v>134</v>
      </c>
      <c r="AT238" s="18" t="s">
        <v>135</v>
      </c>
      <c r="AU238" s="18" t="s">
        <v>136</v>
      </c>
      <c r="AV238" s="18" t="s">
        <v>137</v>
      </c>
      <c r="AW238" s="18" t="s">
        <v>138</v>
      </c>
      <c r="AX238" s="18" t="s">
        <v>139</v>
      </c>
      <c r="BA238" s="16" t="s">
        <v>176</v>
      </c>
      <c r="BB238" s="17" t="s">
        <v>130</v>
      </c>
      <c r="BC238" s="18" t="s">
        <v>131</v>
      </c>
      <c r="BD238" s="18" t="s">
        <v>132</v>
      </c>
      <c r="BE238" s="18" t="s">
        <v>133</v>
      </c>
      <c r="BF238" s="18" t="s">
        <v>134</v>
      </c>
      <c r="BG238" s="18" t="s">
        <v>135</v>
      </c>
      <c r="BH238" s="18" t="s">
        <v>136</v>
      </c>
      <c r="BI238" s="18" t="s">
        <v>137</v>
      </c>
      <c r="BJ238" s="18" t="s">
        <v>138</v>
      </c>
      <c r="BK238" s="18" t="s">
        <v>139</v>
      </c>
      <c r="BN238" s="16" t="s">
        <v>176</v>
      </c>
      <c r="BO238" s="17" t="s">
        <v>130</v>
      </c>
      <c r="BP238" s="18" t="s">
        <v>131</v>
      </c>
      <c r="BQ238" s="18" t="s">
        <v>132</v>
      </c>
      <c r="BR238" s="18" t="s">
        <v>133</v>
      </c>
      <c r="BS238" s="18" t="s">
        <v>134</v>
      </c>
      <c r="BT238" s="18" t="s">
        <v>135</v>
      </c>
      <c r="BU238" s="18" t="s">
        <v>136</v>
      </c>
      <c r="BV238" s="18" t="s">
        <v>137</v>
      </c>
      <c r="BW238" s="18" t="s">
        <v>138</v>
      </c>
      <c r="BX238" s="18" t="s">
        <v>139</v>
      </c>
    </row>
    <row r="239" spans="1:76" x14ac:dyDescent="0.3">
      <c r="A239" s="55">
        <v>110</v>
      </c>
      <c r="B239" s="83">
        <f ca="1">IF(B178&gt;0,B214/(1000*B178)," ")</f>
        <v>2.2497343781058996</v>
      </c>
      <c r="C239" s="60">
        <f t="shared" ref="C239:K239" ca="1" si="662">IF(C178&gt;0,C214/(1000*C178)," ")</f>
        <v>2.2216460651325569</v>
      </c>
      <c r="D239" s="60">
        <f t="shared" ca="1" si="662"/>
        <v>2.2371660814631413</v>
      </c>
      <c r="E239" s="60">
        <f t="shared" ca="1" si="662"/>
        <v>2.2284515586575311</v>
      </c>
      <c r="F239" s="60">
        <f t="shared" ca="1" si="662"/>
        <v>2.331097128085609</v>
      </c>
      <c r="G239" s="60">
        <f t="shared" ca="1" si="662"/>
        <v>2.251428844591469</v>
      </c>
      <c r="H239" s="60" t="str">
        <f t="shared" ca="1" si="662"/>
        <v xml:space="preserve"> </v>
      </c>
      <c r="I239" s="60">
        <f t="shared" ca="1" si="662"/>
        <v>1.9706428957969369</v>
      </c>
      <c r="J239" s="60" t="str">
        <f t="shared" ca="1" si="662"/>
        <v xml:space="preserve"> </v>
      </c>
      <c r="K239" s="49">
        <f t="shared" ca="1" si="662"/>
        <v>2.2337877164957902</v>
      </c>
      <c r="L239" s="71"/>
      <c r="N239" s="55">
        <v>110</v>
      </c>
      <c r="O239" s="83">
        <f ca="1">IF(O178&gt;0,O214/(1000*O178)," ")</f>
        <v>2.6426716879371526</v>
      </c>
      <c r="P239" s="60">
        <f t="shared" ref="P239:X239" ca="1" si="663">IF(P178&gt;0,P214/(1000*P178)," ")</f>
        <v>2.6480075023639706</v>
      </c>
      <c r="Q239" s="60">
        <f t="shared" ca="1" si="663"/>
        <v>2.6568983329540763</v>
      </c>
      <c r="R239" s="60">
        <f t="shared" ca="1" si="663"/>
        <v>2.6704405230096868</v>
      </c>
      <c r="S239" s="60">
        <f t="shared" ca="1" si="663"/>
        <v>2.6044881455037205</v>
      </c>
      <c r="T239" s="60">
        <f t="shared" ca="1" si="663"/>
        <v>2.5373946157150433</v>
      </c>
      <c r="U239" s="60">
        <f t="shared" ca="1" si="663"/>
        <v>2.4909567235581189</v>
      </c>
      <c r="V239" s="60">
        <f t="shared" ca="1" si="663"/>
        <v>2.5427059633774363</v>
      </c>
      <c r="W239" s="60">
        <f t="shared" ca="1" si="663"/>
        <v>2.5045444477042418</v>
      </c>
      <c r="X239" s="49">
        <f t="shared" ca="1" si="663"/>
        <v>2.6256296606555853</v>
      </c>
      <c r="AA239" s="55">
        <v>110</v>
      </c>
      <c r="AB239" s="83">
        <f ca="1">IF(AB178&gt;0,AB214/(1000*AB178)," ")</f>
        <v>4.4478965550464391</v>
      </c>
      <c r="AC239" s="60">
        <f t="shared" ref="AC239:AK239" ca="1" si="664">IF(AC178&gt;0,AC214/(1000*AC178)," ")</f>
        <v>4.5430917043438903</v>
      </c>
      <c r="AD239" s="60">
        <f t="shared" ca="1" si="664"/>
        <v>4.6659944692937012</v>
      </c>
      <c r="AE239" s="60">
        <f t="shared" ca="1" si="664"/>
        <v>4.5667381063234629</v>
      </c>
      <c r="AF239" s="60">
        <f t="shared" ca="1" si="664"/>
        <v>4.6913257439762104</v>
      </c>
      <c r="AG239" s="60">
        <f t="shared" ca="1" si="664"/>
        <v>5.3044552118932362</v>
      </c>
      <c r="AH239" s="60">
        <f t="shared" ca="1" si="664"/>
        <v>8.1036706087901909</v>
      </c>
      <c r="AI239" s="60">
        <f t="shared" ca="1" si="664"/>
        <v>7.3206952500768097</v>
      </c>
      <c r="AJ239" s="60">
        <f t="shared" ca="1" si="664"/>
        <v>5.4708764518824387</v>
      </c>
      <c r="AK239" s="49">
        <f t="shared" ca="1" si="664"/>
        <v>4.5898897711394602</v>
      </c>
      <c r="AN239" s="55">
        <v>110</v>
      </c>
      <c r="AO239" s="83">
        <f ca="1">IF(AO178&gt;0,AO214/(1000*AO178)," ")</f>
        <v>12.467453490783692</v>
      </c>
      <c r="AP239" s="60">
        <f t="shared" ref="AP239:AX239" ca="1" si="665">IF(AP178&gt;0,AP214/(1000*AP178)," ")</f>
        <v>13.581317389803681</v>
      </c>
      <c r="AQ239" s="60">
        <f t="shared" ca="1" si="665"/>
        <v>14.463109876179558</v>
      </c>
      <c r="AR239" s="60">
        <f t="shared" ca="1" si="665"/>
        <v>13.787318660275439</v>
      </c>
      <c r="AS239" s="60">
        <f t="shared" ca="1" si="665"/>
        <v>15.008987684922376</v>
      </c>
      <c r="AT239" s="60">
        <f t="shared" ca="1" si="665"/>
        <v>15.359225090747424</v>
      </c>
      <c r="AU239" s="60">
        <f t="shared" ca="1" si="665"/>
        <v>21.06538159772116</v>
      </c>
      <c r="AV239" s="60">
        <f t="shared" ca="1" si="665"/>
        <v>24.150002625027412</v>
      </c>
      <c r="AW239" s="60">
        <f t="shared" ca="1" si="665"/>
        <v>20.366723297321609</v>
      </c>
      <c r="AX239" s="49">
        <f t="shared" ca="1" si="665"/>
        <v>13.690086735326409</v>
      </c>
      <c r="BA239" s="55">
        <v>110</v>
      </c>
      <c r="BB239" s="83">
        <f ca="1">IF(BB178&gt;0,BB214/(1000*BB178)," ")</f>
        <v>22.270037089111561</v>
      </c>
      <c r="BC239" s="60">
        <f t="shared" ref="BC239:BK239" ca="1" si="666">IF(BC178&gt;0,BC214/(1000*BC178)," ")</f>
        <v>22.07849539272495</v>
      </c>
      <c r="BD239" s="60">
        <f t="shared" ca="1" si="666"/>
        <v>21.907961483193887</v>
      </c>
      <c r="BE239" s="60">
        <f t="shared" ca="1" si="666"/>
        <v>22.148048238813416</v>
      </c>
      <c r="BF239" s="60">
        <f t="shared" ca="1" si="666"/>
        <v>22.032723384944653</v>
      </c>
      <c r="BG239" s="60">
        <f t="shared" ca="1" si="666"/>
        <v>21.392801046513139</v>
      </c>
      <c r="BH239" s="60">
        <f t="shared" ca="1" si="666"/>
        <v>20.2385267925475</v>
      </c>
      <c r="BI239" s="60">
        <f t="shared" ca="1" si="666"/>
        <v>20.59535037313616</v>
      </c>
      <c r="BJ239" s="60">
        <f t="shared" ca="1" si="666"/>
        <v>19.580200501252875</v>
      </c>
      <c r="BK239" s="49">
        <f t="shared" ca="1" si="666"/>
        <v>21.984092364902612</v>
      </c>
      <c r="BN239" s="55">
        <v>110</v>
      </c>
      <c r="BO239" s="83">
        <f ca="1">IF(BO178&gt;0,BO214/(1000*BO178)," ")</f>
        <v>45.267786208730627</v>
      </c>
      <c r="BP239" s="60">
        <f t="shared" ref="BP239:BX239" ca="1" si="667">IF(BP178&gt;0,BP214/(1000*BP178)," ")</f>
        <v>45.281259210701371</v>
      </c>
      <c r="BQ239" s="60">
        <f t="shared" ca="1" si="667"/>
        <v>45.319165844006399</v>
      </c>
      <c r="BR239" s="60">
        <f t="shared" ca="1" si="667"/>
        <v>45.776573548882055</v>
      </c>
      <c r="BS239" s="60">
        <f t="shared" ca="1" si="667"/>
        <v>44.992202811740398</v>
      </c>
      <c r="BT239" s="60">
        <f t="shared" ca="1" si="667"/>
        <v>44.271816505260986</v>
      </c>
      <c r="BU239" s="60">
        <f t="shared" ca="1" si="667"/>
        <v>43.925630723871706</v>
      </c>
      <c r="BV239" s="60">
        <f t="shared" ca="1" si="667"/>
        <v>44.165200149884676</v>
      </c>
      <c r="BW239" s="60">
        <f t="shared" ca="1" si="667"/>
        <v>43.671755099102434</v>
      </c>
      <c r="BX239" s="49">
        <f t="shared" ca="1" si="667"/>
        <v>44.925975034960963</v>
      </c>
    </row>
    <row r="240" spans="1:76" x14ac:dyDescent="0.3">
      <c r="A240" s="58">
        <v>120</v>
      </c>
      <c r="B240" s="61">
        <f t="shared" ref="B240:K240" ca="1" si="668">IF(B179&gt;0,B215/(1000*B179)," ")</f>
        <v>2.2083571318237474</v>
      </c>
      <c r="C240" s="61">
        <f t="shared" ca="1" si="668"/>
        <v>2.1972278286115197</v>
      </c>
      <c r="D240" s="61">
        <f t="shared" ca="1" si="668"/>
        <v>2.2297446581318696</v>
      </c>
      <c r="E240" s="61">
        <f t="shared" ca="1" si="668"/>
        <v>2.2095340635447709</v>
      </c>
      <c r="F240" s="61">
        <f t="shared" ca="1" si="668"/>
        <v>2.3440601101228373</v>
      </c>
      <c r="G240" s="61">
        <f t="shared" ca="1" si="668"/>
        <v>2.5918735671712048</v>
      </c>
      <c r="H240" s="61">
        <f t="shared" ca="1" si="668"/>
        <v>2.2770364184019978</v>
      </c>
      <c r="I240" s="61">
        <f t="shared" ca="1" si="668"/>
        <v>6.8060315990610443</v>
      </c>
      <c r="J240" s="61">
        <f t="shared" ca="1" si="668"/>
        <v>2.1916030705520844</v>
      </c>
      <c r="K240" s="51">
        <f t="shared" ca="1" si="668"/>
        <v>2.2390094644414864</v>
      </c>
      <c r="L240" s="71"/>
      <c r="N240" s="58">
        <v>120</v>
      </c>
      <c r="O240" s="61">
        <f t="shared" ref="O240:X240" ca="1" si="669">IF(O179&gt;0,O215/(1000*O179)," ")</f>
        <v>2.6170155299513391</v>
      </c>
      <c r="P240" s="61">
        <f t="shared" ca="1" si="669"/>
        <v>2.6630807662573321</v>
      </c>
      <c r="Q240" s="61">
        <f t="shared" ca="1" si="669"/>
        <v>2.6817496660778355</v>
      </c>
      <c r="R240" s="61">
        <f t="shared" ca="1" si="669"/>
        <v>2.6675502807822342</v>
      </c>
      <c r="S240" s="61">
        <f t="shared" ca="1" si="669"/>
        <v>2.5829645820031928</v>
      </c>
      <c r="T240" s="61">
        <f t="shared" ca="1" si="669"/>
        <v>2.525920623821206</v>
      </c>
      <c r="U240" s="61">
        <f t="shared" ca="1" si="669"/>
        <v>2.475486614315844</v>
      </c>
      <c r="V240" s="61">
        <f t="shared" ca="1" si="669"/>
        <v>2.4818593682327879</v>
      </c>
      <c r="W240" s="61">
        <f t="shared" ca="1" si="669"/>
        <v>2.5301580284823837</v>
      </c>
      <c r="X240" s="51">
        <f t="shared" ca="1" si="669"/>
        <v>2.581964234811243</v>
      </c>
      <c r="AA240" s="58">
        <v>120</v>
      </c>
      <c r="AB240" s="61">
        <f t="shared" ref="AB240:AK240" ca="1" si="670">IF(AB179&gt;0,AB215/(1000*AB179)," ")</f>
        <v>4.6742015224761113</v>
      </c>
      <c r="AC240" s="61">
        <f t="shared" ca="1" si="670"/>
        <v>4.5477208965463198</v>
      </c>
      <c r="AD240" s="61">
        <f t="shared" ca="1" si="670"/>
        <v>4.5254786120817219</v>
      </c>
      <c r="AE240" s="61">
        <f t="shared" ca="1" si="670"/>
        <v>4.521859061552477</v>
      </c>
      <c r="AF240" s="61">
        <f t="shared" ca="1" si="670"/>
        <v>4.7038709004028929</v>
      </c>
      <c r="AG240" s="61">
        <f t="shared" ca="1" si="670"/>
        <v>5.550852961728558</v>
      </c>
      <c r="AH240" s="61">
        <f t="shared" ca="1" si="670"/>
        <v>7.8227933639951601</v>
      </c>
      <c r="AI240" s="61">
        <f t="shared" ca="1" si="670"/>
        <v>7.2667807357595358</v>
      </c>
      <c r="AJ240" s="61">
        <f t="shared" ca="1" si="670"/>
        <v>6.3367411722699698</v>
      </c>
      <c r="AK240" s="51">
        <f t="shared" ca="1" si="670"/>
        <v>4.8324246867646217</v>
      </c>
      <c r="AN240" s="58">
        <v>120</v>
      </c>
      <c r="AO240" s="61">
        <f t="shared" ref="AO240:AX240" ca="1" si="671">IF(AO179&gt;0,AO215/(1000*AO179)," ")</f>
        <v>12.54981776054918</v>
      </c>
      <c r="AP240" s="61">
        <f t="shared" ca="1" si="671"/>
        <v>12.588758488303499</v>
      </c>
      <c r="AQ240" s="61">
        <f t="shared" ca="1" si="671"/>
        <v>11.987241108783095</v>
      </c>
      <c r="AR240" s="61">
        <f t="shared" ca="1" si="671"/>
        <v>12.479017788691658</v>
      </c>
      <c r="AS240" s="61">
        <f t="shared" ca="1" si="671"/>
        <v>15.171115804149942</v>
      </c>
      <c r="AT240" s="61">
        <f t="shared" ca="1" si="671"/>
        <v>16.751786637542267</v>
      </c>
      <c r="AU240" s="61">
        <f t="shared" ca="1" si="671"/>
        <v>21.543299404241065</v>
      </c>
      <c r="AV240" s="61">
        <f t="shared" ca="1" si="671"/>
        <v>23.149282882183275</v>
      </c>
      <c r="AW240" s="61">
        <f t="shared" ca="1" si="671"/>
        <v>22.331178125360491</v>
      </c>
      <c r="AX240" s="51">
        <f t="shared" ca="1" si="671"/>
        <v>14.775418824343632</v>
      </c>
      <c r="BA240" s="58">
        <v>120</v>
      </c>
      <c r="BB240" s="61">
        <f t="shared" ref="BB240:BK240" ca="1" si="672">IF(BB179&gt;0,BB215/(1000*BB179)," ")</f>
        <v>21.999472009116506</v>
      </c>
      <c r="BC240" s="61">
        <f t="shared" ca="1" si="672"/>
        <v>22.050271714113347</v>
      </c>
      <c r="BD240" s="61">
        <f t="shared" ca="1" si="672"/>
        <v>22.101597150895028</v>
      </c>
      <c r="BE240" s="61">
        <f t="shared" ca="1" si="672"/>
        <v>22.248740728208201</v>
      </c>
      <c r="BF240" s="61">
        <f t="shared" ca="1" si="672"/>
        <v>21.985236922908665</v>
      </c>
      <c r="BG240" s="61">
        <f t="shared" ca="1" si="672"/>
        <v>21.432502513405641</v>
      </c>
      <c r="BH240" s="61">
        <f t="shared" ca="1" si="672"/>
        <v>20.195202298175133</v>
      </c>
      <c r="BI240" s="61">
        <f t="shared" ca="1" si="672"/>
        <v>19.712625071170901</v>
      </c>
      <c r="BJ240" s="61">
        <f t="shared" ca="1" si="672"/>
        <v>19.85134382079162</v>
      </c>
      <c r="BK240" s="51">
        <f t="shared" ca="1" si="672"/>
        <v>21.669701103494106</v>
      </c>
      <c r="BN240" s="58">
        <v>120</v>
      </c>
      <c r="BO240" s="61">
        <f t="shared" ref="BO240:BX240" ca="1" si="673">IF(BO179&gt;0,BO215/(1000*BO179)," ")</f>
        <v>44.880469199399357</v>
      </c>
      <c r="BP240" s="61">
        <f t="shared" ca="1" si="673"/>
        <v>45.370450387918098</v>
      </c>
      <c r="BQ240" s="61">
        <f t="shared" ca="1" si="673"/>
        <v>45.906081173511033</v>
      </c>
      <c r="BR240" s="61">
        <f t="shared" ca="1" si="673"/>
        <v>45.933202397106683</v>
      </c>
      <c r="BS240" s="61">
        <f t="shared" ca="1" si="673"/>
        <v>44.55604364914258</v>
      </c>
      <c r="BT240" s="61">
        <f t="shared" ca="1" si="673"/>
        <v>44.218138929558279</v>
      </c>
      <c r="BU240" s="61">
        <f t="shared" ca="1" si="673"/>
        <v>43.751648167606703</v>
      </c>
      <c r="BV240" s="61">
        <f t="shared" ca="1" si="673"/>
        <v>43.942975593127116</v>
      </c>
      <c r="BW240" s="61">
        <f t="shared" ca="1" si="673"/>
        <v>43.862437656247224</v>
      </c>
      <c r="BX240" s="51">
        <f t="shared" ca="1" si="673"/>
        <v>44.416657630647137</v>
      </c>
    </row>
    <row r="241" spans="1:76" x14ac:dyDescent="0.3">
      <c r="A241" s="55">
        <v>130</v>
      </c>
      <c r="B241" s="60">
        <f t="shared" ref="B241:K241" ca="1" si="674">IF(B180&gt;0,B216/(1000*B180)," ")</f>
        <v>2.1845162695562723</v>
      </c>
      <c r="C241" s="60">
        <f t="shared" ca="1" si="674"/>
        <v>2.2273381878840812</v>
      </c>
      <c r="D241" s="60">
        <f t="shared" ca="1" si="674"/>
        <v>2.246565378792047</v>
      </c>
      <c r="E241" s="60">
        <f t="shared" ca="1" si="674"/>
        <v>2.1718642851602898</v>
      </c>
      <c r="F241" s="60">
        <f t="shared" ca="1" si="674"/>
        <v>2.1824677409195719</v>
      </c>
      <c r="G241" s="60">
        <f t="shared" ca="1" si="674"/>
        <v>2.7061763320497114</v>
      </c>
      <c r="H241" s="60">
        <f t="shared" ca="1" si="674"/>
        <v>2.0191500449536299</v>
      </c>
      <c r="I241" s="60">
        <f t="shared" ca="1" si="674"/>
        <v>2.6215425785648363</v>
      </c>
      <c r="J241" s="60" t="str">
        <f t="shared" ca="1" si="674"/>
        <v xml:space="preserve"> </v>
      </c>
      <c r="K241" s="49">
        <f t="shared" ca="1" si="674"/>
        <v>2.214059522063986</v>
      </c>
      <c r="L241" s="71"/>
      <c r="N241" s="55">
        <v>130</v>
      </c>
      <c r="O241" s="60">
        <f t="shared" ref="O241:X241" ca="1" si="675">IF(O180&gt;0,O216/(1000*O180)," ")</f>
        <v>2.6634607726143007</v>
      </c>
      <c r="P241" s="60">
        <f t="shared" ca="1" si="675"/>
        <v>2.6970584560092217</v>
      </c>
      <c r="Q241" s="60">
        <f t="shared" ca="1" si="675"/>
        <v>2.7232830105155337</v>
      </c>
      <c r="R241" s="60">
        <f t="shared" ca="1" si="675"/>
        <v>2.6801687392535469</v>
      </c>
      <c r="S241" s="60">
        <f t="shared" ca="1" si="675"/>
        <v>2.5985264267518375</v>
      </c>
      <c r="T241" s="60">
        <f t="shared" ca="1" si="675"/>
        <v>2.5478656700346529</v>
      </c>
      <c r="U241" s="60">
        <f t="shared" ca="1" si="675"/>
        <v>2.4805888150157283</v>
      </c>
      <c r="V241" s="60">
        <f t="shared" ca="1" si="675"/>
        <v>2.481314039115694</v>
      </c>
      <c r="W241" s="60">
        <f t="shared" ca="1" si="675"/>
        <v>2.5210869983812509</v>
      </c>
      <c r="X241" s="49">
        <f t="shared" ca="1" si="675"/>
        <v>2.549289041906631</v>
      </c>
      <c r="AA241" s="55">
        <v>130</v>
      </c>
      <c r="AB241" s="60">
        <f t="shared" ref="AB241:AK241" ca="1" si="676">IF(AB180&gt;0,AB216/(1000*AB180)," ")</f>
        <v>4.6776561757958239</v>
      </c>
      <c r="AC241" s="60">
        <f t="shared" ca="1" si="676"/>
        <v>4.5585563245494987</v>
      </c>
      <c r="AD241" s="60">
        <f t="shared" ca="1" si="676"/>
        <v>4.5572093438053312</v>
      </c>
      <c r="AE241" s="60">
        <f t="shared" ca="1" si="676"/>
        <v>4.3254358853152075</v>
      </c>
      <c r="AF241" s="60">
        <f t="shared" ca="1" si="676"/>
        <v>3.8345951183006188</v>
      </c>
      <c r="AG241" s="60">
        <f t="shared" ca="1" si="676"/>
        <v>4.6715168976006582</v>
      </c>
      <c r="AH241" s="60">
        <f t="shared" ca="1" si="676"/>
        <v>9.469004039023238</v>
      </c>
      <c r="AI241" s="60">
        <f t="shared" ca="1" si="676"/>
        <v>7.8356309565864786</v>
      </c>
      <c r="AJ241" s="60">
        <f t="shared" ca="1" si="676"/>
        <v>7.5557938900040336</v>
      </c>
      <c r="AK241" s="49">
        <f t="shared" ca="1" si="676"/>
        <v>4.8949076121040758</v>
      </c>
      <c r="AN241" s="55">
        <v>130</v>
      </c>
      <c r="AO241" s="60">
        <f t="shared" ref="AO241:AX241" ca="1" si="677">IF(AO180&gt;0,AO216/(1000*AO180)," ")</f>
        <v>11.36508075628069</v>
      </c>
      <c r="AP241" s="60">
        <f t="shared" ca="1" si="677"/>
        <v>11.125641953647627</v>
      </c>
      <c r="AQ241" s="60">
        <f t="shared" ca="1" si="677"/>
        <v>11.3762553490347</v>
      </c>
      <c r="AR241" s="60">
        <f t="shared" ca="1" si="677"/>
        <v>13.206666240568934</v>
      </c>
      <c r="AS241" s="60">
        <f t="shared" ca="1" si="677"/>
        <v>13.105174573051984</v>
      </c>
      <c r="AT241" s="60">
        <f t="shared" ca="1" si="677"/>
        <v>13.812904793962996</v>
      </c>
      <c r="AU241" s="60">
        <f t="shared" ca="1" si="677"/>
        <v>22.011196442190919</v>
      </c>
      <c r="AV241" s="60">
        <f t="shared" ca="1" si="677"/>
        <v>23.666009310297245</v>
      </c>
      <c r="AW241" s="60">
        <f t="shared" ca="1" si="677"/>
        <v>21.530252156387039</v>
      </c>
      <c r="AX241" s="49">
        <f t="shared" ca="1" si="677"/>
        <v>16.552399316204198</v>
      </c>
      <c r="BA241" s="55">
        <v>130</v>
      </c>
      <c r="BB241" s="60">
        <f t="shared" ref="BB241:BK241" ca="1" si="678">IF(BB180&gt;0,BB216/(1000*BB180)," ")</f>
        <v>22.284965959602854</v>
      </c>
      <c r="BC241" s="60">
        <f t="shared" ca="1" si="678"/>
        <v>22.308775664899898</v>
      </c>
      <c r="BD241" s="60">
        <f t="shared" ca="1" si="678"/>
        <v>22.61063106079439</v>
      </c>
      <c r="BE241" s="60">
        <f t="shared" ca="1" si="678"/>
        <v>22.579750255429598</v>
      </c>
      <c r="BF241" s="60">
        <f t="shared" ca="1" si="678"/>
        <v>22.249176116378411</v>
      </c>
      <c r="BG241" s="60">
        <f t="shared" ca="1" si="678"/>
        <v>21.566381797194531</v>
      </c>
      <c r="BH241" s="60">
        <f t="shared" ca="1" si="678"/>
        <v>20.129261205291485</v>
      </c>
      <c r="BI241" s="60">
        <f t="shared" ca="1" si="678"/>
        <v>19.796251572424438</v>
      </c>
      <c r="BJ241" s="60">
        <f t="shared" ca="1" si="678"/>
        <v>19.751073324148191</v>
      </c>
      <c r="BK241" s="49">
        <f t="shared" ca="1" si="678"/>
        <v>21.051961428846031</v>
      </c>
      <c r="BN241" s="55">
        <v>130</v>
      </c>
      <c r="BO241" s="60">
        <f t="shared" ref="BO241:BX241" ca="1" si="679">IF(BO180&gt;0,BO216/(1000*BO180)," ")</f>
        <v>45.199757070186187</v>
      </c>
      <c r="BP241" s="60">
        <f t="shared" ca="1" si="679"/>
        <v>45.327695571297959</v>
      </c>
      <c r="BQ241" s="60">
        <f t="shared" ca="1" si="679"/>
        <v>46.652743798910691</v>
      </c>
      <c r="BR241" s="60">
        <f t="shared" ca="1" si="679"/>
        <v>45.80547899974821</v>
      </c>
      <c r="BS241" s="60">
        <f t="shared" ca="1" si="679"/>
        <v>43.335814695840781</v>
      </c>
      <c r="BT241" s="60">
        <f t="shared" ca="1" si="679"/>
        <v>41.509740809006281</v>
      </c>
      <c r="BU241" s="60">
        <f t="shared" ca="1" si="679"/>
        <v>42.288856895398453</v>
      </c>
      <c r="BV241" s="60">
        <f t="shared" ca="1" si="679"/>
        <v>43.500034166987049</v>
      </c>
      <c r="BW241" s="60">
        <f t="shared" ca="1" si="679"/>
        <v>43.164791668571581</v>
      </c>
      <c r="BX241" s="49">
        <f t="shared" ca="1" si="679"/>
        <v>43.294620946186399</v>
      </c>
    </row>
    <row r="242" spans="1:76" x14ac:dyDescent="0.3">
      <c r="A242" s="58">
        <v>140</v>
      </c>
      <c r="B242" s="61">
        <f t="shared" ref="B242:K242" ca="1" si="680">IF(B181&gt;0,B217/(1000*B181)," ")</f>
        <v>2.2507828059154247</v>
      </c>
      <c r="C242" s="61">
        <f t="shared" ca="1" si="680"/>
        <v>2.1568921173490505</v>
      </c>
      <c r="D242" s="61">
        <f t="shared" ca="1" si="680"/>
        <v>2.2554091524365858</v>
      </c>
      <c r="E242" s="61">
        <f t="shared" ca="1" si="680"/>
        <v>2.2895442628820004</v>
      </c>
      <c r="F242" s="61">
        <f t="shared" ca="1" si="680"/>
        <v>2.2966420203960141</v>
      </c>
      <c r="G242" s="61">
        <f t="shared" ca="1" si="680"/>
        <v>2.1382530760752445</v>
      </c>
      <c r="H242" s="61">
        <f t="shared" ca="1" si="680"/>
        <v>1.8524120471197145</v>
      </c>
      <c r="I242" s="61">
        <f t="shared" ca="1" si="680"/>
        <v>3.3709538350711363</v>
      </c>
      <c r="J242" s="61" t="str">
        <f t="shared" ca="1" si="680"/>
        <v xml:space="preserve"> </v>
      </c>
      <c r="K242" s="51">
        <f t="shared" ca="1" si="680"/>
        <v>2.239194394246065</v>
      </c>
      <c r="L242" s="71"/>
      <c r="N242" s="58">
        <v>140</v>
      </c>
      <c r="O242" s="61">
        <f t="shared" ref="O242:X242" ca="1" si="681">IF(O181&gt;0,O217/(1000*O181)," ")</f>
        <v>2.6332677248652301</v>
      </c>
      <c r="P242" s="61">
        <f t="shared" ca="1" si="681"/>
        <v>2.6463346333448516</v>
      </c>
      <c r="Q242" s="61">
        <f t="shared" ca="1" si="681"/>
        <v>2.6387499304671636</v>
      </c>
      <c r="R242" s="61">
        <f t="shared" ca="1" si="681"/>
        <v>2.6289293491412224</v>
      </c>
      <c r="S242" s="61">
        <f t="shared" ca="1" si="681"/>
        <v>2.6052572221852355</v>
      </c>
      <c r="T242" s="61">
        <f t="shared" ca="1" si="681"/>
        <v>2.5956188744032413</v>
      </c>
      <c r="U242" s="61">
        <f t="shared" ca="1" si="681"/>
        <v>2.503708203626394</v>
      </c>
      <c r="V242" s="61">
        <f t="shared" ca="1" si="681"/>
        <v>2.477271087392467</v>
      </c>
      <c r="W242" s="61">
        <f t="shared" ca="1" si="681"/>
        <v>2.4948910007748468</v>
      </c>
      <c r="X242" s="51">
        <f t="shared" ca="1" si="681"/>
        <v>2.5977383950296078</v>
      </c>
      <c r="AA242" s="58">
        <v>140</v>
      </c>
      <c r="AB242" s="61">
        <f t="shared" ref="AB242:AK242" ca="1" si="682">IF(AB181&gt;0,AB217/(1000*AB181)," ")</f>
        <v>4.1785656161277602</v>
      </c>
      <c r="AC242" s="61">
        <f t="shared" ca="1" si="682"/>
        <v>3.9804309295502467</v>
      </c>
      <c r="AD242" s="61">
        <f t="shared" ca="1" si="682"/>
        <v>4.1187536054321976</v>
      </c>
      <c r="AE242" s="61">
        <f t="shared" ca="1" si="682"/>
        <v>4.7218114158757354</v>
      </c>
      <c r="AF242" s="61">
        <f t="shared" ca="1" si="682"/>
        <v>3.8967458305120557</v>
      </c>
      <c r="AG242" s="61">
        <f t="shared" ca="1" si="682"/>
        <v>3.779556901124185</v>
      </c>
      <c r="AH242" s="61">
        <f t="shared" ca="1" si="682"/>
        <v>8.7006680201733992</v>
      </c>
      <c r="AI242" s="61">
        <f t="shared" ca="1" si="682"/>
        <v>7.1292299811746025</v>
      </c>
      <c r="AJ242" s="61">
        <f t="shared" ca="1" si="682"/>
        <v>7.0442180197506223</v>
      </c>
      <c r="AK242" s="51">
        <f t="shared" ca="1" si="682"/>
        <v>4.1764595559604043</v>
      </c>
      <c r="AN242" s="58">
        <v>140</v>
      </c>
      <c r="AO242" s="61">
        <f t="shared" ref="AO242:AX242" ca="1" si="683">IF(AO181&gt;0,AO217/(1000*AO181)," ")</f>
        <v>10.893737243227619</v>
      </c>
      <c r="AP242" s="61">
        <f t="shared" ca="1" si="683"/>
        <v>10.592065602204864</v>
      </c>
      <c r="AQ242" s="61">
        <f t="shared" ca="1" si="683"/>
        <v>10.457445221305901</v>
      </c>
      <c r="AR242" s="61">
        <f t="shared" ca="1" si="683"/>
        <v>13.287119056285329</v>
      </c>
      <c r="AS242" s="61">
        <f t="shared" ca="1" si="683"/>
        <v>11.605678068484069</v>
      </c>
      <c r="AT242" s="61">
        <f t="shared" ca="1" si="683"/>
        <v>11.185137214666275</v>
      </c>
      <c r="AU242" s="61">
        <f t="shared" ca="1" si="683"/>
        <v>20.660696643999277</v>
      </c>
      <c r="AV242" s="61">
        <f t="shared" ca="1" si="683"/>
        <v>21.086874742427256</v>
      </c>
      <c r="AW242" s="61">
        <f t="shared" ca="1" si="683"/>
        <v>19.260804970361722</v>
      </c>
      <c r="AX242" s="51">
        <f t="shared" ca="1" si="683"/>
        <v>12.184320849810932</v>
      </c>
      <c r="BA242" s="58">
        <v>140</v>
      </c>
      <c r="BB242" s="61">
        <f t="shared" ref="BB242:BK242" ca="1" si="684">IF(BB181&gt;0,BB217/(1000*BB181)," ")</f>
        <v>21.815866378779056</v>
      </c>
      <c r="BC242" s="61">
        <f t="shared" ca="1" si="684"/>
        <v>21.60982141756546</v>
      </c>
      <c r="BD242" s="61">
        <f t="shared" ca="1" si="684"/>
        <v>21.444096749888644</v>
      </c>
      <c r="BE242" s="61">
        <f t="shared" ca="1" si="684"/>
        <v>21.446978602826164</v>
      </c>
      <c r="BF242" s="61">
        <f t="shared" ca="1" si="684"/>
        <v>21.495981251173134</v>
      </c>
      <c r="BG242" s="61">
        <f t="shared" ca="1" si="684"/>
        <v>21.609910043385682</v>
      </c>
      <c r="BH242" s="61">
        <f t="shared" ca="1" si="684"/>
        <v>20.283673164757207</v>
      </c>
      <c r="BI242" s="61">
        <f t="shared" ca="1" si="684"/>
        <v>19.870100446443828</v>
      </c>
      <c r="BJ242" s="61">
        <f t="shared" ca="1" si="684"/>
        <v>19.627913686523566</v>
      </c>
      <c r="BK242" s="51">
        <f t="shared" ca="1" si="684"/>
        <v>21.294408934222741</v>
      </c>
      <c r="BN242" s="58">
        <v>140</v>
      </c>
      <c r="BO242" s="61">
        <f t="shared" ref="BO242:BX242" ca="1" si="685">IF(BO181&gt;0,BO217/(1000*BO181)," ")</f>
        <v>44.081907051258632</v>
      </c>
      <c r="BP242" s="61">
        <f t="shared" ca="1" si="685"/>
        <v>45.403122913289522</v>
      </c>
      <c r="BQ242" s="61">
        <f t="shared" ca="1" si="685"/>
        <v>46.285525833564748</v>
      </c>
      <c r="BR242" s="61">
        <f t="shared" ca="1" si="685"/>
        <v>45.643588083303072</v>
      </c>
      <c r="BS242" s="61">
        <f t="shared" ca="1" si="685"/>
        <v>44.155363238484988</v>
      </c>
      <c r="BT242" s="61">
        <f t="shared" ca="1" si="685"/>
        <v>43.087963110661747</v>
      </c>
      <c r="BU242" s="61">
        <f t="shared" ca="1" si="685"/>
        <v>41.624158239333752</v>
      </c>
      <c r="BV242" s="61">
        <f t="shared" ca="1" si="685"/>
        <v>40.954341034879555</v>
      </c>
      <c r="BW242" s="61">
        <f t="shared" ca="1" si="685"/>
        <v>39.160580906113857</v>
      </c>
      <c r="BX242" s="51">
        <f t="shared" ca="1" si="685"/>
        <v>42.999866986501203</v>
      </c>
    </row>
    <row r="243" spans="1:76" x14ac:dyDescent="0.3">
      <c r="A243" s="55">
        <v>300</v>
      </c>
      <c r="B243" s="60">
        <f t="shared" ref="B243:K243" ca="1" si="686">IF(B182&gt;0,B218/(1000*B182)," ")</f>
        <v>2.0846551288158448</v>
      </c>
      <c r="C243" s="60">
        <f t="shared" ca="1" si="686"/>
        <v>2.1037076524085156</v>
      </c>
      <c r="D243" s="60">
        <f t="shared" ca="1" si="686"/>
        <v>2.1036922407420788</v>
      </c>
      <c r="E243" s="60">
        <f t="shared" ca="1" si="686"/>
        <v>2.1340528967564514</v>
      </c>
      <c r="F243" s="60">
        <f t="shared" ca="1" si="686"/>
        <v>2.302076876202098</v>
      </c>
      <c r="G243" s="60">
        <f t="shared" ca="1" si="686"/>
        <v>2.4970139690872277</v>
      </c>
      <c r="H243" s="60">
        <f t="shared" ca="1" si="686"/>
        <v>2.4182759242461449</v>
      </c>
      <c r="I243" s="60">
        <f t="shared" ca="1" si="686"/>
        <v>1.7366108902071546</v>
      </c>
      <c r="J243" s="60" t="str">
        <f t="shared" ca="1" si="686"/>
        <v xml:space="preserve"> </v>
      </c>
      <c r="K243" s="49">
        <f t="shared" ca="1" si="686"/>
        <v>2.1652800635729603</v>
      </c>
      <c r="L243" s="71"/>
      <c r="N243" s="55">
        <v>300</v>
      </c>
      <c r="O243" s="60">
        <f t="shared" ref="O243:X243" ca="1" si="687">IF(O182&gt;0,O218/(1000*O182)," ")</f>
        <v>2.6078263866142533</v>
      </c>
      <c r="P243" s="60">
        <f t="shared" ca="1" si="687"/>
        <v>2.6110112308231948</v>
      </c>
      <c r="Q243" s="60">
        <f t="shared" ca="1" si="687"/>
        <v>2.601938668112135</v>
      </c>
      <c r="R243" s="60">
        <f t="shared" ca="1" si="687"/>
        <v>2.6161611681029391</v>
      </c>
      <c r="S243" s="60">
        <f t="shared" ca="1" si="687"/>
        <v>2.5876157978949994</v>
      </c>
      <c r="T243" s="60">
        <f t="shared" ca="1" si="687"/>
        <v>2.5719975570345177</v>
      </c>
      <c r="U243" s="60">
        <f t="shared" ca="1" si="687"/>
        <v>2.5013587205773007</v>
      </c>
      <c r="V243" s="60">
        <f t="shared" ca="1" si="687"/>
        <v>2.518342891688496</v>
      </c>
      <c r="W243" s="60">
        <f t="shared" ca="1" si="687"/>
        <v>2.5456868824573906</v>
      </c>
      <c r="X243" s="49">
        <f t="shared" ca="1" si="687"/>
        <v>2.5565966777660765</v>
      </c>
      <c r="AA243" s="55">
        <v>300</v>
      </c>
      <c r="AB243" s="60">
        <f t="shared" ref="AB243:AK243" ca="1" si="688">IF(AB182&gt;0,AB218/(1000*AB182)," ")</f>
        <v>3.9760420765769475</v>
      </c>
      <c r="AC243" s="60">
        <f t="shared" ca="1" si="688"/>
        <v>3.855328614509403</v>
      </c>
      <c r="AD243" s="60">
        <f t="shared" ca="1" si="688"/>
        <v>3.3663065826446315</v>
      </c>
      <c r="AE243" s="60">
        <f t="shared" ca="1" si="688"/>
        <v>2.9844579998731677</v>
      </c>
      <c r="AF243" s="60">
        <f t="shared" ca="1" si="688"/>
        <v>2.4165845237355792</v>
      </c>
      <c r="AG243" s="60">
        <f t="shared" ca="1" si="688"/>
        <v>2.751864196325327</v>
      </c>
      <c r="AH243" s="60">
        <f t="shared" ca="1" si="688"/>
        <v>4.024111403497872</v>
      </c>
      <c r="AI243" s="60">
        <f t="shared" ca="1" si="688"/>
        <v>6.7799949663040451</v>
      </c>
      <c r="AJ243" s="60">
        <f t="shared" ca="1" si="688"/>
        <v>6.8892817931790589</v>
      </c>
      <c r="AK243" s="49">
        <f t="shared" ca="1" si="688"/>
        <v>3.1974782877491559</v>
      </c>
      <c r="AN243" s="55">
        <v>300</v>
      </c>
      <c r="AO243" s="60">
        <f t="shared" ref="AO243:AX243" ca="1" si="689">IF(AO182&gt;0,AO218/(1000*AO182)," ")</f>
        <v>12.241913045372851</v>
      </c>
      <c r="AP243" s="60">
        <f t="shared" ca="1" si="689"/>
        <v>11.553314915163703</v>
      </c>
      <c r="AQ243" s="60">
        <f t="shared" ca="1" si="689"/>
        <v>11.188219930596064</v>
      </c>
      <c r="AR243" s="60">
        <f t="shared" ca="1" si="689"/>
        <v>11.311788274610945</v>
      </c>
      <c r="AS243" s="60">
        <f t="shared" ca="1" si="689"/>
        <v>12.485726943657212</v>
      </c>
      <c r="AT243" s="60">
        <f t="shared" ca="1" si="689"/>
        <v>12.92577285836756</v>
      </c>
      <c r="AU243" s="60">
        <f t="shared" ca="1" si="689"/>
        <v>16.45079385232097</v>
      </c>
      <c r="AV243" s="60">
        <f t="shared" ca="1" si="689"/>
        <v>15.699385299783456</v>
      </c>
      <c r="AW243" s="60">
        <f t="shared" ca="1" si="689"/>
        <v>16.880161731634225</v>
      </c>
      <c r="AX243" s="49">
        <f t="shared" ca="1" si="689"/>
        <v>13.477688634764114</v>
      </c>
      <c r="BA243" s="55">
        <v>300</v>
      </c>
      <c r="BB243" s="60">
        <f t="shared" ref="BB243:BK243" ca="1" si="690">IF(BB182&gt;0,BB218/(1000*BB182)," ")</f>
        <v>22.542741692751452</v>
      </c>
      <c r="BC243" s="60">
        <f t="shared" ca="1" si="690"/>
        <v>22.230536497371926</v>
      </c>
      <c r="BD243" s="60">
        <f t="shared" ca="1" si="690"/>
        <v>22.396970625779492</v>
      </c>
      <c r="BE243" s="60">
        <f t="shared" ca="1" si="690"/>
        <v>22.664770870362851</v>
      </c>
      <c r="BF243" s="60">
        <f t="shared" ca="1" si="690"/>
        <v>22.539644487234135</v>
      </c>
      <c r="BG243" s="60">
        <f t="shared" ca="1" si="690"/>
        <v>22.375401763646586</v>
      </c>
      <c r="BH243" s="60">
        <f t="shared" ca="1" si="690"/>
        <v>20.926407121843589</v>
      </c>
      <c r="BI243" s="60">
        <f t="shared" ca="1" si="690"/>
        <v>20.435302916851533</v>
      </c>
      <c r="BJ243" s="60">
        <f t="shared" ca="1" si="690"/>
        <v>20.936974580680008</v>
      </c>
      <c r="BK243" s="49">
        <f t="shared" ca="1" si="690"/>
        <v>21.815605795412615</v>
      </c>
      <c r="BN243" s="55">
        <v>300</v>
      </c>
      <c r="BO243" s="60">
        <f t="shared" ref="BO243:BX243" ca="1" si="691">IF(BO182&gt;0,BO218/(1000*BO182)," ")</f>
        <v>42.298072846106663</v>
      </c>
      <c r="BP243" s="60">
        <f t="shared" ca="1" si="691"/>
        <v>42.107943790472099</v>
      </c>
      <c r="BQ243" s="60">
        <f t="shared" ca="1" si="691"/>
        <v>41.351218827203574</v>
      </c>
      <c r="BR243" s="60">
        <f t="shared" ca="1" si="691"/>
        <v>40.506251564498363</v>
      </c>
      <c r="BS243" s="60">
        <f t="shared" ca="1" si="691"/>
        <v>37.447457066555927</v>
      </c>
      <c r="BT243" s="60">
        <f t="shared" ca="1" si="691"/>
        <v>37.398484301555463</v>
      </c>
      <c r="BU243" s="60">
        <f t="shared" ca="1" si="691"/>
        <v>36.035856746287756</v>
      </c>
      <c r="BV243" s="60">
        <f t="shared" ca="1" si="691"/>
        <v>35.999539607318745</v>
      </c>
      <c r="BW243" s="60">
        <f t="shared" ca="1" si="691"/>
        <v>36.093916693049437</v>
      </c>
      <c r="BX243" s="49">
        <f t="shared" ca="1" si="691"/>
        <v>36.904234731689328</v>
      </c>
    </row>
    <row r="244" spans="1:76" x14ac:dyDescent="0.3">
      <c r="A244" s="58">
        <v>400</v>
      </c>
      <c r="B244" s="61">
        <f t="shared" ref="B244:K244" ca="1" si="692">IF(B183&gt;0,B219/(1000*B183)," ")</f>
        <v>1.9967556261581412</v>
      </c>
      <c r="C244" s="61">
        <f t="shared" ca="1" si="692"/>
        <v>2.1577999697800436</v>
      </c>
      <c r="D244" s="61">
        <f t="shared" ca="1" si="692"/>
        <v>2.105310061147172</v>
      </c>
      <c r="E244" s="61">
        <f t="shared" ca="1" si="692"/>
        <v>2.0949084950512384</v>
      </c>
      <c r="F244" s="61">
        <f t="shared" ca="1" si="692"/>
        <v>2.3247300530587012</v>
      </c>
      <c r="G244" s="61">
        <f t="shared" ca="1" si="692"/>
        <v>1.9648890938176262</v>
      </c>
      <c r="H244" s="61">
        <f t="shared" ca="1" si="692"/>
        <v>1.9541068215117465</v>
      </c>
      <c r="I244" s="61">
        <f t="shared" ca="1" si="692"/>
        <v>1.9036306042928608</v>
      </c>
      <c r="J244" s="61">
        <f t="shared" ca="1" si="692"/>
        <v>1.6316833750955486</v>
      </c>
      <c r="K244" s="51">
        <f t="shared" ca="1" si="692"/>
        <v>2.1420328748092232</v>
      </c>
      <c r="L244" s="71"/>
      <c r="N244" s="58">
        <v>400</v>
      </c>
      <c r="O244" s="61">
        <f t="shared" ref="O244:X244" ca="1" si="693">IF(O183&gt;0,O219/(1000*O183)," ")</f>
        <v>2.6191786073573327</v>
      </c>
      <c r="P244" s="61">
        <f t="shared" ca="1" si="693"/>
        <v>2.61445978476528</v>
      </c>
      <c r="Q244" s="61">
        <f t="shared" ca="1" si="693"/>
        <v>2.6016568455318341</v>
      </c>
      <c r="R244" s="61">
        <f t="shared" ca="1" si="693"/>
        <v>2.6135738250743525</v>
      </c>
      <c r="S244" s="61">
        <f t="shared" ca="1" si="693"/>
        <v>2.5842528671167551</v>
      </c>
      <c r="T244" s="61">
        <f t="shared" ca="1" si="693"/>
        <v>2.5568393236809812</v>
      </c>
      <c r="U244" s="61">
        <f t="shared" ca="1" si="693"/>
        <v>2.4830470604448029</v>
      </c>
      <c r="V244" s="61">
        <f t="shared" ca="1" si="693"/>
        <v>2.4749623400538581</v>
      </c>
      <c r="W244" s="61">
        <f t="shared" ca="1" si="693"/>
        <v>2.531134852791852</v>
      </c>
      <c r="X244" s="51">
        <f t="shared" ca="1" si="693"/>
        <v>2.5591679743418405</v>
      </c>
      <c r="AA244" s="58">
        <v>400</v>
      </c>
      <c r="AB244" s="61">
        <f t="shared" ref="AB244:AK244" ca="1" si="694">IF(AB183&gt;0,AB219/(1000*AB183)," ")</f>
        <v>4.5186371223770649</v>
      </c>
      <c r="AC244" s="61">
        <f t="shared" ca="1" si="694"/>
        <v>4.1360434307275007</v>
      </c>
      <c r="AD244" s="61">
        <f t="shared" ca="1" si="694"/>
        <v>3.8026801812966684</v>
      </c>
      <c r="AE244" s="61">
        <f t="shared" ca="1" si="694"/>
        <v>4.1691860904732909</v>
      </c>
      <c r="AF244" s="61">
        <f t="shared" ca="1" si="694"/>
        <v>3.1244832498402362</v>
      </c>
      <c r="AG244" s="61">
        <f t="shared" ca="1" si="694"/>
        <v>3.1055653488344177</v>
      </c>
      <c r="AH244" s="61">
        <f t="shared" ca="1" si="694"/>
        <v>5.0095267947208546</v>
      </c>
      <c r="AI244" s="61">
        <f t="shared" ca="1" si="694"/>
        <v>4.0002983046751517</v>
      </c>
      <c r="AJ244" s="61">
        <f t="shared" ca="1" si="694"/>
        <v>3.4190888765457497</v>
      </c>
      <c r="AK244" s="51">
        <f t="shared" ca="1" si="694"/>
        <v>3.6751158385471858</v>
      </c>
      <c r="AN244" s="58">
        <v>400</v>
      </c>
      <c r="AO244" s="61">
        <f t="shared" ref="AO244:AX244" ca="1" si="695">IF(AO183&gt;0,AO219/(1000*AO183)," ")</f>
        <v>12.943252393514467</v>
      </c>
      <c r="AP244" s="61">
        <f t="shared" ca="1" si="695"/>
        <v>12.391461977678647</v>
      </c>
      <c r="AQ244" s="61">
        <f t="shared" ca="1" si="695"/>
        <v>12.415204951795044</v>
      </c>
      <c r="AR244" s="61">
        <f t="shared" ca="1" si="695"/>
        <v>12.858877873988144</v>
      </c>
      <c r="AS244" s="61">
        <f t="shared" ca="1" si="695"/>
        <v>12.640907021968134</v>
      </c>
      <c r="AT244" s="61">
        <f t="shared" ca="1" si="695"/>
        <v>12.955935587042593</v>
      </c>
      <c r="AU244" s="61">
        <f t="shared" ca="1" si="695"/>
        <v>18.174189351924749</v>
      </c>
      <c r="AV244" s="61">
        <f t="shared" ca="1" si="695"/>
        <v>19.691884097868705</v>
      </c>
      <c r="AW244" s="61">
        <f t="shared" ca="1" si="695"/>
        <v>15.866730363828133</v>
      </c>
      <c r="AX244" s="51">
        <f t="shared" ca="1" si="695"/>
        <v>13.744513020297685</v>
      </c>
      <c r="BA244" s="58">
        <v>400</v>
      </c>
      <c r="BB244" s="61">
        <f t="shared" ref="BB244:BK244" ca="1" si="696">IF(BB183&gt;0,BB219/(1000*BB183)," ")</f>
        <v>22.297386209583962</v>
      </c>
      <c r="BC244" s="61">
        <f t="shared" ca="1" si="696"/>
        <v>22.310105111531566</v>
      </c>
      <c r="BD244" s="61">
        <f t="shared" ca="1" si="696"/>
        <v>22.61247145589569</v>
      </c>
      <c r="BE244" s="61">
        <f t="shared" ca="1" si="696"/>
        <v>22.724489094023408</v>
      </c>
      <c r="BF244" s="61">
        <f t="shared" ca="1" si="696"/>
        <v>22.399072948322974</v>
      </c>
      <c r="BG244" s="61">
        <f t="shared" ca="1" si="696"/>
        <v>22.133680564952869</v>
      </c>
      <c r="BH244" s="61">
        <f t="shared" ca="1" si="696"/>
        <v>20.518052617038016</v>
      </c>
      <c r="BI244" s="61">
        <f t="shared" ca="1" si="696"/>
        <v>19.900596562555158</v>
      </c>
      <c r="BJ244" s="61">
        <f t="shared" ca="1" si="696"/>
        <v>20.21329534171554</v>
      </c>
      <c r="BK244" s="51">
        <f t="shared" ca="1" si="696"/>
        <v>21.914614908320303</v>
      </c>
      <c r="BN244" s="58">
        <v>400</v>
      </c>
      <c r="BO244" s="61">
        <f t="shared" ref="BO244:BX244" ca="1" si="697">IF(BO183&gt;0,BO219/(1000*BO183)," ")</f>
        <v>44.432070124009492</v>
      </c>
      <c r="BP244" s="61">
        <f t="shared" ca="1" si="697"/>
        <v>43.351238637024743</v>
      </c>
      <c r="BQ244" s="61">
        <f t="shared" ca="1" si="697"/>
        <v>41.99079008248701</v>
      </c>
      <c r="BR244" s="61">
        <f t="shared" ca="1" si="697"/>
        <v>40.864322885781135</v>
      </c>
      <c r="BS244" s="61">
        <f t="shared" ca="1" si="697"/>
        <v>40.185550466627284</v>
      </c>
      <c r="BT244" s="61">
        <f t="shared" ca="1" si="697"/>
        <v>36.011148287285302</v>
      </c>
      <c r="BU244" s="61">
        <f t="shared" ca="1" si="697"/>
        <v>38.351762469260066</v>
      </c>
      <c r="BV244" s="61">
        <f t="shared" ca="1" si="697"/>
        <v>38.609529540293792</v>
      </c>
      <c r="BW244" s="61">
        <f t="shared" ca="1" si="697"/>
        <v>40.327367387385813</v>
      </c>
      <c r="BX244" s="51">
        <f t="shared" ca="1" si="697"/>
        <v>39.376840041188871</v>
      </c>
    </row>
    <row r="245" spans="1:76" x14ac:dyDescent="0.3">
      <c r="A245" s="28" t="s">
        <v>158</v>
      </c>
      <c r="B245" s="49">
        <f t="shared" ref="B245:K245" ca="1" si="698">IF(B184&gt;0,B220/(1000*B184)," ")</f>
        <v>2.2006921807461906</v>
      </c>
      <c r="C245" s="49">
        <f t="shared" ca="1" si="698"/>
        <v>2.1865865932015924</v>
      </c>
      <c r="D245" s="49">
        <f t="shared" ca="1" si="698"/>
        <v>2.2250159050840304</v>
      </c>
      <c r="E245" s="49">
        <f t="shared" ca="1" si="698"/>
        <v>2.2156429956746844</v>
      </c>
      <c r="F245" s="49">
        <f t="shared" ca="1" si="698"/>
        <v>2.3194351996073932</v>
      </c>
      <c r="G245" s="49">
        <f t="shared" ca="1" si="698"/>
        <v>2.4686967046877313</v>
      </c>
      <c r="H245" s="49">
        <f t="shared" ca="1" si="698"/>
        <v>2.1838824649924997</v>
      </c>
      <c r="I245" s="49">
        <f t="shared" ca="1" si="698"/>
        <v>2.4842109985330123</v>
      </c>
      <c r="J245" s="49">
        <f t="shared" ca="1" si="698"/>
        <v>2.1541773700267828</v>
      </c>
      <c r="K245" s="49">
        <f t="shared" ca="1" si="698"/>
        <v>2.2263599535472078</v>
      </c>
      <c r="L245" s="71"/>
      <c r="N245" s="28" t="s">
        <v>158</v>
      </c>
      <c r="O245" s="49">
        <f t="shared" ref="O245:X245" ca="1" si="699">IF(O184&gt;0,O220/(1000*O184)," ")</f>
        <v>2.626913823421134</v>
      </c>
      <c r="P245" s="49">
        <f t="shared" ca="1" si="699"/>
        <v>2.6487993697869285</v>
      </c>
      <c r="Q245" s="49">
        <f t="shared" ca="1" si="699"/>
        <v>2.6552700551689719</v>
      </c>
      <c r="R245" s="49">
        <f t="shared" ca="1" si="699"/>
        <v>2.6464674994626076</v>
      </c>
      <c r="S245" s="49">
        <f t="shared" ca="1" si="699"/>
        <v>2.5891776437099083</v>
      </c>
      <c r="T245" s="49">
        <f t="shared" ca="1" si="699"/>
        <v>2.54486396844597</v>
      </c>
      <c r="U245" s="49">
        <f t="shared" ca="1" si="699"/>
        <v>2.4876240199220052</v>
      </c>
      <c r="V245" s="49">
        <f t="shared" ca="1" si="699"/>
        <v>2.492143709430275</v>
      </c>
      <c r="W245" s="49">
        <f t="shared" ca="1" si="699"/>
        <v>2.5266607749812295</v>
      </c>
      <c r="X245" s="49">
        <f t="shared" ca="1" si="699"/>
        <v>2.5782703017979482</v>
      </c>
      <c r="AA245" s="28" t="s">
        <v>158</v>
      </c>
      <c r="AB245" s="49">
        <f t="shared" ref="AB245:AK245" ca="1" si="700">IF(AB184&gt;0,AB220/(1000*AB184)," ")</f>
        <v>4.4899646596113945</v>
      </c>
      <c r="AC245" s="49">
        <f t="shared" ca="1" si="700"/>
        <v>4.3652592487941151</v>
      </c>
      <c r="AD245" s="49">
        <f t="shared" ca="1" si="700"/>
        <v>4.3219888905854775</v>
      </c>
      <c r="AE245" s="49">
        <f t="shared" ca="1" si="700"/>
        <v>4.3129081857160223</v>
      </c>
      <c r="AF245" s="49">
        <f t="shared" ca="1" si="700"/>
        <v>4.0385236128942683</v>
      </c>
      <c r="AG245" s="49">
        <f t="shared" ca="1" si="700"/>
        <v>4.59254922132319</v>
      </c>
      <c r="AH245" s="49">
        <f t="shared" ca="1" si="700"/>
        <v>6.3947666875863698</v>
      </c>
      <c r="AI245" s="49">
        <f t="shared" ca="1" si="700"/>
        <v>6.6604321816542509</v>
      </c>
      <c r="AJ245" s="49">
        <f t="shared" ca="1" si="700"/>
        <v>6.5185038149860306</v>
      </c>
      <c r="AK245" s="49">
        <f t="shared" ca="1" si="700"/>
        <v>4.4178148325832547</v>
      </c>
      <c r="AN245" s="28" t="s">
        <v>158</v>
      </c>
      <c r="AO245" s="49">
        <f t="shared" ref="AO245:AX245" ca="1" si="701">IF(AO184&gt;0,AO220/(1000*AO184)," ")</f>
        <v>12.296583025777302</v>
      </c>
      <c r="AP245" s="49">
        <f t="shared" ca="1" si="701"/>
        <v>12.187889475896867</v>
      </c>
      <c r="AQ245" s="49">
        <f t="shared" ca="1" si="701"/>
        <v>11.685232554649977</v>
      </c>
      <c r="AR245" s="49">
        <f t="shared" ca="1" si="701"/>
        <v>12.620355682206256</v>
      </c>
      <c r="AS245" s="49">
        <f t="shared" ca="1" si="701"/>
        <v>14.020145177533442</v>
      </c>
      <c r="AT245" s="49">
        <f t="shared" ca="1" si="701"/>
        <v>15.107276515586337</v>
      </c>
      <c r="AU245" s="49">
        <f t="shared" ca="1" si="701"/>
        <v>20.123623979309766</v>
      </c>
      <c r="AV245" s="49">
        <f t="shared" ca="1" si="701"/>
        <v>20.425657965311089</v>
      </c>
      <c r="AW245" s="49">
        <f t="shared" ca="1" si="701"/>
        <v>18.574010794869302</v>
      </c>
      <c r="AX245" s="49">
        <f t="shared" ca="1" si="701"/>
        <v>14.264141548660705</v>
      </c>
      <c r="BA245" s="28" t="s">
        <v>158</v>
      </c>
      <c r="BB245" s="49">
        <f t="shared" ref="BB245:BK245" ca="1" si="702">IF(BB184&gt;0,BB220/(1000*BB184)," ")</f>
        <v>22.140136543094581</v>
      </c>
      <c r="BC245" s="49">
        <f t="shared" ca="1" si="702"/>
        <v>22.02614186278154</v>
      </c>
      <c r="BD245" s="49">
        <f t="shared" ca="1" si="702"/>
        <v>22.030283548127159</v>
      </c>
      <c r="BE245" s="49">
        <f t="shared" ca="1" si="702"/>
        <v>22.264633791541158</v>
      </c>
      <c r="BF245" s="49">
        <f t="shared" ca="1" si="702"/>
        <v>22.081399582596884</v>
      </c>
      <c r="BG245" s="49">
        <f t="shared" ca="1" si="702"/>
        <v>21.652794641458527</v>
      </c>
      <c r="BH245" s="49">
        <f t="shared" ca="1" si="702"/>
        <v>20.3705433213294</v>
      </c>
      <c r="BI245" s="49">
        <f t="shared" ca="1" si="702"/>
        <v>20.00887317689277</v>
      </c>
      <c r="BJ245" s="49">
        <f t="shared" ca="1" si="702"/>
        <v>20.436295545624297</v>
      </c>
      <c r="BK245" s="49">
        <f t="shared" ca="1" si="702"/>
        <v>21.629933927549967</v>
      </c>
      <c r="BN245" s="28" t="s">
        <v>158</v>
      </c>
      <c r="BO245" s="49">
        <f t="shared" ref="BO245:BX245" ca="1" si="703">IF(BO184&gt;0,BO220/(1000*BO184)," ")</f>
        <v>44.744924239417124</v>
      </c>
      <c r="BP245" s="49">
        <f t="shared" ca="1" si="703"/>
        <v>44.944693149334796</v>
      </c>
      <c r="BQ245" s="49">
        <f t="shared" ca="1" si="703"/>
        <v>45.341682596738515</v>
      </c>
      <c r="BR245" s="49">
        <f t="shared" ca="1" si="703"/>
        <v>44.621473184683879</v>
      </c>
      <c r="BS245" s="49">
        <f t="shared" ca="1" si="703"/>
        <v>43.143441781777199</v>
      </c>
      <c r="BT245" s="49">
        <f t="shared" ca="1" si="703"/>
        <v>42.07992271347868</v>
      </c>
      <c r="BU245" s="49">
        <f t="shared" ca="1" si="703"/>
        <v>40.525051420517123</v>
      </c>
      <c r="BV245" s="49">
        <f t="shared" ca="1" si="703"/>
        <v>41.913093368642237</v>
      </c>
      <c r="BW245" s="49">
        <f t="shared" ca="1" si="703"/>
        <v>41.597821449680687</v>
      </c>
      <c r="BX245" s="49">
        <f t="shared" ca="1" si="703"/>
        <v>42.505988333772976</v>
      </c>
    </row>
    <row r="249" spans="1:76" x14ac:dyDescent="0.3">
      <c r="A249" s="14" t="s">
        <v>67</v>
      </c>
      <c r="B249" s="15" t="s">
        <v>119</v>
      </c>
      <c r="C249" s="15" t="s">
        <v>120</v>
      </c>
      <c r="D249" s="15" t="s">
        <v>121</v>
      </c>
      <c r="E249" s="15" t="s">
        <v>122</v>
      </c>
      <c r="F249" s="15" t="s">
        <v>123</v>
      </c>
      <c r="G249" s="15" t="s">
        <v>124</v>
      </c>
      <c r="H249" s="15" t="s">
        <v>125</v>
      </c>
      <c r="I249" s="15" t="s">
        <v>126</v>
      </c>
      <c r="J249" s="15" t="s">
        <v>127</v>
      </c>
      <c r="K249" s="15" t="s">
        <v>128</v>
      </c>
      <c r="N249" s="14" t="s">
        <v>67</v>
      </c>
      <c r="O249" s="15" t="s">
        <v>119</v>
      </c>
      <c r="P249" s="15" t="s">
        <v>120</v>
      </c>
      <c r="Q249" s="15" t="s">
        <v>121</v>
      </c>
      <c r="R249" s="15" t="s">
        <v>122</v>
      </c>
      <c r="S249" s="15" t="s">
        <v>123</v>
      </c>
      <c r="T249" s="15" t="s">
        <v>124</v>
      </c>
      <c r="U249" s="15" t="s">
        <v>125</v>
      </c>
      <c r="V249" s="15" t="s">
        <v>126</v>
      </c>
      <c r="W249" s="15" t="s">
        <v>127</v>
      </c>
      <c r="X249" s="15" t="s">
        <v>128</v>
      </c>
      <c r="AA249" s="14" t="s">
        <v>67</v>
      </c>
      <c r="AB249" s="15" t="s">
        <v>119</v>
      </c>
      <c r="AC249" s="15" t="s">
        <v>120</v>
      </c>
      <c r="AD249" s="15" t="s">
        <v>121</v>
      </c>
      <c r="AE249" s="15" t="s">
        <v>122</v>
      </c>
      <c r="AF249" s="15" t="s">
        <v>123</v>
      </c>
      <c r="AG249" s="15" t="s">
        <v>124</v>
      </c>
      <c r="AH249" s="15" t="s">
        <v>125</v>
      </c>
      <c r="AI249" s="15" t="s">
        <v>126</v>
      </c>
      <c r="AJ249" s="15" t="s">
        <v>127</v>
      </c>
      <c r="AK249" s="15" t="s">
        <v>128</v>
      </c>
      <c r="AN249" s="14" t="s">
        <v>67</v>
      </c>
      <c r="AO249" s="15" t="s">
        <v>119</v>
      </c>
      <c r="AP249" s="15" t="s">
        <v>120</v>
      </c>
      <c r="AQ249" s="15" t="s">
        <v>121</v>
      </c>
      <c r="AR249" s="15" t="s">
        <v>122</v>
      </c>
      <c r="AS249" s="15" t="s">
        <v>123</v>
      </c>
      <c r="AT249" s="15" t="s">
        <v>124</v>
      </c>
      <c r="AU249" s="15" t="s">
        <v>125</v>
      </c>
      <c r="AV249" s="15" t="s">
        <v>126</v>
      </c>
      <c r="AW249" s="15" t="s">
        <v>127</v>
      </c>
      <c r="AX249" s="15" t="s">
        <v>128</v>
      </c>
      <c r="BA249" s="14" t="s">
        <v>67</v>
      </c>
      <c r="BB249" s="15" t="s">
        <v>119</v>
      </c>
      <c r="BC249" s="15" t="s">
        <v>120</v>
      </c>
      <c r="BD249" s="15" t="s">
        <v>121</v>
      </c>
      <c r="BE249" s="15" t="s">
        <v>122</v>
      </c>
      <c r="BF249" s="15" t="s">
        <v>123</v>
      </c>
      <c r="BG249" s="15" t="s">
        <v>124</v>
      </c>
      <c r="BH249" s="15" t="s">
        <v>125</v>
      </c>
      <c r="BI249" s="15" t="s">
        <v>126</v>
      </c>
      <c r="BJ249" s="15" t="s">
        <v>127</v>
      </c>
      <c r="BK249" s="15" t="s">
        <v>128</v>
      </c>
      <c r="BN249" s="14" t="s">
        <v>67</v>
      </c>
      <c r="BO249" s="15" t="s">
        <v>119</v>
      </c>
      <c r="BP249" s="15" t="s">
        <v>120</v>
      </c>
      <c r="BQ249" s="15" t="s">
        <v>121</v>
      </c>
      <c r="BR249" s="15" t="s">
        <v>122</v>
      </c>
      <c r="BS249" s="15" t="s">
        <v>123</v>
      </c>
      <c r="BT249" s="15" t="s">
        <v>124</v>
      </c>
      <c r="BU249" s="15" t="s">
        <v>125</v>
      </c>
      <c r="BV249" s="15" t="s">
        <v>126</v>
      </c>
      <c r="BW249" s="15" t="s">
        <v>127</v>
      </c>
      <c r="BX249" s="15" t="s">
        <v>128</v>
      </c>
    </row>
    <row r="250" spans="1:76" x14ac:dyDescent="0.3">
      <c r="A250" s="16" t="s">
        <v>77</v>
      </c>
      <c r="B250" s="17" t="s">
        <v>130</v>
      </c>
      <c r="C250" s="18" t="s">
        <v>131</v>
      </c>
      <c r="D250" s="18" t="s">
        <v>132</v>
      </c>
      <c r="E250" s="18" t="s">
        <v>133</v>
      </c>
      <c r="F250" s="18" t="s">
        <v>134</v>
      </c>
      <c r="G250" s="18" t="s">
        <v>135</v>
      </c>
      <c r="H250" s="18" t="s">
        <v>136</v>
      </c>
      <c r="I250" s="18" t="s">
        <v>137</v>
      </c>
      <c r="J250" s="18" t="s">
        <v>138</v>
      </c>
      <c r="K250" s="18" t="s">
        <v>139</v>
      </c>
      <c r="N250" s="16" t="s">
        <v>77</v>
      </c>
      <c r="O250" s="17" t="s">
        <v>130</v>
      </c>
      <c r="P250" s="18" t="s">
        <v>131</v>
      </c>
      <c r="Q250" s="18" t="s">
        <v>132</v>
      </c>
      <c r="R250" s="18" t="s">
        <v>133</v>
      </c>
      <c r="S250" s="18" t="s">
        <v>134</v>
      </c>
      <c r="T250" s="18" t="s">
        <v>135</v>
      </c>
      <c r="U250" s="18" t="s">
        <v>136</v>
      </c>
      <c r="V250" s="18" t="s">
        <v>137</v>
      </c>
      <c r="W250" s="18" t="s">
        <v>138</v>
      </c>
      <c r="X250" s="18" t="s">
        <v>139</v>
      </c>
      <c r="AA250" s="16" t="s">
        <v>77</v>
      </c>
      <c r="AB250" s="17" t="s">
        <v>130</v>
      </c>
      <c r="AC250" s="18" t="s">
        <v>131</v>
      </c>
      <c r="AD250" s="18" t="s">
        <v>132</v>
      </c>
      <c r="AE250" s="18" t="s">
        <v>133</v>
      </c>
      <c r="AF250" s="18" t="s">
        <v>134</v>
      </c>
      <c r="AG250" s="18" t="s">
        <v>135</v>
      </c>
      <c r="AH250" s="18" t="s">
        <v>136</v>
      </c>
      <c r="AI250" s="18" t="s">
        <v>137</v>
      </c>
      <c r="AJ250" s="18" t="s">
        <v>138</v>
      </c>
      <c r="AK250" s="18" t="s">
        <v>139</v>
      </c>
      <c r="AN250" s="16" t="s">
        <v>77</v>
      </c>
      <c r="AO250" s="17" t="s">
        <v>130</v>
      </c>
      <c r="AP250" s="18" t="s">
        <v>131</v>
      </c>
      <c r="AQ250" s="18" t="s">
        <v>132</v>
      </c>
      <c r="AR250" s="18" t="s">
        <v>133</v>
      </c>
      <c r="AS250" s="18" t="s">
        <v>134</v>
      </c>
      <c r="AT250" s="18" t="s">
        <v>135</v>
      </c>
      <c r="AU250" s="18" t="s">
        <v>136</v>
      </c>
      <c r="AV250" s="18" t="s">
        <v>137</v>
      </c>
      <c r="AW250" s="18" t="s">
        <v>138</v>
      </c>
      <c r="AX250" s="18" t="s">
        <v>139</v>
      </c>
      <c r="BA250" s="16" t="s">
        <v>77</v>
      </c>
      <c r="BB250" s="17" t="s">
        <v>130</v>
      </c>
      <c r="BC250" s="18" t="s">
        <v>131</v>
      </c>
      <c r="BD250" s="18" t="s">
        <v>132</v>
      </c>
      <c r="BE250" s="18" t="s">
        <v>133</v>
      </c>
      <c r="BF250" s="18" t="s">
        <v>134</v>
      </c>
      <c r="BG250" s="18" t="s">
        <v>135</v>
      </c>
      <c r="BH250" s="18" t="s">
        <v>136</v>
      </c>
      <c r="BI250" s="18" t="s">
        <v>137</v>
      </c>
      <c r="BJ250" s="18" t="s">
        <v>138</v>
      </c>
      <c r="BK250" s="18" t="s">
        <v>139</v>
      </c>
      <c r="BN250" s="16" t="s">
        <v>77</v>
      </c>
      <c r="BO250" s="17" t="s">
        <v>130</v>
      </c>
      <c r="BP250" s="18" t="s">
        <v>131</v>
      </c>
      <c r="BQ250" s="18" t="s">
        <v>132</v>
      </c>
      <c r="BR250" s="18" t="s">
        <v>133</v>
      </c>
      <c r="BS250" s="18" t="s">
        <v>134</v>
      </c>
      <c r="BT250" s="18" t="s">
        <v>135</v>
      </c>
      <c r="BU250" s="18" t="s">
        <v>136</v>
      </c>
      <c r="BV250" s="18" t="s">
        <v>137</v>
      </c>
      <c r="BW250" s="18" t="s">
        <v>138</v>
      </c>
      <c r="BX250" s="18" t="s">
        <v>139</v>
      </c>
    </row>
    <row r="251" spans="1:76" x14ac:dyDescent="0.3">
      <c r="A251" s="55">
        <v>110</v>
      </c>
      <c r="B251" s="83">
        <f ca="1">IF(B178&gt;0,B226/(1000*B178)," ")</f>
        <v>9.9442410549562793E-2</v>
      </c>
      <c r="C251" s="60">
        <f t="shared" ref="C251:K251" ca="1" si="704">IF(C178&gt;0,C226/(1000*C178)," ")</f>
        <v>9.820085528974079E-2</v>
      </c>
      <c r="D251" s="60">
        <f t="shared" ca="1" si="704"/>
        <v>9.8886868647896115E-2</v>
      </c>
      <c r="E251" s="60">
        <f t="shared" ca="1" si="704"/>
        <v>9.8501670660519222E-2</v>
      </c>
      <c r="F251" s="60">
        <f t="shared" ca="1" si="704"/>
        <v>0.10303879422297033</v>
      </c>
      <c r="G251" s="60">
        <f t="shared" ca="1" si="704"/>
        <v>9.9517309094724546E-2</v>
      </c>
      <c r="H251" s="60" t="str">
        <f t="shared" ca="1" si="704"/>
        <v xml:space="preserve"> </v>
      </c>
      <c r="I251" s="60">
        <f t="shared" ca="1" si="704"/>
        <v>8.7106052073314497E-2</v>
      </c>
      <c r="J251" s="60" t="str">
        <f t="shared" ca="1" si="704"/>
        <v xml:space="preserve"> </v>
      </c>
      <c r="K251" s="49">
        <f t="shared" ca="1" si="704"/>
        <v>9.8737538682839326E-2</v>
      </c>
      <c r="N251" s="55">
        <v>110</v>
      </c>
      <c r="O251" s="83">
        <f ca="1">IF(O178&gt;0,O226/(1000*O178)," ")</f>
        <v>0.15282596569112558</v>
      </c>
      <c r="P251" s="60">
        <f t="shared" ref="P251:X251" ca="1" si="705">IF(P178&gt;0,P226/(1000*P178)," ")</f>
        <v>0.15313453636838728</v>
      </c>
      <c r="Q251" s="60">
        <f t="shared" ca="1" si="705"/>
        <v>0.15364869398279371</v>
      </c>
      <c r="R251" s="60">
        <f t="shared" ca="1" si="705"/>
        <v>0.1544318401761966</v>
      </c>
      <c r="S251" s="60">
        <f t="shared" ca="1" si="705"/>
        <v>0.15061780764692584</v>
      </c>
      <c r="T251" s="60">
        <f t="shared" ca="1" si="705"/>
        <v>0.14673778216801936</v>
      </c>
      <c r="U251" s="60">
        <f t="shared" ca="1" si="705"/>
        <v>0.14405227426102615</v>
      </c>
      <c r="V251" s="60">
        <f t="shared" ca="1" si="705"/>
        <v>0.14704493792986889</v>
      </c>
      <c r="W251" s="60">
        <f t="shared" ca="1" si="705"/>
        <v>0.14483805369539729</v>
      </c>
      <c r="X251" s="49">
        <f t="shared" ca="1" si="705"/>
        <v>0.15184042356399402</v>
      </c>
      <c r="AA251" s="55">
        <v>110</v>
      </c>
      <c r="AB251" s="83">
        <f ca="1">IF(AB178&gt;0,AB226/(1000*AB178)," ")</f>
        <v>0.22472325411502303</v>
      </c>
      <c r="AC251" s="60">
        <f t="shared" ref="AC251:AK251" ca="1" si="706">IF(AC178&gt;0,AC226/(1000*AC178)," ")</f>
        <v>0.22953284522428946</v>
      </c>
      <c r="AD251" s="60">
        <f t="shared" ca="1" si="706"/>
        <v>0.23574232175717338</v>
      </c>
      <c r="AE251" s="60">
        <f t="shared" ca="1" si="706"/>
        <v>0.23072754396226564</v>
      </c>
      <c r="AF251" s="60">
        <f t="shared" ca="1" si="706"/>
        <v>0.23702214614316916</v>
      </c>
      <c r="AG251" s="60">
        <f t="shared" ca="1" si="706"/>
        <v>0.26799958626996362</v>
      </c>
      <c r="AH251" s="60">
        <f t="shared" ca="1" si="706"/>
        <v>0.40942571549184542</v>
      </c>
      <c r="AI251" s="60">
        <f t="shared" ca="1" si="706"/>
        <v>0.36986706831460442</v>
      </c>
      <c r="AJ251" s="60">
        <f t="shared" ca="1" si="706"/>
        <v>0.27640776801191552</v>
      </c>
      <c r="AK251" s="49">
        <f t="shared" ca="1" si="706"/>
        <v>0.23189724685243904</v>
      </c>
      <c r="AN251" s="55">
        <v>110</v>
      </c>
      <c r="AO251" s="83">
        <f ca="1">IF(AO178&gt;0,AO226/(1000*AO178)," ")</f>
        <v>0.60549749626087734</v>
      </c>
      <c r="AP251" s="60">
        <f t="shared" ref="AP251:AX251" ca="1" si="707">IF(AP178&gt;0,AP226/(1000*AP178)," ")</f>
        <v>0.66658726975403115</v>
      </c>
      <c r="AQ251" s="60">
        <f t="shared" ca="1" si="707"/>
        <v>0.71525873819731789</v>
      </c>
      <c r="AR251" s="60">
        <f t="shared" ca="1" si="707"/>
        <v>0.67931819859350906</v>
      </c>
      <c r="AS251" s="60">
        <f t="shared" ca="1" si="707"/>
        <v>0.7387914398623856</v>
      </c>
      <c r="AT251" s="60">
        <f t="shared" ca="1" si="707"/>
        <v>0.76070334854095811</v>
      </c>
      <c r="AU251" s="60">
        <f t="shared" ca="1" si="707"/>
        <v>1.0581435488992863</v>
      </c>
      <c r="AV251" s="60">
        <f t="shared" ca="1" si="707"/>
        <v>1.2190780132308487</v>
      </c>
      <c r="AW251" s="60">
        <f t="shared" ca="1" si="707"/>
        <v>1.0263447222017119</v>
      </c>
      <c r="AX251" s="49">
        <f t="shared" ca="1" si="707"/>
        <v>0.67145797525855511</v>
      </c>
      <c r="BA251" s="55">
        <v>110</v>
      </c>
      <c r="BB251" s="83">
        <f ca="1">IF(BB178&gt;0,BB226/(1000*BB178)," ")</f>
        <v>1.1106736490039117</v>
      </c>
      <c r="BC251" s="60">
        <f t="shared" ref="BC251:BK251" ca="1" si="708">IF(BC178&gt;0,BC226/(1000*BC178)," ")</f>
        <v>1.1027639238811444</v>
      </c>
      <c r="BD251" s="60">
        <f t="shared" ca="1" si="708"/>
        <v>1.0960054784822699</v>
      </c>
      <c r="BE251" s="60">
        <f t="shared" ca="1" si="708"/>
        <v>1.1066101743653738</v>
      </c>
      <c r="BF251" s="60">
        <f t="shared" ca="1" si="708"/>
        <v>1.0957541514343396</v>
      </c>
      <c r="BG251" s="60">
        <f t="shared" ca="1" si="708"/>
        <v>1.066472229374245</v>
      </c>
      <c r="BH251" s="60">
        <f t="shared" ca="1" si="708"/>
        <v>1.0171571974563187</v>
      </c>
      <c r="BI251" s="60">
        <f t="shared" ca="1" si="708"/>
        <v>1.0399395931434119</v>
      </c>
      <c r="BJ251" s="60">
        <f t="shared" ca="1" si="708"/>
        <v>0.98926005099509651</v>
      </c>
      <c r="BK251" s="49">
        <f t="shared" ca="1" si="708"/>
        <v>1.0979405022846196</v>
      </c>
      <c r="BN251" s="55">
        <v>110</v>
      </c>
      <c r="BO251" s="83">
        <f ca="1">IF(BO178&gt;0,BO226/(1000*BO178)," ")</f>
        <v>2.2870865132570324</v>
      </c>
      <c r="BP251" s="60">
        <f t="shared" ref="BP251:BX251" ca="1" si="709">IF(BP178&gt;0,BP226/(1000*BP178)," ")</f>
        <v>2.2877672163282696</v>
      </c>
      <c r="BQ251" s="60">
        <f t="shared" ca="1" si="709"/>
        <v>2.2896823917113815</v>
      </c>
      <c r="BR251" s="60">
        <f t="shared" ca="1" si="709"/>
        <v>2.3127922250055706</v>
      </c>
      <c r="BS251" s="60">
        <f t="shared" ca="1" si="709"/>
        <v>2.273163078441204</v>
      </c>
      <c r="BT251" s="60">
        <f t="shared" ca="1" si="709"/>
        <v>2.236766648576332</v>
      </c>
      <c r="BU251" s="60">
        <f t="shared" ca="1" si="709"/>
        <v>2.2192761349460501</v>
      </c>
      <c r="BV251" s="60">
        <f t="shared" ca="1" si="709"/>
        <v>2.2313800182836689</v>
      </c>
      <c r="BW251" s="60">
        <f t="shared" ca="1" si="709"/>
        <v>2.2064494525282825</v>
      </c>
      <c r="BX251" s="49">
        <f t="shared" ca="1" si="709"/>
        <v>2.2698170200681043</v>
      </c>
    </row>
    <row r="252" spans="1:76" x14ac:dyDescent="0.3">
      <c r="A252" s="58">
        <v>120</v>
      </c>
      <c r="B252" s="61">
        <f t="shared" ref="B252:K252" ca="1" si="710">IF(B179&gt;0,B227/(1000*B179)," ")</f>
        <v>9.7613459917771178E-2</v>
      </c>
      <c r="C252" s="61">
        <f t="shared" ca="1" si="710"/>
        <v>9.7121524180854221E-2</v>
      </c>
      <c r="D252" s="61">
        <f t="shared" ca="1" si="710"/>
        <v>9.8558828043212934E-2</v>
      </c>
      <c r="E252" s="61">
        <f t="shared" ca="1" si="710"/>
        <v>9.7665482471424536E-2</v>
      </c>
      <c r="F252" s="61">
        <f t="shared" ca="1" si="710"/>
        <v>0.10361178194731581</v>
      </c>
      <c r="G252" s="61">
        <f t="shared" ca="1" si="710"/>
        <v>0.11456559399523313</v>
      </c>
      <c r="H252" s="61">
        <f t="shared" ca="1" si="710"/>
        <v>0.10064921110628056</v>
      </c>
      <c r="I252" s="61">
        <f t="shared" ca="1" si="710"/>
        <v>0.30083915464586769</v>
      </c>
      <c r="J252" s="61">
        <f t="shared" ca="1" si="710"/>
        <v>9.6872899496255119E-2</v>
      </c>
      <c r="K252" s="51">
        <f t="shared" ca="1" si="710"/>
        <v>9.8968349576807849E-2</v>
      </c>
      <c r="N252" s="58">
        <v>120</v>
      </c>
      <c r="O252" s="61">
        <f t="shared" ref="O252:X252" ca="1" si="711">IF(O179&gt;0,O227/(1000*O179)," ")</f>
        <v>0.15134226753141708</v>
      </c>
      <c r="P252" s="61">
        <f t="shared" ca="1" si="711"/>
        <v>0.15400622471360823</v>
      </c>
      <c r="Q252" s="61">
        <f t="shared" ca="1" si="711"/>
        <v>0.15508584904094425</v>
      </c>
      <c r="R252" s="61">
        <f t="shared" ca="1" si="711"/>
        <v>0.15426469718166264</v>
      </c>
      <c r="S252" s="61">
        <f t="shared" ca="1" si="711"/>
        <v>0.14937309783598066</v>
      </c>
      <c r="T252" s="61">
        <f t="shared" ca="1" si="711"/>
        <v>0.14607424007933995</v>
      </c>
      <c r="U252" s="61">
        <f t="shared" ca="1" si="711"/>
        <v>0.14315763630993683</v>
      </c>
      <c r="V252" s="61">
        <f t="shared" ca="1" si="711"/>
        <v>0.1435261733007081</v>
      </c>
      <c r="W252" s="61">
        <f t="shared" ca="1" si="711"/>
        <v>0.14631928961096527</v>
      </c>
      <c r="X252" s="51">
        <f t="shared" ca="1" si="711"/>
        <v>0.1493152476587021</v>
      </c>
      <c r="AA252" s="58">
        <v>120</v>
      </c>
      <c r="AB252" s="61">
        <f t="shared" ref="AB252:AK252" ca="1" si="712">IF(AB179&gt;0,AB227/(1000*AB179)," ")</f>
        <v>0.23615697072101982</v>
      </c>
      <c r="AC252" s="61">
        <f t="shared" ca="1" si="712"/>
        <v>0.22976672816710988</v>
      </c>
      <c r="AD252" s="61">
        <f t="shared" ca="1" si="712"/>
        <v>0.22864297034541192</v>
      </c>
      <c r="AE252" s="61">
        <f t="shared" ca="1" si="712"/>
        <v>0.22846009802288844</v>
      </c>
      <c r="AF252" s="61">
        <f t="shared" ca="1" si="712"/>
        <v>0.23765597121996579</v>
      </c>
      <c r="AG252" s="61">
        <f t="shared" ca="1" si="712"/>
        <v>0.2804484603533301</v>
      </c>
      <c r="AH252" s="61">
        <f t="shared" ca="1" si="712"/>
        <v>0.39523481701297031</v>
      </c>
      <c r="AI252" s="61">
        <f t="shared" ca="1" si="712"/>
        <v>0.36714311892606327</v>
      </c>
      <c r="AJ252" s="61">
        <f t="shared" ca="1" si="712"/>
        <v>0.32015427496881221</v>
      </c>
      <c r="AK252" s="51">
        <f t="shared" ca="1" si="712"/>
        <v>0.24415095707282672</v>
      </c>
      <c r="AN252" s="58">
        <v>120</v>
      </c>
      <c r="AO252" s="61">
        <f t="shared" ref="AO252:AX252" ca="1" si="713">IF(AO179&gt;0,AO227/(1000*AO179)," ")</f>
        <v>0.61047899111262094</v>
      </c>
      <c r="AP252" s="61">
        <f t="shared" ca="1" si="713"/>
        <v>0.61568855449177873</v>
      </c>
      <c r="AQ252" s="61">
        <f t="shared" ca="1" si="713"/>
        <v>0.58493281394844177</v>
      </c>
      <c r="AR252" s="61">
        <f t="shared" ca="1" si="713"/>
        <v>0.60803404310672393</v>
      </c>
      <c r="AS252" s="61">
        <f t="shared" ca="1" si="713"/>
        <v>0.74496004916238567</v>
      </c>
      <c r="AT252" s="61">
        <f t="shared" ca="1" si="713"/>
        <v>0.82915020334073908</v>
      </c>
      <c r="AU252" s="61">
        <f t="shared" ca="1" si="713"/>
        <v>1.081601293982358</v>
      </c>
      <c r="AV252" s="61">
        <f t="shared" ca="1" si="713"/>
        <v>1.1676919252509637</v>
      </c>
      <c r="AW252" s="61">
        <f t="shared" ca="1" si="713"/>
        <v>1.1261762440407606</v>
      </c>
      <c r="AX252" s="51">
        <f t="shared" ca="1" si="713"/>
        <v>0.72726907806226027</v>
      </c>
      <c r="BA252" s="58">
        <v>120</v>
      </c>
      <c r="BB252" s="61">
        <f t="shared" ref="BB252:BK252" ca="1" si="714">IF(BB179&gt;0,BB227/(1000*BB179)," ")</f>
        <v>1.097670503760289</v>
      </c>
      <c r="BC252" s="61">
        <f t="shared" ca="1" si="714"/>
        <v>1.1023244337788878</v>
      </c>
      <c r="BD252" s="61">
        <f t="shared" ca="1" si="714"/>
        <v>1.1057102112798147</v>
      </c>
      <c r="BE252" s="61">
        <f t="shared" ca="1" si="714"/>
        <v>1.1088125259860979</v>
      </c>
      <c r="BF252" s="61">
        <f t="shared" ca="1" si="714"/>
        <v>1.0904753174375936</v>
      </c>
      <c r="BG252" s="61">
        <f t="shared" ca="1" si="714"/>
        <v>1.0659184609992225</v>
      </c>
      <c r="BH252" s="61">
        <f t="shared" ca="1" si="714"/>
        <v>1.0138266926011446</v>
      </c>
      <c r="BI252" s="61">
        <f t="shared" ca="1" si="714"/>
        <v>0.99461949397474769</v>
      </c>
      <c r="BJ252" s="61">
        <f t="shared" ca="1" si="714"/>
        <v>1.0020099436299741</v>
      </c>
      <c r="BK252" s="51">
        <f t="shared" ca="1" si="714"/>
        <v>1.0802396916902475</v>
      </c>
      <c r="BN252" s="58">
        <v>120</v>
      </c>
      <c r="BO252" s="61">
        <f t="shared" ref="BO252:BX252" ca="1" si="715">IF(BO179&gt;0,BO227/(1000*BO179)," ")</f>
        <v>2.2675179064709137</v>
      </c>
      <c r="BP252" s="61">
        <f t="shared" ca="1" si="715"/>
        <v>2.2922734658182131</v>
      </c>
      <c r="BQ252" s="61">
        <f t="shared" ca="1" si="715"/>
        <v>2.3193354020959496</v>
      </c>
      <c r="BR252" s="61">
        <f t="shared" ca="1" si="715"/>
        <v>2.3207056609467496</v>
      </c>
      <c r="BS252" s="61">
        <f t="shared" ca="1" si="715"/>
        <v>2.2511267956459466</v>
      </c>
      <c r="BT252" s="61">
        <f t="shared" ca="1" si="715"/>
        <v>2.2340546701533519</v>
      </c>
      <c r="BU252" s="61">
        <f t="shared" ca="1" si="715"/>
        <v>2.2104859291219512</v>
      </c>
      <c r="BV252" s="61">
        <f t="shared" ca="1" si="715"/>
        <v>2.220152458262703</v>
      </c>
      <c r="BW252" s="61">
        <f t="shared" ca="1" si="715"/>
        <v>2.2160834006685399</v>
      </c>
      <c r="BX252" s="51">
        <f t="shared" ca="1" si="715"/>
        <v>2.2440845276285106</v>
      </c>
    </row>
    <row r="253" spans="1:76" x14ac:dyDescent="0.3">
      <c r="A253" s="55">
        <v>130</v>
      </c>
      <c r="B253" s="60">
        <f t="shared" ref="B253:K253" ca="1" si="716">IF(B180&gt;0,B228/(1000*B180)," ")</f>
        <v>9.6559649816218715E-2</v>
      </c>
      <c r="C253" s="60">
        <f t="shared" ca="1" si="716"/>
        <v>9.8452457618026387E-2</v>
      </c>
      <c r="D253" s="60">
        <f t="shared" ca="1" si="716"/>
        <v>9.9302334932696107E-2</v>
      </c>
      <c r="E253" s="60">
        <f t="shared" ca="1" si="716"/>
        <v>9.6000408761445277E-2</v>
      </c>
      <c r="F253" s="60">
        <f t="shared" ca="1" si="716"/>
        <v>9.6469101070688651E-2</v>
      </c>
      <c r="G253" s="60">
        <f t="shared" ca="1" si="716"/>
        <v>0.11961798710555596</v>
      </c>
      <c r="H253" s="60">
        <f t="shared" ca="1" si="716"/>
        <v>8.9250157567710625E-2</v>
      </c>
      <c r="I253" s="60">
        <f t="shared" ca="1" si="716"/>
        <v>0.11587701904181534</v>
      </c>
      <c r="J253" s="60" t="str">
        <f t="shared" ca="1" si="716"/>
        <v xml:space="preserve"> </v>
      </c>
      <c r="K253" s="49">
        <f t="shared" ca="1" si="716"/>
        <v>9.7865516088002702E-2</v>
      </c>
      <c r="N253" s="55">
        <v>130</v>
      </c>
      <c r="O253" s="60">
        <f t="shared" ref="O253:X253" ca="1" si="717">IF(O180&gt;0,O228/(1000*O180)," ")</f>
        <v>0.15402820051890315</v>
      </c>
      <c r="P253" s="60">
        <f t="shared" ca="1" si="717"/>
        <v>0.15597115788029278</v>
      </c>
      <c r="Q253" s="60">
        <f t="shared" ca="1" si="717"/>
        <v>0.15748772646712889</v>
      </c>
      <c r="R253" s="60">
        <f t="shared" ca="1" si="717"/>
        <v>0.15499442388597268</v>
      </c>
      <c r="S253" s="60">
        <f t="shared" ca="1" si="717"/>
        <v>0.15027304086049745</v>
      </c>
      <c r="T253" s="60">
        <f t="shared" ca="1" si="717"/>
        <v>0.14734332427735636</v>
      </c>
      <c r="U253" s="60">
        <f t="shared" ca="1" si="717"/>
        <v>0.14345269708221098</v>
      </c>
      <c r="V253" s="60">
        <f t="shared" ca="1" si="717"/>
        <v>0.14349463686380615</v>
      </c>
      <c r="W253" s="60">
        <f t="shared" ca="1" si="717"/>
        <v>0.14579471104097239</v>
      </c>
      <c r="X253" s="49">
        <f t="shared" ca="1" si="717"/>
        <v>0.14742563801381692</v>
      </c>
      <c r="AA253" s="55">
        <v>130</v>
      </c>
      <c r="AB253" s="60">
        <f t="shared" ref="AB253:AK253" ca="1" si="718">IF(AB180&gt;0,AB228/(1000*AB180)," ")</f>
        <v>0.23633151186113791</v>
      </c>
      <c r="AC253" s="60">
        <f t="shared" ca="1" si="718"/>
        <v>0.23031417179815397</v>
      </c>
      <c r="AD253" s="60">
        <f t="shared" ca="1" si="718"/>
        <v>0.23024611763090577</v>
      </c>
      <c r="AE253" s="60">
        <f t="shared" ca="1" si="718"/>
        <v>0.21853611377519566</v>
      </c>
      <c r="AF253" s="60">
        <f t="shared" ca="1" si="718"/>
        <v>0.19373712552294278</v>
      </c>
      <c r="AG253" s="60">
        <f t="shared" ca="1" si="718"/>
        <v>0.23602133410478485</v>
      </c>
      <c r="AH253" s="60">
        <f t="shared" ca="1" si="718"/>
        <v>0.47840712447850131</v>
      </c>
      <c r="AI253" s="60">
        <f t="shared" ca="1" si="718"/>
        <v>0.39588341698520901</v>
      </c>
      <c r="AJ253" s="60">
        <f t="shared" ca="1" si="718"/>
        <v>0.38174507193915186</v>
      </c>
      <c r="AK253" s="49">
        <f t="shared" ca="1" si="718"/>
        <v>0.24730781248417322</v>
      </c>
      <c r="AN253" s="55">
        <v>130</v>
      </c>
      <c r="AO253" s="60">
        <f t="shared" ref="AO253:AX253" ca="1" si="719">IF(AO180&gt;0,AO228/(1000*AO180)," ")</f>
        <v>0.55003427721331111</v>
      </c>
      <c r="AP253" s="60">
        <f t="shared" ca="1" si="719"/>
        <v>0.53937848874388927</v>
      </c>
      <c r="AQ253" s="60">
        <f t="shared" ca="1" si="719"/>
        <v>0.54980700744474154</v>
      </c>
      <c r="AR253" s="60">
        <f t="shared" ca="1" si="719"/>
        <v>0.64361155218337962</v>
      </c>
      <c r="AS253" s="60">
        <f t="shared" ca="1" si="719"/>
        <v>0.64171510871084259</v>
      </c>
      <c r="AT253" s="60">
        <f t="shared" ca="1" si="719"/>
        <v>0.68128240509356641</v>
      </c>
      <c r="AU253" s="60">
        <f t="shared" ca="1" si="719"/>
        <v>1.1051299964232939</v>
      </c>
      <c r="AV253" s="60">
        <f t="shared" ca="1" si="719"/>
        <v>1.1931927896985255</v>
      </c>
      <c r="AW253" s="60">
        <f t="shared" ca="1" si="719"/>
        <v>1.087227868796333</v>
      </c>
      <c r="AX253" s="49">
        <f t="shared" ca="1" si="719"/>
        <v>0.82117065409129908</v>
      </c>
      <c r="BA253" s="55">
        <v>130</v>
      </c>
      <c r="BB253" s="60">
        <f t="shared" ref="BB253:BK253" ca="1" si="720">IF(BB180&gt;0,BB228/(1000*BB180)," ")</f>
        <v>1.1122645451860356</v>
      </c>
      <c r="BC253" s="60">
        <f t="shared" ca="1" si="720"/>
        <v>1.115184171404161</v>
      </c>
      <c r="BD253" s="60">
        <f t="shared" ca="1" si="720"/>
        <v>1.1278392551413834</v>
      </c>
      <c r="BE253" s="60">
        <f t="shared" ca="1" si="720"/>
        <v>1.1192073064317585</v>
      </c>
      <c r="BF253" s="60">
        <f t="shared" ca="1" si="720"/>
        <v>1.100827819643762</v>
      </c>
      <c r="BG253" s="60">
        <f t="shared" ca="1" si="720"/>
        <v>1.0713573436909678</v>
      </c>
      <c r="BH253" s="60">
        <f t="shared" ca="1" si="720"/>
        <v>1.0104257922573381</v>
      </c>
      <c r="BI253" s="60">
        <f t="shared" ca="1" si="720"/>
        <v>0.99785131298593055</v>
      </c>
      <c r="BJ253" s="60">
        <f t="shared" ca="1" si="720"/>
        <v>0.99741391877835572</v>
      </c>
      <c r="BK253" s="49">
        <f t="shared" ca="1" si="720"/>
        <v>1.0518545616483386</v>
      </c>
      <c r="BN253" s="55">
        <v>130</v>
      </c>
      <c r="BO253" s="60">
        <f t="shared" ref="BO253:BX253" ca="1" si="721">IF(BO180&gt;0,BO228/(1000*BO180)," ")</f>
        <v>2.2836494438020241</v>
      </c>
      <c r="BP253" s="60">
        <f t="shared" ca="1" si="721"/>
        <v>2.2901133432971257</v>
      </c>
      <c r="BQ253" s="60">
        <f t="shared" ca="1" si="721"/>
        <v>2.3570594032792682</v>
      </c>
      <c r="BR253" s="60">
        <f t="shared" ca="1" si="721"/>
        <v>2.3142526292438208</v>
      </c>
      <c r="BS253" s="60">
        <f t="shared" ca="1" si="721"/>
        <v>2.1894765711504571</v>
      </c>
      <c r="BT253" s="60">
        <f t="shared" ca="1" si="721"/>
        <v>2.0972169466233583</v>
      </c>
      <c r="BU253" s="60">
        <f t="shared" ca="1" si="721"/>
        <v>2.1365806098966793</v>
      </c>
      <c r="BV253" s="60">
        <f t="shared" ca="1" si="721"/>
        <v>2.1977735118477719</v>
      </c>
      <c r="BW253" s="60">
        <f t="shared" ca="1" si="721"/>
        <v>2.1808358910579835</v>
      </c>
      <c r="BX253" s="49">
        <f t="shared" ca="1" si="721"/>
        <v>2.1873953191795565</v>
      </c>
    </row>
    <row r="254" spans="1:76" x14ac:dyDescent="0.3">
      <c r="A254" s="58">
        <v>140</v>
      </c>
      <c r="B254" s="61">
        <f t="shared" ref="B254:K254" ca="1" si="722">IF(B181&gt;0,B229/(1000*B181)," ")</f>
        <v>9.9488752993222365E-2</v>
      </c>
      <c r="C254" s="61">
        <f t="shared" ca="1" si="722"/>
        <v>9.5338611318693076E-2</v>
      </c>
      <c r="D254" s="61">
        <f t="shared" ca="1" si="722"/>
        <v>9.9693246045637368E-2</v>
      </c>
      <c r="E254" s="61">
        <f t="shared" ca="1" si="722"/>
        <v>0.10120208091081177</v>
      </c>
      <c r="F254" s="61">
        <f t="shared" ca="1" si="722"/>
        <v>0.10151581488916882</v>
      </c>
      <c r="G254" s="61">
        <f t="shared" ca="1" si="722"/>
        <v>9.4514731303061816E-2</v>
      </c>
      <c r="H254" s="61">
        <f t="shared" ca="1" si="722"/>
        <v>8.1880030411289592E-2</v>
      </c>
      <c r="I254" s="61">
        <f t="shared" ca="1" si="722"/>
        <v>0.14900237933555188</v>
      </c>
      <c r="J254" s="61" t="str">
        <f t="shared" ca="1" si="722"/>
        <v xml:space="preserve"> </v>
      </c>
      <c r="K254" s="51">
        <f t="shared" ca="1" si="722"/>
        <v>9.897652381538849E-2</v>
      </c>
      <c r="N254" s="58">
        <v>140</v>
      </c>
      <c r="O254" s="61">
        <f t="shared" ref="O254:X254" ca="1" si="723">IF(O181&gt;0,O229/(1000*O181)," ")</f>
        <v>0.15228213357442702</v>
      </c>
      <c r="P254" s="61">
        <f t="shared" ca="1" si="723"/>
        <v>0.15303779418717398</v>
      </c>
      <c r="Q254" s="61">
        <f t="shared" ca="1" si="723"/>
        <v>0.15259917006785792</v>
      </c>
      <c r="R254" s="61">
        <f t="shared" ca="1" si="723"/>
        <v>0.1520312448762286</v>
      </c>
      <c r="S254" s="61">
        <f t="shared" ca="1" si="723"/>
        <v>0.15066228342765919</v>
      </c>
      <c r="T254" s="61">
        <f t="shared" ca="1" si="723"/>
        <v>0.15010489681994182</v>
      </c>
      <c r="U254" s="61">
        <f t="shared" ca="1" si="723"/>
        <v>0.14478969361747543</v>
      </c>
      <c r="V254" s="61">
        <f t="shared" ca="1" si="723"/>
        <v>0.14326083256485933</v>
      </c>
      <c r="W254" s="61">
        <f t="shared" ca="1" si="723"/>
        <v>0.14427979390248885</v>
      </c>
      <c r="X254" s="51">
        <f t="shared" ca="1" si="723"/>
        <v>0.15022746890788036</v>
      </c>
      <c r="AA254" s="58">
        <v>140</v>
      </c>
      <c r="AB254" s="61">
        <f t="shared" ref="AB254:AK254" ca="1" si="724">IF(AB181&gt;0,AB229/(1000*AB181)," ")</f>
        <v>0.21111571529782852</v>
      </c>
      <c r="AC254" s="61">
        <f t="shared" ca="1" si="724"/>
        <v>0.2011052595757318</v>
      </c>
      <c r="AD254" s="61">
        <f t="shared" ca="1" si="724"/>
        <v>0.20809380381397916</v>
      </c>
      <c r="AE254" s="61">
        <f t="shared" ca="1" si="724"/>
        <v>0.23856238866193272</v>
      </c>
      <c r="AF254" s="61">
        <f t="shared" ca="1" si="724"/>
        <v>0.19687719636786266</v>
      </c>
      <c r="AG254" s="61">
        <f t="shared" ca="1" si="724"/>
        <v>0.19095640274499368</v>
      </c>
      <c r="AH254" s="61">
        <f t="shared" ca="1" si="724"/>
        <v>0.43958810783257302</v>
      </c>
      <c r="AI254" s="61">
        <f t="shared" ca="1" si="724"/>
        <v>0.36019357484521991</v>
      </c>
      <c r="AJ254" s="61">
        <f t="shared" ca="1" si="724"/>
        <v>0.35589847391977059</v>
      </c>
      <c r="AK254" s="51">
        <f t="shared" ca="1" si="724"/>
        <v>0.21100930978944671</v>
      </c>
      <c r="AN254" s="58">
        <v>140</v>
      </c>
      <c r="AO254" s="61">
        <f t="shared" ref="AO254:AX254" ca="1" si="725">IF(AO181&gt;0,AO229/(1000*AO181)," ")</f>
        <v>0.52807531449073963</v>
      </c>
      <c r="AP254" s="61">
        <f t="shared" ca="1" si="725"/>
        <v>0.51433021172858517</v>
      </c>
      <c r="AQ254" s="61">
        <f t="shared" ca="1" si="725"/>
        <v>0.50758996724445327</v>
      </c>
      <c r="AR254" s="61">
        <f t="shared" ca="1" si="725"/>
        <v>0.6540577030774406</v>
      </c>
      <c r="AS254" s="61">
        <f t="shared" ca="1" si="725"/>
        <v>0.57031936517712389</v>
      </c>
      <c r="AT254" s="61">
        <f t="shared" ca="1" si="725"/>
        <v>0.54914968389906238</v>
      </c>
      <c r="AU254" s="61">
        <f t="shared" ca="1" si="725"/>
        <v>1.036206117048142</v>
      </c>
      <c r="AV254" s="61">
        <f t="shared" ca="1" si="725"/>
        <v>1.0608744726036996</v>
      </c>
      <c r="AW254" s="61">
        <f t="shared" ca="1" si="725"/>
        <v>0.97123023065928438</v>
      </c>
      <c r="AX254" s="51">
        <f t="shared" ca="1" si="725"/>
        <v>0.59779320631096333</v>
      </c>
      <c r="BA254" s="58">
        <v>140</v>
      </c>
      <c r="BB254" s="61">
        <f t="shared" ref="BB254:BK254" ca="1" si="726">IF(BB181&gt;0,BB229/(1000*BB181)," ")</f>
        <v>1.0915501124543019</v>
      </c>
      <c r="BC254" s="61">
        <f t="shared" ca="1" si="726"/>
        <v>1.0839302630612451</v>
      </c>
      <c r="BD254" s="61">
        <f t="shared" ca="1" si="726"/>
        <v>1.0783754837566331</v>
      </c>
      <c r="BE254" s="61">
        <f t="shared" ca="1" si="726"/>
        <v>1.076717224240858</v>
      </c>
      <c r="BF254" s="61">
        <f t="shared" ca="1" si="726"/>
        <v>1.0756521525086309</v>
      </c>
      <c r="BG254" s="61">
        <f t="shared" ca="1" si="726"/>
        <v>1.0776166613328346</v>
      </c>
      <c r="BH254" s="61">
        <f t="shared" ca="1" si="726"/>
        <v>1.0185809996428155</v>
      </c>
      <c r="BI254" s="61">
        <f t="shared" ca="1" si="726"/>
        <v>1.0010686139548914</v>
      </c>
      <c r="BJ254" s="61">
        <f t="shared" ca="1" si="726"/>
        <v>0.99130411481096159</v>
      </c>
      <c r="BK254" s="51">
        <f t="shared" ca="1" si="726"/>
        <v>1.0680876834038404</v>
      </c>
      <c r="BN254" s="58">
        <v>140</v>
      </c>
      <c r="BO254" s="61">
        <f t="shared" ref="BO254:BX254" ca="1" si="727">IF(BO181&gt;0,BO229/(1000*BO181)," ")</f>
        <v>2.2271717603044423</v>
      </c>
      <c r="BP254" s="61">
        <f t="shared" ca="1" si="727"/>
        <v>2.2939241958050229</v>
      </c>
      <c r="BQ254" s="61">
        <f t="shared" ca="1" si="727"/>
        <v>2.3385062703273767</v>
      </c>
      <c r="BR254" s="61">
        <f t="shared" ca="1" si="727"/>
        <v>2.3060733352550873</v>
      </c>
      <c r="BS254" s="61">
        <f t="shared" ca="1" si="727"/>
        <v>2.2308830231955832</v>
      </c>
      <c r="BT254" s="61">
        <f t="shared" ca="1" si="727"/>
        <v>2.1769542442326149</v>
      </c>
      <c r="BU254" s="61">
        <f t="shared" ca="1" si="727"/>
        <v>2.1029977144430352</v>
      </c>
      <c r="BV254" s="61">
        <f t="shared" ca="1" si="727"/>
        <v>2.0691562120644829</v>
      </c>
      <c r="BW254" s="61">
        <f t="shared" ca="1" si="727"/>
        <v>1.9785291913482141</v>
      </c>
      <c r="BX254" s="51">
        <f t="shared" ca="1" si="727"/>
        <v>2.1725033206440685</v>
      </c>
    </row>
    <row r="255" spans="1:76" x14ac:dyDescent="0.3">
      <c r="A255" s="55">
        <v>300</v>
      </c>
      <c r="B255" s="60">
        <f t="shared" ref="B255:K255" ca="1" si="728">IF(B182&gt;0,B230/(1000*B182)," ")</f>
        <v>9.2145603139375934E-2</v>
      </c>
      <c r="C255" s="60">
        <f t="shared" ca="1" si="728"/>
        <v>9.2987759836426903E-2</v>
      </c>
      <c r="D255" s="60">
        <f t="shared" ca="1" si="728"/>
        <v>9.2987078612333948E-2</v>
      </c>
      <c r="E255" s="60">
        <f t="shared" ca="1" si="728"/>
        <v>9.4329075627322526E-2</v>
      </c>
      <c r="F255" s="60">
        <f t="shared" ca="1" si="728"/>
        <v>0.10175604554377672</v>
      </c>
      <c r="G255" s="60">
        <f t="shared" ca="1" si="728"/>
        <v>0.11037262473226829</v>
      </c>
      <c r="H255" s="60">
        <f t="shared" ca="1" si="728"/>
        <v>0.10689225786889262</v>
      </c>
      <c r="I255" s="60">
        <f t="shared" ca="1" si="728"/>
        <v>7.6761405608343602E-2</v>
      </c>
      <c r="J255" s="60" t="str">
        <f t="shared" ca="1" si="728"/>
        <v xml:space="preserve"> </v>
      </c>
      <c r="K255" s="49">
        <f t="shared" ca="1" si="728"/>
        <v>9.5709374018584772E-2</v>
      </c>
      <c r="N255" s="55">
        <v>300</v>
      </c>
      <c r="O255" s="60">
        <f t="shared" ref="O255:X255" ca="1" si="729">IF(O182&gt;0,O230/(1000*O182)," ")</f>
        <v>0.15081085846128006</v>
      </c>
      <c r="P255" s="60">
        <f t="shared" ca="1" si="729"/>
        <v>0.15099503831760835</v>
      </c>
      <c r="Q255" s="60">
        <f t="shared" ca="1" si="729"/>
        <v>0.15047037111663142</v>
      </c>
      <c r="R255" s="60">
        <f t="shared" ca="1" si="729"/>
        <v>0.15129285970102813</v>
      </c>
      <c r="S255" s="60">
        <f t="shared" ca="1" si="729"/>
        <v>0.14964207811209587</v>
      </c>
      <c r="T255" s="60">
        <f t="shared" ca="1" si="729"/>
        <v>0.14873887369484082</v>
      </c>
      <c r="U255" s="60">
        <f t="shared" ca="1" si="729"/>
        <v>0.14465382277983346</v>
      </c>
      <c r="V255" s="60">
        <f t="shared" ca="1" si="729"/>
        <v>0.14563601907889698</v>
      </c>
      <c r="W255" s="60">
        <f t="shared" ca="1" si="729"/>
        <v>0.14721732477577207</v>
      </c>
      <c r="X255" s="49">
        <f t="shared" ca="1" si="729"/>
        <v>0.14784823932000135</v>
      </c>
      <c r="AA255" s="55">
        <v>300</v>
      </c>
      <c r="AB255" s="60">
        <f t="shared" ref="AB255:AK255" ca="1" si="730">IF(AB182&gt;0,AB230/(1000*AB182)," ")</f>
        <v>0.20088351940938884</v>
      </c>
      <c r="AC255" s="60">
        <f t="shared" ca="1" si="730"/>
        <v>0.19478465409730517</v>
      </c>
      <c r="AD255" s="60">
        <f t="shared" ca="1" si="730"/>
        <v>0.17007755469097821</v>
      </c>
      <c r="AE255" s="60">
        <f t="shared" ca="1" si="730"/>
        <v>0.1507852318957785</v>
      </c>
      <c r="AF255" s="60">
        <f t="shared" ca="1" si="730"/>
        <v>0.12209428238651845</v>
      </c>
      <c r="AG255" s="60">
        <f t="shared" ca="1" si="730"/>
        <v>0.13903378134530234</v>
      </c>
      <c r="AH255" s="60">
        <f t="shared" ca="1" si="730"/>
        <v>0.20331214953491031</v>
      </c>
      <c r="AI255" s="60">
        <f t="shared" ca="1" si="730"/>
        <v>0.34254900329969878</v>
      </c>
      <c r="AJ255" s="60">
        <f t="shared" ca="1" si="730"/>
        <v>0.34807055513061874</v>
      </c>
      <c r="AK255" s="49">
        <f t="shared" ca="1" si="730"/>
        <v>0.16154776013616631</v>
      </c>
      <c r="AN255" s="55">
        <v>300</v>
      </c>
      <c r="AO255" s="60">
        <f t="shared" ref="AO255:AX255" ca="1" si="731">IF(AO182&gt;0,AO230/(1000*AO182)," ")</f>
        <v>0.59068216248361027</v>
      </c>
      <c r="AP255" s="60">
        <f t="shared" ca="1" si="731"/>
        <v>0.55826776227900854</v>
      </c>
      <c r="AQ255" s="60">
        <f t="shared" ca="1" si="731"/>
        <v>0.53820386109818863</v>
      </c>
      <c r="AR255" s="60">
        <f t="shared" ca="1" si="731"/>
        <v>0.54370163319168208</v>
      </c>
      <c r="AS255" s="60">
        <f t="shared" ca="1" si="731"/>
        <v>0.60577185157984348</v>
      </c>
      <c r="AT255" s="60">
        <f t="shared" ca="1" si="731"/>
        <v>0.62917747586234374</v>
      </c>
      <c r="AU255" s="60">
        <f t="shared" ca="1" si="731"/>
        <v>0.81666254341782096</v>
      </c>
      <c r="AV255" s="60">
        <f t="shared" ca="1" si="731"/>
        <v>0.78429144951484153</v>
      </c>
      <c r="AW255" s="60">
        <f t="shared" ca="1" si="731"/>
        <v>0.83814970292988833</v>
      </c>
      <c r="AX255" s="49">
        <f t="shared" ca="1" si="731"/>
        <v>0.65912782884341525</v>
      </c>
      <c r="BA255" s="55">
        <v>300</v>
      </c>
      <c r="BB255" s="60">
        <f t="shared" ref="BB255:BK255" ca="1" si="732">IF(BB182&gt;0,BB230/(1000*BB182)," ")</f>
        <v>1.1168810241700933</v>
      </c>
      <c r="BC255" s="60">
        <f t="shared" ca="1" si="732"/>
        <v>1.1050776626374195</v>
      </c>
      <c r="BD255" s="60">
        <f t="shared" ca="1" si="732"/>
        <v>1.1105585394548398</v>
      </c>
      <c r="BE255" s="60">
        <f t="shared" ca="1" si="732"/>
        <v>1.1212720762291237</v>
      </c>
      <c r="BF255" s="60">
        <f t="shared" ca="1" si="732"/>
        <v>1.1144382950326919</v>
      </c>
      <c r="BG255" s="60">
        <f t="shared" ca="1" si="732"/>
        <v>1.1067669217724694</v>
      </c>
      <c r="BH255" s="60">
        <f t="shared" ca="1" si="732"/>
        <v>1.0443776196450218</v>
      </c>
      <c r="BI255" s="60">
        <f t="shared" ca="1" si="732"/>
        <v>1.0240515733061974</v>
      </c>
      <c r="BJ255" s="60">
        <f t="shared" ca="1" si="732"/>
        <v>1.0426794902025223</v>
      </c>
      <c r="BK255" s="49">
        <f t="shared" ca="1" si="732"/>
        <v>1.0835123370967721</v>
      </c>
      <c r="BN255" s="55">
        <v>300</v>
      </c>
      <c r="BO255" s="60">
        <f t="shared" ref="BO255:BX255" ca="1" si="733">IF(BO182&gt;0,BO230/(1000*BO182)," ")</f>
        <v>2.1370462318838985</v>
      </c>
      <c r="BP255" s="60">
        <f t="shared" ca="1" si="733"/>
        <v>2.1274402485712893</v>
      </c>
      <c r="BQ255" s="60">
        <f t="shared" ca="1" si="733"/>
        <v>2.0892078629680673</v>
      </c>
      <c r="BR255" s="60">
        <f t="shared" ca="1" si="733"/>
        <v>2.0465171684912895</v>
      </c>
      <c r="BS255" s="60">
        <f t="shared" ca="1" si="733"/>
        <v>1.8919761973288931</v>
      </c>
      <c r="BT255" s="60">
        <f t="shared" ca="1" si="733"/>
        <v>1.8895019223592102</v>
      </c>
      <c r="BU255" s="60">
        <f t="shared" ca="1" si="733"/>
        <v>1.8206572236174785</v>
      </c>
      <c r="BV255" s="60">
        <f t="shared" ca="1" si="733"/>
        <v>1.8188223550344824</v>
      </c>
      <c r="BW255" s="60">
        <f t="shared" ca="1" si="733"/>
        <v>1.8235906147178667</v>
      </c>
      <c r="BX255" s="49">
        <f t="shared" ca="1" si="733"/>
        <v>1.8645307094924759</v>
      </c>
    </row>
    <row r="256" spans="1:76" x14ac:dyDescent="0.3">
      <c r="A256" s="58">
        <v>400</v>
      </c>
      <c r="B256" s="61">
        <f t="shared" ref="B256:K256" ca="1" si="734">IF(B183&gt;0,B231/(1000*B183)," ")</f>
        <v>8.8260282936486509E-2</v>
      </c>
      <c r="C256" s="61">
        <f t="shared" ca="1" si="734"/>
        <v>9.5378740071242654E-2</v>
      </c>
      <c r="D256" s="61">
        <f t="shared" ca="1" si="734"/>
        <v>9.3058589259317162E-2</v>
      </c>
      <c r="E256" s="61">
        <f t="shared" ca="1" si="734"/>
        <v>9.2598820845705115E-2</v>
      </c>
      <c r="F256" s="61">
        <f t="shared" ca="1" si="734"/>
        <v>0.10275735775874265</v>
      </c>
      <c r="G256" s="61">
        <f t="shared" ca="1" si="734"/>
        <v>8.6851723409354972E-2</v>
      </c>
      <c r="H256" s="61">
        <f t="shared" ca="1" si="734"/>
        <v>8.637512707881341E-2</v>
      </c>
      <c r="I256" s="61">
        <f t="shared" ca="1" si="734"/>
        <v>8.4143985142895034E-2</v>
      </c>
      <c r="J256" s="61">
        <f t="shared" ca="1" si="734"/>
        <v>7.2123415836209431E-2</v>
      </c>
      <c r="K256" s="51">
        <f t="shared" ca="1" si="734"/>
        <v>9.468180538129832E-2</v>
      </c>
      <c r="N256" s="58">
        <v>400</v>
      </c>
      <c r="O256" s="61">
        <f t="shared" ref="O256:X256" ca="1" si="735">IF(O183&gt;0,O231/(1000*O183)," ")</f>
        <v>0.15146735851223952</v>
      </c>
      <c r="P256" s="61">
        <f t="shared" ca="1" si="735"/>
        <v>0.15119446853394691</v>
      </c>
      <c r="Q256" s="61">
        <f t="shared" ca="1" si="735"/>
        <v>0.1504540732888745</v>
      </c>
      <c r="R256" s="61">
        <f t="shared" ca="1" si="735"/>
        <v>0.15114323339719216</v>
      </c>
      <c r="S256" s="61">
        <f t="shared" ca="1" si="735"/>
        <v>0.14944759949181041</v>
      </c>
      <c r="T256" s="61">
        <f t="shared" ca="1" si="735"/>
        <v>0.14786227155731466</v>
      </c>
      <c r="U256" s="61">
        <f t="shared" ca="1" si="735"/>
        <v>0.14359485765906924</v>
      </c>
      <c r="V256" s="61">
        <f t="shared" ca="1" si="735"/>
        <v>0.14312731747739296</v>
      </c>
      <c r="W256" s="61">
        <f t="shared" ca="1" si="735"/>
        <v>0.14637577945761798</v>
      </c>
      <c r="X256" s="51">
        <f t="shared" ca="1" si="735"/>
        <v>0.14799693765587982</v>
      </c>
      <c r="AA256" s="58">
        <v>400</v>
      </c>
      <c r="AB256" s="61">
        <f t="shared" ref="AB256:AK256" ca="1" si="736">IF(AB183&gt;0,AB231/(1000*AB183)," ")</f>
        <v>0.22829731441335543</v>
      </c>
      <c r="AC256" s="61">
        <f t="shared" ca="1" si="736"/>
        <v>0.2089673461177074</v>
      </c>
      <c r="AD256" s="61">
        <f t="shared" ca="1" si="736"/>
        <v>0.19212467154393406</v>
      </c>
      <c r="AE256" s="61">
        <f t="shared" ca="1" si="736"/>
        <v>0.21064182893355685</v>
      </c>
      <c r="AF256" s="61">
        <f t="shared" ca="1" si="736"/>
        <v>0.15785979611763915</v>
      </c>
      <c r="AG256" s="61">
        <f t="shared" ca="1" si="736"/>
        <v>0.15690399774813113</v>
      </c>
      <c r="AH256" s="61">
        <f t="shared" ca="1" si="736"/>
        <v>0.2530987735334862</v>
      </c>
      <c r="AI256" s="61">
        <f t="shared" ca="1" si="736"/>
        <v>0.20210902869075875</v>
      </c>
      <c r="AJ256" s="61">
        <f t="shared" ca="1" si="736"/>
        <v>0.17274430035340962</v>
      </c>
      <c r="AK256" s="51">
        <f t="shared" ca="1" si="736"/>
        <v>0.18567967583485354</v>
      </c>
      <c r="AN256" s="58">
        <v>400</v>
      </c>
      <c r="AO256" s="61">
        <f t="shared" ref="AO256:AX256" ca="1" si="737">IF(AO183&gt;0,AO231/(1000*AO183)," ")</f>
        <v>0.62893369082626072</v>
      </c>
      <c r="AP256" s="61">
        <f t="shared" ca="1" si="737"/>
        <v>0.60100698829305588</v>
      </c>
      <c r="AQ256" s="61">
        <f t="shared" ca="1" si="737"/>
        <v>0.60050902118813576</v>
      </c>
      <c r="AR256" s="61">
        <f t="shared" ca="1" si="737"/>
        <v>0.62230544028026669</v>
      </c>
      <c r="AS256" s="61">
        <f t="shared" ca="1" si="737"/>
        <v>0.61450311957001791</v>
      </c>
      <c r="AT256" s="61">
        <f t="shared" ca="1" si="737"/>
        <v>0.63211413863839505</v>
      </c>
      <c r="AU256" s="61">
        <f t="shared" ca="1" si="737"/>
        <v>0.90651938223777639</v>
      </c>
      <c r="AV256" s="61">
        <f t="shared" ca="1" si="737"/>
        <v>0.99004859881234708</v>
      </c>
      <c r="AW256" s="61">
        <f t="shared" ca="1" si="737"/>
        <v>0.79114875844507493</v>
      </c>
      <c r="AX256" s="51">
        <f t="shared" ca="1" si="737"/>
        <v>0.67224794147162992</v>
      </c>
      <c r="BA256" s="58">
        <v>400</v>
      </c>
      <c r="BB256" s="61">
        <f t="shared" ref="BB256:BK256" ca="1" si="738">IF(BB183&gt;0,BB231/(1000*BB183)," ")</f>
        <v>1.1074547728112445</v>
      </c>
      <c r="BC256" s="61">
        <f t="shared" ca="1" si="738"/>
        <v>1.1078731361479786</v>
      </c>
      <c r="BD256" s="61">
        <f t="shared" ca="1" si="738"/>
        <v>1.1186223234763413</v>
      </c>
      <c r="BE256" s="61">
        <f t="shared" ca="1" si="738"/>
        <v>1.1237979858239127</v>
      </c>
      <c r="BF256" s="61">
        <f t="shared" ca="1" si="738"/>
        <v>1.1090070973117605</v>
      </c>
      <c r="BG256" s="61">
        <f t="shared" ca="1" si="738"/>
        <v>1.0964978349937173</v>
      </c>
      <c r="BH256" s="61">
        <f t="shared" ca="1" si="738"/>
        <v>1.0269271621403075</v>
      </c>
      <c r="BI256" s="61">
        <f t="shared" ca="1" si="738"/>
        <v>1.0022261794619181</v>
      </c>
      <c r="BJ256" s="61">
        <f t="shared" ca="1" si="738"/>
        <v>1.0113370773952648</v>
      </c>
      <c r="BK256" s="51">
        <f t="shared" ca="1" si="738"/>
        <v>1.0883677569961838</v>
      </c>
      <c r="BN256" s="58">
        <v>400</v>
      </c>
      <c r="BO256" s="61">
        <f t="shared" ref="BO256:BX256" ca="1" si="739">IF(BO183&gt;0,BO231/(1000*BO183)," ")</f>
        <v>2.2448632205723671</v>
      </c>
      <c r="BP256" s="61">
        <f t="shared" ca="1" si="739"/>
        <v>2.1902558424782006</v>
      </c>
      <c r="BQ256" s="61">
        <f t="shared" ca="1" si="739"/>
        <v>2.1215212344565795</v>
      </c>
      <c r="BR256" s="61">
        <f t="shared" ca="1" si="739"/>
        <v>2.0646081810695058</v>
      </c>
      <c r="BS256" s="61">
        <f t="shared" ca="1" si="739"/>
        <v>2.0303142299966739</v>
      </c>
      <c r="BT256" s="61">
        <f t="shared" ca="1" si="739"/>
        <v>1.8194088660528465</v>
      </c>
      <c r="BU256" s="61">
        <f t="shared" ca="1" si="739"/>
        <v>1.9376648616884367</v>
      </c>
      <c r="BV256" s="61">
        <f t="shared" ca="1" si="739"/>
        <v>1.9506881535499978</v>
      </c>
      <c r="BW256" s="61">
        <f t="shared" ca="1" si="739"/>
        <v>2.0374793156786382</v>
      </c>
      <c r="BX256" s="51">
        <f t="shared" ca="1" si="739"/>
        <v>1.9894553574504878</v>
      </c>
    </row>
    <row r="257" spans="1:76" x14ac:dyDescent="0.3">
      <c r="A257" s="28" t="s">
        <v>158</v>
      </c>
      <c r="B257" s="49">
        <f t="shared" ref="B257:K257" ca="1" si="740">IF(B184&gt;0,B232/(1000*B184)," ")</f>
        <v>9.7274654937363467E-2</v>
      </c>
      <c r="C257" s="49">
        <f t="shared" ca="1" si="740"/>
        <v>9.665116194134421E-2</v>
      </c>
      <c r="D257" s="49">
        <f t="shared" ca="1" si="740"/>
        <v>9.8349808433366062E-2</v>
      </c>
      <c r="E257" s="49">
        <f t="shared" ca="1" si="740"/>
        <v>9.7935508543299632E-2</v>
      </c>
      <c r="F257" s="49">
        <f t="shared" ca="1" si="740"/>
        <v>0.10252331546653741</v>
      </c>
      <c r="G257" s="49">
        <f t="shared" ca="1" si="740"/>
        <v>0.10912094939696669</v>
      </c>
      <c r="H257" s="49">
        <f t="shared" ca="1" si="740"/>
        <v>9.6531634485052406E-2</v>
      </c>
      <c r="I257" s="49">
        <f t="shared" ca="1" si="740"/>
        <v>0.10980670981071292</v>
      </c>
      <c r="J257" s="49">
        <f t="shared" ca="1" si="740"/>
        <v>9.5218614478005351E-2</v>
      </c>
      <c r="K257" s="49">
        <f t="shared" ca="1" si="740"/>
        <v>9.8409217855373626E-2</v>
      </c>
      <c r="N257" s="28" t="s">
        <v>158</v>
      </c>
      <c r="O257" s="49">
        <f t="shared" ref="O257:X257" ca="1" si="741">IF(O184&gt;0,O232/(1000*O184)," ")</f>
        <v>0.15191468682402945</v>
      </c>
      <c r="P257" s="49">
        <f t="shared" ca="1" si="741"/>
        <v>0.1531803301399576</v>
      </c>
      <c r="Q257" s="49">
        <f t="shared" ca="1" si="741"/>
        <v>0.15355453051706391</v>
      </c>
      <c r="R257" s="49">
        <f t="shared" ca="1" si="741"/>
        <v>0.15304547784793537</v>
      </c>
      <c r="S257" s="49">
        <f t="shared" ca="1" si="741"/>
        <v>0.14973239981040357</v>
      </c>
      <c r="T257" s="49">
        <f t="shared" ca="1" si="741"/>
        <v>0.14716973557691312</v>
      </c>
      <c r="U257" s="49">
        <f t="shared" ca="1" si="741"/>
        <v>0.1438595436793666</v>
      </c>
      <c r="V257" s="49">
        <f t="shared" ca="1" si="741"/>
        <v>0.1441209177716832</v>
      </c>
      <c r="W257" s="49">
        <f t="shared" ca="1" si="741"/>
        <v>0.14611704309429796</v>
      </c>
      <c r="X257" s="49">
        <f t="shared" ca="1" si="741"/>
        <v>0.1491016271463502</v>
      </c>
      <c r="AA257" s="28" t="s">
        <v>158</v>
      </c>
      <c r="AB257" s="49">
        <f t="shared" ref="AB257:AK257" ca="1" si="742">IF(AB184&gt;0,AB232/(1000*AB184)," ")</f>
        <v>0.2268486815469091</v>
      </c>
      <c r="AC257" s="49">
        <f t="shared" ca="1" si="742"/>
        <v>0.22054812905478482</v>
      </c>
      <c r="AD257" s="49">
        <f t="shared" ca="1" si="742"/>
        <v>0.21836195957376681</v>
      </c>
      <c r="AE257" s="49">
        <f t="shared" ca="1" si="742"/>
        <v>0.21790317067823672</v>
      </c>
      <c r="AF257" s="49">
        <f t="shared" ca="1" si="742"/>
        <v>0.20404030464249054</v>
      </c>
      <c r="AG257" s="49">
        <f t="shared" ca="1" si="742"/>
        <v>0.23203161155540566</v>
      </c>
      <c r="AH257" s="49">
        <f t="shared" ca="1" si="742"/>
        <v>0.3230859264724405</v>
      </c>
      <c r="AI257" s="49">
        <f t="shared" ca="1" si="742"/>
        <v>0.3365082742258465</v>
      </c>
      <c r="AJ257" s="49">
        <f t="shared" ca="1" si="742"/>
        <v>0.32933755790765323</v>
      </c>
      <c r="AK257" s="49">
        <f t="shared" ca="1" si="742"/>
        <v>0.22320342053129422</v>
      </c>
      <c r="AN257" s="28" t="s">
        <v>158</v>
      </c>
      <c r="AO257" s="49">
        <f t="shared" ref="AO257:AX257" ca="1" si="743">IF(AO184&gt;0,AO232/(1000*AO184)," ")</f>
        <v>0.59706632731852671</v>
      </c>
      <c r="AP257" s="49">
        <f t="shared" ca="1" si="743"/>
        <v>0.59458495599403793</v>
      </c>
      <c r="AQ257" s="49">
        <f t="shared" ca="1" si="743"/>
        <v>0.56881846327035868</v>
      </c>
      <c r="AR257" s="49">
        <f t="shared" ca="1" si="743"/>
        <v>0.6147938921139614</v>
      </c>
      <c r="AS257" s="49">
        <f t="shared" ca="1" si="743"/>
        <v>0.68673256026940233</v>
      </c>
      <c r="AT257" s="49">
        <f t="shared" ca="1" si="743"/>
        <v>0.74472353856657825</v>
      </c>
      <c r="AU257" s="49">
        <f t="shared" ca="1" si="743"/>
        <v>1.0076263218339991</v>
      </c>
      <c r="AV257" s="49">
        <f t="shared" ca="1" si="743"/>
        <v>1.0272422573393591</v>
      </c>
      <c r="AW257" s="49">
        <f t="shared" ca="1" si="743"/>
        <v>0.92916544637605836</v>
      </c>
      <c r="AX257" s="49">
        <f t="shared" ca="1" si="743"/>
        <v>0.70135230600343779</v>
      </c>
      <c r="BA257" s="28" t="s">
        <v>158</v>
      </c>
      <c r="BB257" s="49">
        <f t="shared" ref="BB257:BK257" ca="1" si="744">IF(BB184&gt;0,BB232/(1000*BB184)," ")</f>
        <v>1.1038046246531399</v>
      </c>
      <c r="BC257" s="49">
        <f t="shared" ca="1" si="744"/>
        <v>1.100571669290267</v>
      </c>
      <c r="BD257" s="49">
        <f t="shared" ca="1" si="744"/>
        <v>1.1015629150435213</v>
      </c>
      <c r="BE257" s="49">
        <f t="shared" ca="1" si="744"/>
        <v>1.1083446409438888</v>
      </c>
      <c r="BF257" s="49">
        <f t="shared" ca="1" si="744"/>
        <v>1.0951428784013337</v>
      </c>
      <c r="BG257" s="49">
        <f t="shared" ca="1" si="744"/>
        <v>1.0756644898512273</v>
      </c>
      <c r="BH257" s="49">
        <f t="shared" ca="1" si="744"/>
        <v>1.0210677960744552</v>
      </c>
      <c r="BI257" s="49">
        <f t="shared" ca="1" si="744"/>
        <v>1.006856542133149</v>
      </c>
      <c r="BJ257" s="49">
        <f t="shared" ca="1" si="744"/>
        <v>1.0233474129134479</v>
      </c>
      <c r="BK257" s="49">
        <f t="shared" ca="1" si="744"/>
        <v>1.0784092371112151</v>
      </c>
      <c r="BN257" s="28" t="s">
        <v>158</v>
      </c>
      <c r="BO257" s="49">
        <f t="shared" ref="BO257:BX257" ca="1" si="745">IF(BO184&gt;0,BO232/(1000*BO184)," ")</f>
        <v>2.2606697021322826</v>
      </c>
      <c r="BP257" s="49">
        <f t="shared" ca="1" si="745"/>
        <v>2.2707627245198512</v>
      </c>
      <c r="BQ257" s="49">
        <f t="shared" ca="1" si="745"/>
        <v>2.2908200166276638</v>
      </c>
      <c r="BR257" s="49">
        <f t="shared" ca="1" si="745"/>
        <v>2.2544325240863703</v>
      </c>
      <c r="BS257" s="49">
        <f t="shared" ca="1" si="745"/>
        <v>2.1797572202804538</v>
      </c>
      <c r="BT257" s="49">
        <f t="shared" ca="1" si="745"/>
        <v>2.1260245259869501</v>
      </c>
      <c r="BU257" s="49">
        <f t="shared" ca="1" si="745"/>
        <v>2.0474670028161546</v>
      </c>
      <c r="BV257" s="49">
        <f t="shared" ca="1" si="745"/>
        <v>2.1175957253641076</v>
      </c>
      <c r="BW257" s="49">
        <f t="shared" ca="1" si="745"/>
        <v>2.1016670879321628</v>
      </c>
      <c r="BX257" s="49">
        <f t="shared" ca="1" si="745"/>
        <v>2.1475508478053928</v>
      </c>
    </row>
  </sheetData>
  <conditionalFormatting sqref="B10:J27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44" priority="170" operator="equal">
      <formula>0</formula>
    </cfRule>
  </conditionalFormatting>
  <conditionalFormatting sqref="B34:J5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43" priority="169" operator="equal">
      <formula>0</formula>
    </cfRule>
  </conditionalFormatting>
  <conditionalFormatting sqref="CB10:CJ2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42" priority="166" operator="equal">
      <formula>0</formula>
    </cfRule>
  </conditionalFormatting>
  <conditionalFormatting sqref="CB34:CJ5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41" priority="152" operator="equal">
      <formula>0</formula>
    </cfRule>
  </conditionalFormatting>
  <conditionalFormatting sqref="B59:J76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59:CJ76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9:W76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J9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5:J122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9:J146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3:J170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8:J18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0:J195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2:J207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4:J219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6:J231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9:J244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1:J256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:W27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40" priority="87" operator="equal">
      <formula>0</formula>
    </cfRule>
  </conditionalFormatting>
  <conditionalFormatting sqref="O34:W51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9" priority="86" operator="equal">
      <formula>0</formula>
    </cfRule>
  </conditionalFormatting>
  <conditionalFormatting sqref="O82:W99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5:W12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29:W14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53:W170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78:W18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0:W195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2:W207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14:W21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26:W231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39:W24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51:W256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B178:CJ18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190:CJ195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202:CJ207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9:AJ76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0:AJ27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8" priority="64" operator="equal">
      <formula>0</formula>
    </cfRule>
  </conditionalFormatting>
  <conditionalFormatting sqref="AB34:AJ5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7" priority="63" operator="equal">
      <formula>0</formula>
    </cfRule>
  </conditionalFormatting>
  <conditionalFormatting sqref="AB82:AJ9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05:AJ12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29:AJ14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53:AJ17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178:AJ18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0:AJ19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2:AJ20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14:AJ219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26:AJ231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9:AJ244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51:AJ25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59:AW76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0:AW2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6" priority="48" operator="equal">
      <formula>0</formula>
    </cfRule>
  </conditionalFormatting>
  <conditionalFormatting sqref="AO34:AW5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5" priority="47" operator="equal">
      <formula>0</formula>
    </cfRule>
  </conditionalFormatting>
  <conditionalFormatting sqref="AO82:AW9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05:AW122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29:AW14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3:AW17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78:AW18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190:AW19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02:AW20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4:AW219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26:AW23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9:AW24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51:AW25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59:BJ7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10:BJ2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4" priority="32" operator="equal">
      <formula>0</formula>
    </cfRule>
  </conditionalFormatting>
  <conditionalFormatting sqref="BB34:BJ51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3" priority="31" operator="equal">
      <formula>0</formula>
    </cfRule>
  </conditionalFormatting>
  <conditionalFormatting sqref="BB82:BJ9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105:BJ12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129:BJ146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153:BJ17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178:BJ18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90:BJ19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202:BJ20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14:BJ21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26:BJ23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9:BJ24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51:BJ25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59:BW7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10:BW2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2" priority="16" operator="equal">
      <formula>0</formula>
    </cfRule>
  </conditionalFormatting>
  <conditionalFormatting sqref="BO34:BW5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31" priority="15" operator="equal">
      <formula>0</formula>
    </cfRule>
  </conditionalFormatting>
  <conditionalFormatting sqref="BO82:BW9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105:BW1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129:BW14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153:BW17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178:BW18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190:BW19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202:BW20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214:BW2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226:BW2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239:BW2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251:BW25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55118110236220474" bottom="0.55118110236220474" header="0.31496062992125984" footer="0.31496062992125984"/>
  <pageSetup paperSize="9" scale="75" orientation="portrait" r:id="rId1"/>
  <rowBreaks count="4" manualBreakCount="4">
    <brk id="55" max="16383" man="1"/>
    <brk id="125" max="16383" man="1"/>
    <brk id="174" max="16383" man="1"/>
    <brk id="235" max="16383" man="1"/>
  </rowBreaks>
  <colBreaks count="6" manualBreakCount="6">
    <brk id="13" max="1048575" man="1"/>
    <brk id="26" max="1048575" man="1"/>
    <brk id="39" max="1048575" man="1"/>
    <brk id="52" max="1048575" man="1"/>
    <brk id="65" max="1048575" man="1"/>
    <brk id="7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zoomScaleNormal="100" workbookViewId="0">
      <selection activeCell="B4" sqref="B4"/>
    </sheetView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x14ac:dyDescent="0.25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x14ac:dyDescent="0.25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x14ac:dyDescent="0.25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x14ac:dyDescent="0.25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x14ac:dyDescent="0.25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x14ac:dyDescent="0.25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x14ac:dyDescent="0.25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x14ac:dyDescent="0.25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x14ac:dyDescent="0.25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x14ac:dyDescent="0.25">
      <c r="A27" s="14" t="s">
        <v>140</v>
      </c>
      <c r="B27" s="19">
        <v>91.081195227995877</v>
      </c>
      <c r="C27" s="19">
        <v>92.190487098683548</v>
      </c>
      <c r="D27" s="19">
        <v>93.384867468046821</v>
      </c>
      <c r="E27" s="19">
        <v>94.058808736504261</v>
      </c>
      <c r="F27" s="19">
        <v>98.776310525533702</v>
      </c>
      <c r="G27" s="19">
        <v>97.579640376271442</v>
      </c>
      <c r="H27" s="19">
        <v>88.618612014663199</v>
      </c>
      <c r="I27" s="19">
        <v>81.92930649410566</v>
      </c>
      <c r="J27" s="19">
        <v>69.051732472814237</v>
      </c>
      <c r="K27" s="20">
        <v>89.103291510300835</v>
      </c>
      <c r="M27" s="14" t="s">
        <v>182</v>
      </c>
      <c r="O27" s="14" t="s">
        <v>140</v>
      </c>
      <c r="P27" s="21">
        <v>0.17492949509589087</v>
      </c>
      <c r="Q27" s="21">
        <v>0.20149691329453329</v>
      </c>
      <c r="R27" s="21">
        <v>4.6577413272140114E-2</v>
      </c>
      <c r="S27" s="21">
        <v>1.1258185680491736E-2</v>
      </c>
      <c r="T27" s="21">
        <v>2.25353118580119E-2</v>
      </c>
      <c r="U27" s="21">
        <v>3.3213516727496027E-2</v>
      </c>
      <c r="V27" s="21">
        <v>7.8385465501074253E-2</v>
      </c>
      <c r="W27" s="21">
        <v>3.6895834670298173E-2</v>
      </c>
      <c r="X27" s="21">
        <v>5.0648340941089678E-2</v>
      </c>
      <c r="Y27" s="22">
        <v>0.65594047704102609</v>
      </c>
    </row>
    <row r="28" spans="1:25" x14ac:dyDescent="0.25">
      <c r="A28" s="14" t="s">
        <v>141</v>
      </c>
      <c r="B28" s="19">
        <v>105.86191769622195</v>
      </c>
      <c r="C28" s="19">
        <v>100.78966218765167</v>
      </c>
      <c r="D28" s="19">
        <v>98.246843512044904</v>
      </c>
      <c r="E28" s="19">
        <v>99.019654059394512</v>
      </c>
      <c r="F28" s="19">
        <v>101.76238575085017</v>
      </c>
      <c r="G28" s="19">
        <v>94.843093129017745</v>
      </c>
      <c r="H28" s="19">
        <v>84.182547490941815</v>
      </c>
      <c r="I28" s="19" t="s">
        <v>183</v>
      </c>
      <c r="J28" s="19" t="s">
        <v>183</v>
      </c>
      <c r="K28" s="20">
        <v>101.54233417660946</v>
      </c>
      <c r="M28" s="14" t="s">
        <v>182</v>
      </c>
      <c r="O28" s="14" t="s">
        <v>141</v>
      </c>
      <c r="P28" s="21">
        <v>0.30148130900580927</v>
      </c>
      <c r="Q28" s="21">
        <v>0.41589125648541875</v>
      </c>
      <c r="R28" s="21">
        <v>0.12135406905222942</v>
      </c>
      <c r="S28" s="21">
        <v>4.1257330840692566E-2</v>
      </c>
      <c r="T28" s="21">
        <v>5.7713028107426664E-2</v>
      </c>
      <c r="U28" s="21">
        <v>2.7085873467108994E-2</v>
      </c>
      <c r="V28" s="21">
        <v>6.5178780676653997E-3</v>
      </c>
      <c r="W28" s="21">
        <v>4.6565004580712639E-4</v>
      </c>
      <c r="X28" s="21">
        <v>0</v>
      </c>
      <c r="Y28" s="22">
        <v>0.97176639507215812</v>
      </c>
    </row>
    <row r="29" spans="1:25" x14ac:dyDescent="0.25">
      <c r="A29" s="16" t="s">
        <v>142</v>
      </c>
      <c r="B29" s="24">
        <v>117.46670909209264</v>
      </c>
      <c r="C29" s="24">
        <v>110.57638780997632</v>
      </c>
      <c r="D29" s="24">
        <v>103.25770860729267</v>
      </c>
      <c r="E29" s="24">
        <v>109.65360286379496</v>
      </c>
      <c r="F29" s="24">
        <v>111.40312324367302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111.96037400730805</v>
      </c>
      <c r="M29" s="14" t="s">
        <v>182</v>
      </c>
      <c r="O29" s="16" t="s">
        <v>142</v>
      </c>
      <c r="P29" s="26">
        <v>0.20853669860096682</v>
      </c>
      <c r="Q29" s="26">
        <v>0.25772979521704648</v>
      </c>
      <c r="R29" s="26">
        <v>6.630508716815553E-2</v>
      </c>
      <c r="S29" s="26">
        <v>2.3362791362529365E-2</v>
      </c>
      <c r="T29" s="26">
        <v>6.9799542897734266E-3</v>
      </c>
      <c r="U29" s="26">
        <v>2.687093527086867E-4</v>
      </c>
      <c r="V29" s="26">
        <v>2.3407340770660066E-4</v>
      </c>
      <c r="W29" s="26">
        <v>0</v>
      </c>
      <c r="X29" s="26">
        <v>0</v>
      </c>
      <c r="Y29" s="27">
        <v>0.56341710939888701</v>
      </c>
    </row>
    <row r="30" spans="1:25" x14ac:dyDescent="0.25">
      <c r="A30" s="14" t="s">
        <v>143</v>
      </c>
      <c r="B30" s="19">
        <v>93.831918582941583</v>
      </c>
      <c r="C30" s="19">
        <v>96.681363675553968</v>
      </c>
      <c r="D30" s="19">
        <v>101.6940981237276</v>
      </c>
      <c r="E30" s="19">
        <v>106.4042226883526</v>
      </c>
      <c r="F30" s="19">
        <v>110.35157896161182</v>
      </c>
      <c r="G30" s="19">
        <v>106.58736765040913</v>
      </c>
      <c r="H30" s="19">
        <v>96.589841032309721</v>
      </c>
      <c r="I30" s="19">
        <v>86.045039612679119</v>
      </c>
      <c r="J30" s="19">
        <v>73.284213038873986</v>
      </c>
      <c r="K30" s="20">
        <v>97.57605824943775</v>
      </c>
      <c r="M30" s="14" t="s">
        <v>184</v>
      </c>
      <c r="O30" s="14" t="s">
        <v>143</v>
      </c>
      <c r="P30" s="21">
        <v>0.33077955761972533</v>
      </c>
      <c r="Q30" s="21">
        <v>0.49181679460389505</v>
      </c>
      <c r="R30" s="21">
        <v>0.20615270191858398</v>
      </c>
      <c r="S30" s="21">
        <v>0.15289774643877321</v>
      </c>
      <c r="T30" s="21">
        <v>1.5356964634391927</v>
      </c>
      <c r="U30" s="21">
        <v>1.4583575294510727</v>
      </c>
      <c r="V30" s="21">
        <v>1.6184883840666295</v>
      </c>
      <c r="W30" s="21">
        <v>0.64240803251963841</v>
      </c>
      <c r="X30" s="21">
        <v>0.60865159687310222</v>
      </c>
      <c r="Y30" s="22">
        <v>7.045248806930613</v>
      </c>
    </row>
    <row r="31" spans="1:25" x14ac:dyDescent="0.25">
      <c r="A31" s="14" t="s">
        <v>144</v>
      </c>
      <c r="B31" s="19">
        <v>105.55245953240413</v>
      </c>
      <c r="C31" s="19">
        <v>104.71187439338912</v>
      </c>
      <c r="D31" s="19">
        <v>108.3143398203122</v>
      </c>
      <c r="E31" s="19">
        <v>116.78300816597189</v>
      </c>
      <c r="F31" s="19">
        <v>111.01209218852715</v>
      </c>
      <c r="G31" s="19">
        <v>102.4158370198609</v>
      </c>
      <c r="H31" s="19">
        <v>96.692802021297979</v>
      </c>
      <c r="I31" s="19" t="s">
        <v>183</v>
      </c>
      <c r="J31" s="19" t="s">
        <v>183</v>
      </c>
      <c r="K31" s="20">
        <v>108.40901821245575</v>
      </c>
      <c r="M31" s="14" t="s">
        <v>184</v>
      </c>
      <c r="O31" s="14" t="s">
        <v>144</v>
      </c>
      <c r="P31" s="21">
        <v>0.51781972500751172</v>
      </c>
      <c r="Q31" s="21">
        <v>1.4373093492509901</v>
      </c>
      <c r="R31" s="21">
        <v>1.0864425346471327</v>
      </c>
      <c r="S31" s="21">
        <v>0.91893486625559051</v>
      </c>
      <c r="T31" s="21">
        <v>2.83706694593746</v>
      </c>
      <c r="U31" s="21">
        <v>0.87105978058972289</v>
      </c>
      <c r="V31" s="21">
        <v>0.1150768359451908</v>
      </c>
      <c r="W31" s="21">
        <v>3.358704542094481E-3</v>
      </c>
      <c r="X31" s="21">
        <v>3.3041612471709941E-3</v>
      </c>
      <c r="Y31" s="22">
        <v>7.7903729034228641</v>
      </c>
    </row>
    <row r="32" spans="1:25" x14ac:dyDescent="0.25">
      <c r="A32" s="16" t="s">
        <v>145</v>
      </c>
      <c r="B32" s="24">
        <v>121.95937630035284</v>
      </c>
      <c r="C32" s="24">
        <v>118.18034434354728</v>
      </c>
      <c r="D32" s="24">
        <v>120.6486177217414</v>
      </c>
      <c r="E32" s="24">
        <v>129.69305042450492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121.29776496704376</v>
      </c>
      <c r="M32" s="14" t="s">
        <v>184</v>
      </c>
      <c r="O32" s="16" t="s">
        <v>145</v>
      </c>
      <c r="P32" s="26">
        <v>0.24832570821194883</v>
      </c>
      <c r="Q32" s="26">
        <v>0.84313606689734322</v>
      </c>
      <c r="R32" s="26">
        <v>0.57767385433772089</v>
      </c>
      <c r="S32" s="26">
        <v>0.35180295260836386</v>
      </c>
      <c r="T32" s="26">
        <v>0.17092483678229084</v>
      </c>
      <c r="U32" s="26">
        <v>6.818326844804292E-3</v>
      </c>
      <c r="V32" s="26">
        <v>1.9322714951455901E-3</v>
      </c>
      <c r="W32" s="26">
        <v>8.4850047558245281E-5</v>
      </c>
      <c r="X32" s="26">
        <v>2.3169952678555331E-4</v>
      </c>
      <c r="Y32" s="27">
        <v>2.2009305667519614</v>
      </c>
    </row>
    <row r="33" spans="1:25" x14ac:dyDescent="0.25">
      <c r="A33" s="14" t="s">
        <v>146</v>
      </c>
      <c r="B33" s="19">
        <v>83.880847013709584</v>
      </c>
      <c r="C33" s="19">
        <v>86.527708131454943</v>
      </c>
      <c r="D33" s="19">
        <v>93.540637341932012</v>
      </c>
      <c r="E33" s="19">
        <v>98.651657114938615</v>
      </c>
      <c r="F33" s="19">
        <v>96.058774871138723</v>
      </c>
      <c r="G33" s="19">
        <v>98.650105819458531</v>
      </c>
      <c r="H33" s="19">
        <v>91.777406349115623</v>
      </c>
      <c r="I33" s="19">
        <v>86.282433309356747</v>
      </c>
      <c r="J33" s="19">
        <v>73.580232767513635</v>
      </c>
      <c r="K33" s="20">
        <v>89.118803547217425</v>
      </c>
      <c r="M33" s="14" t="s">
        <v>185</v>
      </c>
      <c r="O33" s="14" t="s">
        <v>146</v>
      </c>
      <c r="P33" s="21">
        <v>3.2584626671674742E-2</v>
      </c>
      <c r="Q33" s="21">
        <v>3.5630096456572238E-2</v>
      </c>
      <c r="R33" s="21">
        <v>1.3420643003048556E-2</v>
      </c>
      <c r="S33" s="21">
        <v>2.4186410257204687E-2</v>
      </c>
      <c r="T33" s="21">
        <v>0.17096119802403545</v>
      </c>
      <c r="U33" s="21">
        <v>0.1927686953444526</v>
      </c>
      <c r="V33" s="21">
        <v>1.1434452999169031</v>
      </c>
      <c r="W33" s="21">
        <v>0.35501748377582548</v>
      </c>
      <c r="X33" s="21">
        <v>0.24765225014705922</v>
      </c>
      <c r="Y33" s="22">
        <v>2.2156667035967761</v>
      </c>
    </row>
    <row r="34" spans="1:25" x14ac:dyDescent="0.25">
      <c r="A34" s="14" t="s">
        <v>147</v>
      </c>
      <c r="B34" s="19">
        <v>92.529477744326385</v>
      </c>
      <c r="C34" s="19">
        <v>92.479945738367746</v>
      </c>
      <c r="D34" s="19">
        <v>95.589213822193898</v>
      </c>
      <c r="E34" s="19">
        <v>95.09135418775972</v>
      </c>
      <c r="F34" s="19">
        <v>96.339863905970333</v>
      </c>
      <c r="G34" s="19">
        <v>90.938429228287987</v>
      </c>
      <c r="H34" s="19" t="s">
        <v>183</v>
      </c>
      <c r="I34" s="19" t="s">
        <v>183</v>
      </c>
      <c r="J34" s="19" t="s">
        <v>183</v>
      </c>
      <c r="K34" s="20">
        <v>93.771058829445238</v>
      </c>
      <c r="M34" s="14" t="s">
        <v>185</v>
      </c>
      <c r="O34" s="14" t="s">
        <v>147</v>
      </c>
      <c r="P34" s="21">
        <v>6.0923575714217575E-2</v>
      </c>
      <c r="Q34" s="21">
        <v>9.9701777488864246E-2</v>
      </c>
      <c r="R34" s="21">
        <v>9.1814972129324962E-2</v>
      </c>
      <c r="S34" s="21">
        <v>0.13668425014938759</v>
      </c>
      <c r="T34" s="21">
        <v>0.2539578190439446</v>
      </c>
      <c r="U34" s="21">
        <v>0.15257073162868545</v>
      </c>
      <c r="V34" s="21">
        <v>4.0398117981701662E-2</v>
      </c>
      <c r="W34" s="21">
        <v>1.5619970813070066E-3</v>
      </c>
      <c r="X34" s="21">
        <v>2.7345311698317713E-5</v>
      </c>
      <c r="Y34" s="22">
        <v>0.83764058652913143</v>
      </c>
    </row>
    <row r="35" spans="1:25" x14ac:dyDescent="0.25">
      <c r="A35" s="16" t="s">
        <v>148</v>
      </c>
      <c r="B35" s="24">
        <v>95.316003290258422</v>
      </c>
      <c r="C35" s="24">
        <v>96.855704118163047</v>
      </c>
      <c r="D35" s="24">
        <v>97.840035073448661</v>
      </c>
      <c r="E35" s="24">
        <v>97.109704450596297</v>
      </c>
      <c r="F35" s="24">
        <v>81.384255017202335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92.136606926124259</v>
      </c>
      <c r="M35" s="14" t="s">
        <v>185</v>
      </c>
      <c r="O35" s="16" t="s">
        <v>148</v>
      </c>
      <c r="P35" s="26">
        <v>4.5913844753291952E-2</v>
      </c>
      <c r="Q35" s="26">
        <v>9.145323685539837E-2</v>
      </c>
      <c r="R35" s="26">
        <v>6.7099189054385874E-2</v>
      </c>
      <c r="S35" s="26">
        <v>5.1960763722993721E-2</v>
      </c>
      <c r="T35" s="26">
        <v>4.0222718449016051E-2</v>
      </c>
      <c r="U35" s="26">
        <v>7.3068609594994323E-3</v>
      </c>
      <c r="V35" s="26">
        <v>2.7468288829915542E-3</v>
      </c>
      <c r="W35" s="26">
        <v>8.7938735784584164E-5</v>
      </c>
      <c r="X35" s="26">
        <v>5.3493590694240242E-4</v>
      </c>
      <c r="Y35" s="27">
        <v>0.30732631732030402</v>
      </c>
    </row>
    <row r="36" spans="1:25" x14ac:dyDescent="0.25">
      <c r="A36" s="14" t="s">
        <v>149</v>
      </c>
      <c r="B36" s="19">
        <v>78.789572451238058</v>
      </c>
      <c r="C36" s="19" t="s">
        <v>183</v>
      </c>
      <c r="D36" s="19" t="s">
        <v>183</v>
      </c>
      <c r="E36" s="19">
        <v>78.414839376710034</v>
      </c>
      <c r="F36" s="19">
        <v>73.834703696350601</v>
      </c>
      <c r="G36" s="19">
        <v>74.330436881424788</v>
      </c>
      <c r="H36" s="19">
        <v>80.524350526490522</v>
      </c>
      <c r="I36" s="19">
        <v>86.881350785660558</v>
      </c>
      <c r="J36" s="19">
        <v>70.600419786703682</v>
      </c>
      <c r="K36" s="20">
        <v>78.908773512947505</v>
      </c>
      <c r="M36" s="14" t="s">
        <v>186</v>
      </c>
      <c r="O36" s="14" t="s">
        <v>149</v>
      </c>
      <c r="P36" s="21">
        <v>3.0262597900553651E-2</v>
      </c>
      <c r="Q36" s="21">
        <v>8.5183646987293679E-2</v>
      </c>
      <c r="R36" s="21">
        <v>6.0314876027061072E-2</v>
      </c>
      <c r="S36" s="21">
        <v>6.5801165863485153E-2</v>
      </c>
      <c r="T36" s="21">
        <v>0.23355424717540627</v>
      </c>
      <c r="U36" s="21">
        <v>0.13901714803970758</v>
      </c>
      <c r="V36" s="21">
        <v>0.61335552922012337</v>
      </c>
      <c r="W36" s="21">
        <v>0.37884679550504957</v>
      </c>
      <c r="X36" s="21">
        <v>0.33647243448655489</v>
      </c>
      <c r="Y36" s="22">
        <v>1.9428084412052353</v>
      </c>
    </row>
    <row r="37" spans="1:25" x14ac:dyDescent="0.25">
      <c r="A37" s="14" t="s">
        <v>150</v>
      </c>
      <c r="B37" s="19">
        <v>87.719965118990999</v>
      </c>
      <c r="C37" s="19">
        <v>88.693616385132401</v>
      </c>
      <c r="D37" s="19">
        <v>87.797493797294663</v>
      </c>
      <c r="E37" s="19">
        <v>79.61481626685557</v>
      </c>
      <c r="F37" s="19">
        <v>70.019641146869716</v>
      </c>
      <c r="G37" s="19">
        <v>67.857641267461076</v>
      </c>
      <c r="H37" s="19">
        <v>71.524329472618135</v>
      </c>
      <c r="I37" s="19" t="s">
        <v>183</v>
      </c>
      <c r="J37" s="19" t="s">
        <v>183</v>
      </c>
      <c r="K37" s="20">
        <v>77.491046855595513</v>
      </c>
      <c r="M37" s="14" t="s">
        <v>186</v>
      </c>
      <c r="O37" s="14" t="s">
        <v>150</v>
      </c>
      <c r="P37" s="21">
        <v>0.16696057448125301</v>
      </c>
      <c r="Q37" s="21">
        <v>0.44479973650987492</v>
      </c>
      <c r="R37" s="21">
        <v>0.27714872987584999</v>
      </c>
      <c r="S37" s="21">
        <v>0.23192072766076133</v>
      </c>
      <c r="T37" s="21">
        <v>0.68733744284723253</v>
      </c>
      <c r="U37" s="21">
        <v>0.20534134301864104</v>
      </c>
      <c r="V37" s="21">
        <v>0.10740395545723462</v>
      </c>
      <c r="W37" s="21">
        <v>1.2297256765267238E-2</v>
      </c>
      <c r="X37" s="21">
        <v>3.3236406863161143E-3</v>
      </c>
      <c r="Y37" s="22">
        <v>2.1365334073024305</v>
      </c>
    </row>
    <row r="38" spans="1:25" x14ac:dyDescent="0.25">
      <c r="A38" s="16" t="s">
        <v>151</v>
      </c>
      <c r="B38" s="24">
        <v>88.507824960220802</v>
      </c>
      <c r="C38" s="24">
        <v>91.589056684274553</v>
      </c>
      <c r="D38" s="24">
        <v>91.457425484511191</v>
      </c>
      <c r="E38" s="24">
        <v>90.133837093589293</v>
      </c>
      <c r="F38" s="24">
        <v>77.686104744154036</v>
      </c>
      <c r="G38" s="24">
        <v>69.730922362707233</v>
      </c>
      <c r="H38" s="24" t="s">
        <v>183</v>
      </c>
      <c r="I38" s="24" t="s">
        <v>183</v>
      </c>
      <c r="J38" s="24" t="s">
        <v>183</v>
      </c>
      <c r="K38" s="25">
        <v>89.522322005124892</v>
      </c>
      <c r="M38" s="14" t="s">
        <v>186</v>
      </c>
      <c r="O38" s="16" t="s">
        <v>151</v>
      </c>
      <c r="P38" s="26">
        <v>0.35300752746684338</v>
      </c>
      <c r="Q38" s="26">
        <v>1.4172720120490583</v>
      </c>
      <c r="R38" s="26">
        <v>1.075304661406177</v>
      </c>
      <c r="S38" s="26">
        <v>0.43056009927947259</v>
      </c>
      <c r="T38" s="26">
        <v>0.28005598307231105</v>
      </c>
      <c r="U38" s="26">
        <v>3.1477971506489053E-2</v>
      </c>
      <c r="V38" s="26">
        <v>3.1935284877171021E-3</v>
      </c>
      <c r="W38" s="26">
        <v>6.2947819314761915E-5</v>
      </c>
      <c r="X38" s="26">
        <v>6.3650622834650567E-4</v>
      </c>
      <c r="Y38" s="27">
        <v>3.5915712373157298</v>
      </c>
    </row>
    <row r="39" spans="1:25" x14ac:dyDescent="0.25">
      <c r="A39" s="14" t="s">
        <v>152</v>
      </c>
      <c r="B39" s="19">
        <v>98.074512394034869</v>
      </c>
      <c r="C39" s="19">
        <v>98.280531691960675</v>
      </c>
      <c r="D39" s="19">
        <v>99.944763811967363</v>
      </c>
      <c r="E39" s="19">
        <v>102.03042038012805</v>
      </c>
      <c r="F39" s="19">
        <v>99.831511951608974</v>
      </c>
      <c r="G39" s="19">
        <v>101.51363107840571</v>
      </c>
      <c r="H39" s="19">
        <v>93.106979780592226</v>
      </c>
      <c r="I39" s="19">
        <v>81.527819294086044</v>
      </c>
      <c r="J39" s="19">
        <v>81.967990984458936</v>
      </c>
      <c r="K39" s="20">
        <v>90.089786815945587</v>
      </c>
      <c r="M39" s="14" t="s">
        <v>187</v>
      </c>
      <c r="O39" s="14" t="s">
        <v>152</v>
      </c>
      <c r="P39" s="21">
        <v>5.9128267362187112E-2</v>
      </c>
      <c r="Q39" s="21">
        <v>0.11238355315715887</v>
      </c>
      <c r="R39" s="21">
        <v>8.0799348387066386E-2</v>
      </c>
      <c r="S39" s="21">
        <v>6.2678369500581421E-2</v>
      </c>
      <c r="T39" s="21">
        <v>0.44809564855775053</v>
      </c>
      <c r="U39" s="21">
        <v>0.29971429493092694</v>
      </c>
      <c r="V39" s="21">
        <v>1.5149645975499979</v>
      </c>
      <c r="W39" s="21">
        <v>0.73074731662474157</v>
      </c>
      <c r="X39" s="21">
        <v>0.80020028323054604</v>
      </c>
      <c r="Y39" s="22">
        <v>4.1087116793009573</v>
      </c>
    </row>
    <row r="40" spans="1:25" x14ac:dyDescent="0.25">
      <c r="A40" s="14" t="s">
        <v>153</v>
      </c>
      <c r="B40" s="19">
        <v>105.82552507640847</v>
      </c>
      <c r="C40" s="19">
        <v>101.74880990576773</v>
      </c>
      <c r="D40" s="19">
        <v>97.263965724874083</v>
      </c>
      <c r="E40" s="19">
        <v>97.223189513048084</v>
      </c>
      <c r="F40" s="19">
        <v>92.537517460510287</v>
      </c>
      <c r="G40" s="19">
        <v>94.526989860981686</v>
      </c>
      <c r="H40" s="19">
        <v>81.282879756886629</v>
      </c>
      <c r="I40" s="19">
        <v>67.500419633019519</v>
      </c>
      <c r="J40" s="19" t="s">
        <v>183</v>
      </c>
      <c r="K40" s="20">
        <v>93.052895036865792</v>
      </c>
      <c r="M40" s="14" t="s">
        <v>187</v>
      </c>
      <c r="O40" s="14" t="s">
        <v>153</v>
      </c>
      <c r="P40" s="21">
        <v>0.18120394797577799</v>
      </c>
      <c r="Q40" s="21">
        <v>0.35283091271317385</v>
      </c>
      <c r="R40" s="21">
        <v>0.14741105492415973</v>
      </c>
      <c r="S40" s="21">
        <v>0.1949242453739099</v>
      </c>
      <c r="T40" s="21">
        <v>0.77510176436604528</v>
      </c>
      <c r="U40" s="21">
        <v>0.40697890161720884</v>
      </c>
      <c r="V40" s="21">
        <v>0.30284692086272991</v>
      </c>
      <c r="W40" s="21">
        <v>4.9347017980300674E-2</v>
      </c>
      <c r="X40" s="21">
        <v>2.204705299289841E-2</v>
      </c>
      <c r="Y40" s="22">
        <v>2.4326918188062043</v>
      </c>
    </row>
    <row r="41" spans="1:25" x14ac:dyDescent="0.25">
      <c r="A41" s="16" t="s">
        <v>154</v>
      </c>
      <c r="B41" s="24">
        <v>107.89062520471177</v>
      </c>
      <c r="C41" s="24">
        <v>105.60937190956577</v>
      </c>
      <c r="D41" s="24">
        <v>104.19196492621731</v>
      </c>
      <c r="E41" s="24">
        <v>98.611266490920514</v>
      </c>
      <c r="F41" s="24">
        <v>88.68605501101375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99.971370229753262</v>
      </c>
      <c r="M41" s="14" t="s">
        <v>187</v>
      </c>
      <c r="O41" s="16" t="s">
        <v>154</v>
      </c>
      <c r="P41" s="26">
        <v>0.25417932011955602</v>
      </c>
      <c r="Q41" s="26">
        <v>0.44328088625645679</v>
      </c>
      <c r="R41" s="26">
        <v>0.19806493498697153</v>
      </c>
      <c r="S41" s="26">
        <v>0.12408889190068614</v>
      </c>
      <c r="T41" s="26">
        <v>0.16463250474647659</v>
      </c>
      <c r="U41" s="26">
        <v>3.5299991578326598E-2</v>
      </c>
      <c r="V41" s="26">
        <v>2.1157781171955065E-2</v>
      </c>
      <c r="W41" s="26">
        <v>3.4910894824911449E-3</v>
      </c>
      <c r="X41" s="26">
        <v>2.0346614520634743E-2</v>
      </c>
      <c r="Y41" s="27">
        <v>1.2645420147635544</v>
      </c>
    </row>
    <row r="42" spans="1:25" x14ac:dyDescent="0.25">
      <c r="A42" s="14" t="s">
        <v>155</v>
      </c>
      <c r="B42" s="19">
        <v>115.07924023498934</v>
      </c>
      <c r="C42" s="19">
        <v>110.6082633807888</v>
      </c>
      <c r="D42" s="19">
        <v>111.45899228971672</v>
      </c>
      <c r="E42" s="19">
        <v>108.66907961226877</v>
      </c>
      <c r="F42" s="19">
        <v>107.26170056282328</v>
      </c>
      <c r="G42" s="19">
        <v>97.11608270583578</v>
      </c>
      <c r="H42" s="19">
        <v>95.239820162450656</v>
      </c>
      <c r="I42" s="19">
        <v>87.430858941439197</v>
      </c>
      <c r="J42" s="19">
        <v>77.67881651548629</v>
      </c>
      <c r="K42" s="20">
        <v>95.383954524541082</v>
      </c>
      <c r="M42" s="14" t="s">
        <v>188</v>
      </c>
      <c r="O42" s="14" t="s">
        <v>155</v>
      </c>
      <c r="P42" s="21">
        <v>2.9024138585706141E-2</v>
      </c>
      <c r="Q42" s="21">
        <v>5.6964882631961332E-2</v>
      </c>
      <c r="R42" s="21">
        <v>5.0457990010845361E-2</v>
      </c>
      <c r="S42" s="21">
        <v>6.1123744435714278E-2</v>
      </c>
      <c r="T42" s="21">
        <v>0.27372736564814487</v>
      </c>
      <c r="U42" s="21">
        <v>0.2100131094547861</v>
      </c>
      <c r="V42" s="21">
        <v>0.56028966501512945</v>
      </c>
      <c r="W42" s="21">
        <v>0.21417387286736475</v>
      </c>
      <c r="X42" s="21">
        <v>0.1811321472581047</v>
      </c>
      <c r="Y42" s="22">
        <v>1.6369069159077569</v>
      </c>
    </row>
    <row r="43" spans="1:25" x14ac:dyDescent="0.25">
      <c r="A43" s="14" t="s">
        <v>156</v>
      </c>
      <c r="B43" s="19">
        <v>112.64631602254448</v>
      </c>
      <c r="C43" s="19">
        <v>106.32852603510577</v>
      </c>
      <c r="D43" s="19">
        <v>103.1349058799365</v>
      </c>
      <c r="E43" s="19">
        <v>101.81644051649467</v>
      </c>
      <c r="F43" s="19">
        <v>95.801489038789242</v>
      </c>
      <c r="G43" s="19">
        <v>85.289957301390587</v>
      </c>
      <c r="H43" s="19">
        <v>84.392364865761891</v>
      </c>
      <c r="I43" s="19" t="s">
        <v>183</v>
      </c>
      <c r="J43" s="19" t="s">
        <v>183</v>
      </c>
      <c r="K43" s="20">
        <v>98.076369388082057</v>
      </c>
      <c r="M43" s="14" t="s">
        <v>188</v>
      </c>
      <c r="O43" s="14" t="s">
        <v>156</v>
      </c>
      <c r="P43" s="21">
        <v>0.14581039103736543</v>
      </c>
      <c r="Q43" s="21">
        <v>0.23844450381130727</v>
      </c>
      <c r="R43" s="21">
        <v>0.14451676759054119</v>
      </c>
      <c r="S43" s="21">
        <v>0.24929351085576534</v>
      </c>
      <c r="T43" s="21">
        <v>0.54867621127066335</v>
      </c>
      <c r="U43" s="21">
        <v>0.17508305939688809</v>
      </c>
      <c r="V43" s="21">
        <v>5.7765672812253567E-2</v>
      </c>
      <c r="W43" s="21">
        <v>7.0106334461343149E-3</v>
      </c>
      <c r="X43" s="21">
        <v>1.4801010039574608E-3</v>
      </c>
      <c r="Y43" s="22">
        <v>1.5680808512248763</v>
      </c>
    </row>
    <row r="44" spans="1:25" x14ac:dyDescent="0.25">
      <c r="A44" s="16" t="s">
        <v>157</v>
      </c>
      <c r="B44" s="24">
        <v>117.04250108835848</v>
      </c>
      <c r="C44" s="24">
        <v>109.67818151601536</v>
      </c>
      <c r="D44" s="24">
        <v>109.55771735891383</v>
      </c>
      <c r="E44" s="24">
        <v>116.781037077717</v>
      </c>
      <c r="F44" s="24">
        <v>87.749823560825206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107.49560654669726</v>
      </c>
      <c r="M44" s="14" t="s">
        <v>188</v>
      </c>
      <c r="O44" s="16" t="s">
        <v>157</v>
      </c>
      <c r="P44" s="26">
        <v>0.11905552639519064</v>
      </c>
      <c r="Q44" s="26">
        <v>0.19834543508559083</v>
      </c>
      <c r="R44" s="26">
        <v>9.0846284614122308E-2</v>
      </c>
      <c r="S44" s="26">
        <v>6.2421188021660912E-2</v>
      </c>
      <c r="T44" s="26">
        <v>5.9012969392853581E-2</v>
      </c>
      <c r="U44" s="26">
        <v>1.7311677894870061E-2</v>
      </c>
      <c r="V44" s="26">
        <v>2.7174971752251349E-3</v>
      </c>
      <c r="W44" s="26">
        <v>4.0926580764892551E-5</v>
      </c>
      <c r="X44" s="26">
        <v>1.7317295568162061E-5</v>
      </c>
      <c r="Y44" s="27">
        <v>0.54976882245584668</v>
      </c>
    </row>
    <row r="45" spans="1:25" x14ac:dyDescent="0.25">
      <c r="A45" s="28" t="s">
        <v>158</v>
      </c>
      <c r="B45" s="20">
        <v>101.7129383666436</v>
      </c>
      <c r="C45" s="20">
        <v>100.48208358915571</v>
      </c>
      <c r="D45" s="20">
        <v>101.29850070949408</v>
      </c>
      <c r="E45" s="20">
        <v>103.2780134195356</v>
      </c>
      <c r="F45" s="20">
        <v>98.601532972786885</v>
      </c>
      <c r="G45" s="20">
        <v>96.910868722973646</v>
      </c>
      <c r="H45" s="20">
        <v>91.204913487724099</v>
      </c>
      <c r="I45" s="20">
        <v>84.052842061802281</v>
      </c>
      <c r="J45" s="20">
        <v>75.509189849300284</v>
      </c>
      <c r="K45" s="20">
        <v>95.856315788095998</v>
      </c>
      <c r="M45" s="14" t="s">
        <v>189</v>
      </c>
      <c r="O45" s="14" t="s">
        <v>158</v>
      </c>
      <c r="P45" s="29">
        <v>3.25992683200547</v>
      </c>
      <c r="Q45" s="29">
        <v>7.2236708557519362</v>
      </c>
      <c r="R45" s="29">
        <v>4.4017051124055167</v>
      </c>
      <c r="S45" s="29">
        <v>3.1951572402080641</v>
      </c>
      <c r="T45" s="29">
        <v>8.5662524130080335</v>
      </c>
      <c r="U45" s="29">
        <v>4.2696875218033963</v>
      </c>
      <c r="V45" s="29">
        <v>6.1909203030173749</v>
      </c>
      <c r="W45" s="29">
        <v>2.4358983484897427</v>
      </c>
      <c r="X45" s="29">
        <v>2.2767064276567757</v>
      </c>
      <c r="Y45" s="29">
        <v>41.819925054346321</v>
      </c>
    </row>
    <row r="47" spans="1:25" x14ac:dyDescent="0.25">
      <c r="B47" s="19"/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14.407078347486589</v>
      </c>
      <c r="C51" s="30">
        <v>14.123024477624625</v>
      </c>
      <c r="D51" s="30">
        <v>13.504112397966509</v>
      </c>
      <c r="E51" s="30">
        <v>13.731642968423955</v>
      </c>
      <c r="F51" s="30">
        <v>16.774742609481166</v>
      </c>
      <c r="G51" s="30">
        <v>17.629596706522051</v>
      </c>
      <c r="H51" s="30">
        <v>18.243281065694418</v>
      </c>
      <c r="I51" s="30">
        <v>9.0356159774580362</v>
      </c>
      <c r="J51" s="30">
        <v>6.6970211336011545</v>
      </c>
      <c r="K51" s="20">
        <v>13.837093786015091</v>
      </c>
      <c r="M51" s="14" t="s">
        <v>182</v>
      </c>
      <c r="O51" s="14" t="s">
        <v>140</v>
      </c>
      <c r="P51" s="21">
        <v>2.7670068830608907E-2</v>
      </c>
      <c r="Q51" s="21">
        <v>3.0868107200456824E-2</v>
      </c>
      <c r="R51" s="21">
        <v>6.7354234265924948E-3</v>
      </c>
      <c r="S51" s="21">
        <v>1.643582225986007E-3</v>
      </c>
      <c r="T51" s="21">
        <v>3.827072038136297E-3</v>
      </c>
      <c r="U51" s="21">
        <v>6.0006462706073405E-3</v>
      </c>
      <c r="V51" s="21">
        <v>1.6136656240618774E-2</v>
      </c>
      <c r="W51" s="21">
        <v>4.0690762257651891E-3</v>
      </c>
      <c r="X51" s="21">
        <v>4.9121578491583134E-3</v>
      </c>
      <c r="Y51" s="22">
        <v>0.10186279030793016</v>
      </c>
    </row>
    <row r="52" spans="1:25" x14ac:dyDescent="0.25">
      <c r="A52" s="14" t="s">
        <v>141</v>
      </c>
      <c r="B52" s="30">
        <v>22.927327617248011</v>
      </c>
      <c r="C52" s="30">
        <v>20.809967157423912</v>
      </c>
      <c r="D52" s="30">
        <v>20.053871002832636</v>
      </c>
      <c r="E52" s="30">
        <v>20.396233306704261</v>
      </c>
      <c r="F52" s="30">
        <v>21.326819932175368</v>
      </c>
      <c r="G52" s="30">
        <v>21.715965083273076</v>
      </c>
      <c r="H52" s="30">
        <v>20.144375850615418</v>
      </c>
      <c r="I52" s="30" t="s">
        <v>183</v>
      </c>
      <c r="J52" s="30" t="s">
        <v>183</v>
      </c>
      <c r="K52" s="20">
        <v>21.429098256006927</v>
      </c>
      <c r="M52" s="14" t="s">
        <v>182</v>
      </c>
      <c r="O52" s="14" t="s">
        <v>141</v>
      </c>
      <c r="P52" s="21">
        <v>6.5294119854203747E-2</v>
      </c>
      <c r="Q52" s="21">
        <v>8.5868760750560991E-2</v>
      </c>
      <c r="R52" s="21">
        <v>2.4770453273075338E-2</v>
      </c>
      <c r="S52" s="21">
        <v>8.498253739948447E-3</v>
      </c>
      <c r="T52" s="21">
        <v>1.2095189682376148E-2</v>
      </c>
      <c r="U52" s="21">
        <v>6.2017787806809693E-3</v>
      </c>
      <c r="V52" s="21">
        <v>1.5596889076998155E-3</v>
      </c>
      <c r="W52" s="21">
        <v>7.8954577474587109E-4</v>
      </c>
      <c r="X52" s="21">
        <v>0</v>
      </c>
      <c r="Y52" s="22">
        <v>0.2050777907632913</v>
      </c>
    </row>
    <row r="53" spans="1:25" x14ac:dyDescent="0.25">
      <c r="A53" s="16" t="s">
        <v>142</v>
      </c>
      <c r="B53" s="31">
        <v>62.561574697783655</v>
      </c>
      <c r="C53" s="31">
        <v>53.02206696348162</v>
      </c>
      <c r="D53" s="31">
        <v>44.817598872999611</v>
      </c>
      <c r="E53" s="31">
        <v>46.563392099495701</v>
      </c>
      <c r="F53" s="31">
        <v>36.335330591359153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54.922138885807037</v>
      </c>
      <c r="M53" s="14" t="s">
        <v>182</v>
      </c>
      <c r="O53" s="16" t="s">
        <v>142</v>
      </c>
      <c r="P53" s="26">
        <v>0.1110645249840562</v>
      </c>
      <c r="Q53" s="26">
        <v>0.1235830427375359</v>
      </c>
      <c r="R53" s="26">
        <v>2.8778817969352014E-2</v>
      </c>
      <c r="S53" s="26">
        <v>9.9207940855662417E-3</v>
      </c>
      <c r="T53" s="26">
        <v>2.2765873994102471E-3</v>
      </c>
      <c r="U53" s="26">
        <v>1.0441885204318725E-4</v>
      </c>
      <c r="V53" s="26">
        <v>6.5596334104231133E-4</v>
      </c>
      <c r="W53" s="26">
        <v>0</v>
      </c>
      <c r="X53" s="26">
        <v>0</v>
      </c>
      <c r="Y53" s="27">
        <v>0.27638414936900607</v>
      </c>
    </row>
    <row r="54" spans="1:25" x14ac:dyDescent="0.25">
      <c r="A54" s="14" t="s">
        <v>143</v>
      </c>
      <c r="B54" s="30">
        <v>15.856710180825104</v>
      </c>
      <c r="C54" s="30">
        <v>15.038632749284972</v>
      </c>
      <c r="D54" s="30">
        <v>14.672763438653604</v>
      </c>
      <c r="E54" s="30">
        <v>14.999568912985609</v>
      </c>
      <c r="F54" s="30">
        <v>19.596609236296942</v>
      </c>
      <c r="G54" s="30">
        <v>19.78067439817832</v>
      </c>
      <c r="H54" s="30">
        <v>17.927257407443676</v>
      </c>
      <c r="I54" s="30">
        <v>9.4639346862597051</v>
      </c>
      <c r="J54" s="30">
        <v>5.9640349378775568</v>
      </c>
      <c r="K54" s="20">
        <v>15.894738360511473</v>
      </c>
      <c r="M54" s="14" t="s">
        <v>184</v>
      </c>
      <c r="O54" s="14" t="s">
        <v>143</v>
      </c>
      <c r="P54" s="21">
        <v>5.5898628719620536E-2</v>
      </c>
      <c r="Q54" s="21">
        <v>7.6501322207236044E-2</v>
      </c>
      <c r="R54" s="21">
        <v>2.9744398970040997E-2</v>
      </c>
      <c r="S54" s="21">
        <v>2.1553658552308785E-2</v>
      </c>
      <c r="T54" s="21">
        <v>0.27271420837621196</v>
      </c>
      <c r="U54" s="21">
        <v>0.27064459965667154</v>
      </c>
      <c r="V54" s="21">
        <v>0.30039450900860665</v>
      </c>
      <c r="W54" s="21">
        <v>7.0657270762631841E-2</v>
      </c>
      <c r="X54" s="21">
        <v>4.9533442991611221E-2</v>
      </c>
      <c r="Y54" s="22">
        <v>1.1476420392449396</v>
      </c>
    </row>
    <row r="55" spans="1:25" x14ac:dyDescent="0.25">
      <c r="A55" s="14" t="s">
        <v>144</v>
      </c>
      <c r="B55" s="30">
        <v>22.008496292256226</v>
      </c>
      <c r="C55" s="30">
        <v>20.756715780204004</v>
      </c>
      <c r="D55" s="30">
        <v>20.4903334690446</v>
      </c>
      <c r="E55" s="30">
        <v>21.773158021674902</v>
      </c>
      <c r="F55" s="30">
        <v>23.299684218704797</v>
      </c>
      <c r="G55" s="30">
        <v>21.634616190002362</v>
      </c>
      <c r="H55" s="30">
        <v>19.992423615058271</v>
      </c>
      <c r="I55" s="30" t="s">
        <v>183</v>
      </c>
      <c r="J55" s="30" t="s">
        <v>183</v>
      </c>
      <c r="K55" s="20">
        <v>21.913650699827681</v>
      </c>
      <c r="M55" s="14" t="s">
        <v>184</v>
      </c>
      <c r="O55" s="14" t="s">
        <v>144</v>
      </c>
      <c r="P55" s="21">
        <v>0.10796937890761626</v>
      </c>
      <c r="Q55" s="21">
        <v>0.28491345249489952</v>
      </c>
      <c r="R55" s="21">
        <v>0.20552744785966959</v>
      </c>
      <c r="S55" s="21">
        <v>0.17132727071196996</v>
      </c>
      <c r="T55" s="21">
        <v>0.59545552781230793</v>
      </c>
      <c r="U55" s="21">
        <v>0.18400517517570858</v>
      </c>
      <c r="V55" s="21">
        <v>2.3793548272497689E-2</v>
      </c>
      <c r="W55" s="21">
        <v>8.9736617648458836E-4</v>
      </c>
      <c r="X55" s="21">
        <v>8.4615850471594879E-4</v>
      </c>
      <c r="Y55" s="22">
        <v>1.5747353259158698</v>
      </c>
    </row>
    <row r="56" spans="1:25" x14ac:dyDescent="0.25">
      <c r="A56" s="16" t="s">
        <v>145</v>
      </c>
      <c r="B56" s="31">
        <v>55.191088493005751</v>
      </c>
      <c r="C56" s="31">
        <v>41.807544668705006</v>
      </c>
      <c r="D56" s="31">
        <v>38.628995378706179</v>
      </c>
      <c r="E56" s="31">
        <v>36.432704334838377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40.781599566848897</v>
      </c>
      <c r="M56" s="14" t="s">
        <v>184</v>
      </c>
      <c r="O56" s="16" t="s">
        <v>145</v>
      </c>
      <c r="P56" s="26">
        <v>0.1123764859477584</v>
      </c>
      <c r="Q56" s="26">
        <v>0.29826828627388047</v>
      </c>
      <c r="R56" s="26">
        <v>0.18495827860272251</v>
      </c>
      <c r="S56" s="26">
        <v>9.8826675095938232E-2</v>
      </c>
      <c r="T56" s="26">
        <v>4.2590943325138714E-2</v>
      </c>
      <c r="U56" s="26">
        <v>1.9935010672719345E-3</v>
      </c>
      <c r="V56" s="26">
        <v>7.0767079185037529E-4</v>
      </c>
      <c r="W56" s="26">
        <v>2.4191315954615668E-4</v>
      </c>
      <c r="X56" s="26">
        <v>1.2527014473091749E-5</v>
      </c>
      <c r="Y56" s="27">
        <v>0.73997628127857984</v>
      </c>
    </row>
    <row r="57" spans="1:25" x14ac:dyDescent="0.25">
      <c r="A57" s="14" t="s">
        <v>146</v>
      </c>
      <c r="B57" s="30">
        <v>15.950539035414707</v>
      </c>
      <c r="C57" s="30">
        <v>14.915173225895074</v>
      </c>
      <c r="D57" s="30">
        <v>13.763327787628981</v>
      </c>
      <c r="E57" s="30">
        <v>15.552110821309014</v>
      </c>
      <c r="F57" s="30">
        <v>18.106864144121545</v>
      </c>
      <c r="G57" s="30">
        <v>21.782305333923631</v>
      </c>
      <c r="H57" s="30">
        <v>18.53000491143716</v>
      </c>
      <c r="I57" s="30">
        <v>9.0327650177207346</v>
      </c>
      <c r="J57" s="30">
        <v>6.3799868444862398</v>
      </c>
      <c r="K57" s="20">
        <v>15.381676269211404</v>
      </c>
      <c r="M57" s="14" t="s">
        <v>185</v>
      </c>
      <c r="O57" s="14" t="s">
        <v>146</v>
      </c>
      <c r="P57" s="21">
        <v>6.1961982763003853E-3</v>
      </c>
      <c r="Q57" s="21">
        <v>6.1417212148710335E-3</v>
      </c>
      <c r="R57" s="21">
        <v>1.9746787494776281E-3</v>
      </c>
      <c r="S57" s="21">
        <v>3.8129084061045426E-3</v>
      </c>
      <c r="T57" s="21">
        <v>3.2225803323955887E-2</v>
      </c>
      <c r="U57" s="21">
        <v>4.2564035242897175E-2</v>
      </c>
      <c r="V57" s="21">
        <v>0.2308634321482339</v>
      </c>
      <c r="W57" s="21">
        <v>3.7166192295851275E-2</v>
      </c>
      <c r="X57" s="21">
        <v>2.1473404452768297E-2</v>
      </c>
      <c r="Y57" s="22">
        <v>0.38241837411046015</v>
      </c>
    </row>
    <row r="58" spans="1:25" x14ac:dyDescent="0.25">
      <c r="A58" s="14" t="s">
        <v>147</v>
      </c>
      <c r="B58" s="30">
        <v>21.723800476434803</v>
      </c>
      <c r="C58" s="30">
        <v>20.013258270876207</v>
      </c>
      <c r="D58" s="30">
        <v>20.601395036010814</v>
      </c>
      <c r="E58" s="30">
        <v>22.110850248150314</v>
      </c>
      <c r="F58" s="30">
        <v>23.642203644933772</v>
      </c>
      <c r="G58" s="30">
        <v>22.145472975104525</v>
      </c>
      <c r="H58" s="30" t="s">
        <v>183</v>
      </c>
      <c r="I58" s="30" t="s">
        <v>183</v>
      </c>
      <c r="J58" s="30" t="s">
        <v>183</v>
      </c>
      <c r="K58" s="20">
        <v>21.898969637281365</v>
      </c>
      <c r="M58" s="14" t="s">
        <v>185</v>
      </c>
      <c r="O58" s="14" t="s">
        <v>147</v>
      </c>
      <c r="P58" s="21">
        <v>1.4303459128815664E-2</v>
      </c>
      <c r="Q58" s="21">
        <v>2.1576109360996798E-2</v>
      </c>
      <c r="R58" s="21">
        <v>1.978797016340117E-2</v>
      </c>
      <c r="S58" s="21">
        <v>3.1782121646584421E-2</v>
      </c>
      <c r="T58" s="21">
        <v>6.2322305965891001E-2</v>
      </c>
      <c r="U58" s="21">
        <v>3.7154270672447032E-2</v>
      </c>
      <c r="V58" s="21">
        <v>8.369625544502983E-3</v>
      </c>
      <c r="W58" s="21">
        <v>3.1002905705795436E-4</v>
      </c>
      <c r="X58" s="21">
        <v>1.3801789348916307E-5</v>
      </c>
      <c r="Y58" s="22">
        <v>0.19561969332904597</v>
      </c>
    </row>
    <row r="59" spans="1:25" x14ac:dyDescent="0.25">
      <c r="A59" s="16" t="s">
        <v>148</v>
      </c>
      <c r="B59" s="31">
        <v>40.723794432644254</v>
      </c>
      <c r="C59" s="31">
        <v>37.895685208033044</v>
      </c>
      <c r="D59" s="31">
        <v>29.014069040659336</v>
      </c>
      <c r="E59" s="31">
        <v>33.839945062207477</v>
      </c>
      <c r="F59" s="31">
        <v>26.27994147496338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32.890824020872564</v>
      </c>
      <c r="M59" s="14" t="s">
        <v>185</v>
      </c>
      <c r="O59" s="16" t="s">
        <v>148</v>
      </c>
      <c r="P59" s="26">
        <v>1.9616705598235043E-2</v>
      </c>
      <c r="Q59" s="26">
        <v>3.5781920194393121E-2</v>
      </c>
      <c r="R59" s="26">
        <v>1.9897994745553038E-2</v>
      </c>
      <c r="S59" s="26">
        <v>1.8106834942237894E-2</v>
      </c>
      <c r="T59" s="26">
        <v>1.298839298314694E-2</v>
      </c>
      <c r="U59" s="26">
        <v>2.1608116759107886E-3</v>
      </c>
      <c r="V59" s="26">
        <v>9.7459742186944108E-4</v>
      </c>
      <c r="W59" s="26">
        <v>1.3130152713340855E-4</v>
      </c>
      <c r="X59" s="26">
        <v>5.0449710485451224E-5</v>
      </c>
      <c r="Y59" s="27">
        <v>0.10970900879896511</v>
      </c>
    </row>
    <row r="60" spans="1:25" x14ac:dyDescent="0.25">
      <c r="A60" s="14" t="s">
        <v>149</v>
      </c>
      <c r="B60" s="30">
        <v>16.522925991398012</v>
      </c>
      <c r="C60" s="30" t="s">
        <v>183</v>
      </c>
      <c r="D60" s="30" t="s">
        <v>183</v>
      </c>
      <c r="E60" s="30">
        <v>19.073672839767269</v>
      </c>
      <c r="F60" s="30">
        <v>18.341490646218517</v>
      </c>
      <c r="G60" s="30">
        <v>18.068784445493719</v>
      </c>
      <c r="H60" s="30">
        <v>18.370695416650435</v>
      </c>
      <c r="I60" s="30">
        <v>10.855950345917691</v>
      </c>
      <c r="J60" s="30">
        <v>8.4959669290974063</v>
      </c>
      <c r="K60" s="20">
        <v>15.047126582405999</v>
      </c>
      <c r="M60" s="14" t="s">
        <v>186</v>
      </c>
      <c r="O60" s="14" t="s">
        <v>149</v>
      </c>
      <c r="P60" s="21">
        <v>6.3463558674308716E-3</v>
      </c>
      <c r="Q60" s="21">
        <v>1.6240000964336365E-2</v>
      </c>
      <c r="R60" s="21">
        <v>1.2313325387391764E-2</v>
      </c>
      <c r="S60" s="21">
        <v>1.6005515284242836E-2</v>
      </c>
      <c r="T60" s="21">
        <v>5.8017880827008178E-2</v>
      </c>
      <c r="U60" s="21">
        <v>3.37933017421089E-2</v>
      </c>
      <c r="V60" s="21">
        <v>0.13992994089054478</v>
      </c>
      <c r="W60" s="21">
        <v>4.7337454626587561E-2</v>
      </c>
      <c r="X60" s="21">
        <v>4.0490675332911286E-2</v>
      </c>
      <c r="Y60" s="22">
        <v>0.37047445092256254</v>
      </c>
    </row>
    <row r="61" spans="1:25" x14ac:dyDescent="0.25">
      <c r="A61" s="14" t="s">
        <v>150</v>
      </c>
      <c r="B61" s="30">
        <v>18.280585514501396</v>
      </c>
      <c r="C61" s="30">
        <v>18.636462683061538</v>
      </c>
      <c r="D61" s="30">
        <v>17.576220613318611</v>
      </c>
      <c r="E61" s="30">
        <v>19.745792510176926</v>
      </c>
      <c r="F61" s="30">
        <v>21.126095893517274</v>
      </c>
      <c r="G61" s="30">
        <v>21.96048812812144</v>
      </c>
      <c r="H61" s="30">
        <v>17.898234342361874</v>
      </c>
      <c r="I61" s="30" t="s">
        <v>183</v>
      </c>
      <c r="J61" s="30" t="s">
        <v>183</v>
      </c>
      <c r="K61" s="20">
        <v>19.7456825966668</v>
      </c>
      <c r="M61" s="14" t="s">
        <v>186</v>
      </c>
      <c r="O61" s="14" t="s">
        <v>150</v>
      </c>
      <c r="P61" s="21">
        <v>3.4794097959508302E-2</v>
      </c>
      <c r="Q61" s="21">
        <v>9.3462123078921433E-2</v>
      </c>
      <c r="R61" s="21">
        <v>5.5482531542934366E-2</v>
      </c>
      <c r="S61" s="21">
        <v>5.7520180061071347E-2</v>
      </c>
      <c r="T61" s="21">
        <v>0.20738119320459747</v>
      </c>
      <c r="U61" s="21">
        <v>6.6453770590103212E-2</v>
      </c>
      <c r="V61" s="21">
        <v>2.6876744993549598E-2</v>
      </c>
      <c r="W61" s="21">
        <v>1.7478056142248444E-3</v>
      </c>
      <c r="X61" s="21">
        <v>6.968400060543712E-4</v>
      </c>
      <c r="Y61" s="22">
        <v>0.54441528705096498</v>
      </c>
    </row>
    <row r="62" spans="1:25" x14ac:dyDescent="0.25">
      <c r="A62" s="16" t="s">
        <v>151</v>
      </c>
      <c r="B62" s="31">
        <v>24.088202917358103</v>
      </c>
      <c r="C62" s="31">
        <v>25.334252782345132</v>
      </c>
      <c r="D62" s="31">
        <v>23.957359739054965</v>
      </c>
      <c r="E62" s="31">
        <v>20.531716830135366</v>
      </c>
      <c r="F62" s="31">
        <v>24.808100784586316</v>
      </c>
      <c r="G62" s="31">
        <v>30.50373224994091</v>
      </c>
      <c r="H62" s="31" t="s">
        <v>183</v>
      </c>
      <c r="I62" s="31" t="s">
        <v>183</v>
      </c>
      <c r="J62" s="31" t="s">
        <v>183</v>
      </c>
      <c r="K62" s="25">
        <v>24.233393692617625</v>
      </c>
      <c r="M62" s="14" t="s">
        <v>186</v>
      </c>
      <c r="O62" s="16" t="s">
        <v>151</v>
      </c>
      <c r="P62" s="26">
        <v>9.6074182783250472E-2</v>
      </c>
      <c r="Q62" s="26">
        <v>0.39202857540467062</v>
      </c>
      <c r="R62" s="26">
        <v>0.28167708052041451</v>
      </c>
      <c r="S62" s="26">
        <v>9.8077906386943914E-2</v>
      </c>
      <c r="T62" s="26">
        <v>8.9432429084521814E-2</v>
      </c>
      <c r="U62" s="26">
        <v>1.3770011668721785E-2</v>
      </c>
      <c r="V62" s="26">
        <v>9.9600611810205485E-4</v>
      </c>
      <c r="W62" s="26">
        <v>1.0730090502420733E-4</v>
      </c>
      <c r="X62" s="26">
        <v>6.2850452771678151E-5</v>
      </c>
      <c r="Y62" s="27">
        <v>0.97222634332442115</v>
      </c>
    </row>
    <row r="63" spans="1:25" x14ac:dyDescent="0.25">
      <c r="A63" s="14" t="s">
        <v>152</v>
      </c>
      <c r="B63" s="30">
        <v>15.313628327339458</v>
      </c>
      <c r="C63" s="30">
        <v>12.321585590420682</v>
      </c>
      <c r="D63" s="30">
        <v>14.306302721519501</v>
      </c>
      <c r="E63" s="30">
        <v>21.436905561609933</v>
      </c>
      <c r="F63" s="30">
        <v>15.757416655696488</v>
      </c>
      <c r="G63" s="30">
        <v>15.719999383213676</v>
      </c>
      <c r="H63" s="30">
        <v>16.320086965292077</v>
      </c>
      <c r="I63" s="30">
        <v>8.6870446515961248</v>
      </c>
      <c r="J63" s="30">
        <v>6.2577826346215488</v>
      </c>
      <c r="K63" s="20">
        <v>12.491517149542398</v>
      </c>
      <c r="M63" s="14" t="s">
        <v>187</v>
      </c>
      <c r="O63" s="14" t="s">
        <v>152</v>
      </c>
      <c r="P63" s="21">
        <v>9.2324528353113916E-3</v>
      </c>
      <c r="Q63" s="21">
        <v>1.4089703681312071E-2</v>
      </c>
      <c r="R63" s="21">
        <v>1.1565787877608452E-2</v>
      </c>
      <c r="S63" s="21">
        <v>1.316891847288075E-2</v>
      </c>
      <c r="T63" s="21">
        <v>7.0727465685900714E-2</v>
      </c>
      <c r="U63" s="21">
        <v>4.6412570227297723E-2</v>
      </c>
      <c r="V63" s="21">
        <v>0.26554780360847219</v>
      </c>
      <c r="W63" s="21">
        <v>7.7863416727174228E-2</v>
      </c>
      <c r="X63" s="21">
        <v>6.1090669375668538E-2</v>
      </c>
      <c r="Y63" s="22">
        <v>0.56969878849162603</v>
      </c>
    </row>
    <row r="64" spans="1:25" x14ac:dyDescent="0.25">
      <c r="A64" s="14" t="s">
        <v>153</v>
      </c>
      <c r="B64" s="30">
        <v>18.314912652167536</v>
      </c>
      <c r="C64" s="30">
        <v>17.657994806027631</v>
      </c>
      <c r="D64" s="30">
        <v>20.394745987495071</v>
      </c>
      <c r="E64" s="30">
        <v>19.804265546995495</v>
      </c>
      <c r="F64" s="30">
        <v>19.636439156251242</v>
      </c>
      <c r="G64" s="30">
        <v>18.748544443552717</v>
      </c>
      <c r="H64" s="30">
        <v>17.186982783317859</v>
      </c>
      <c r="I64" s="30">
        <v>10.940921395759915</v>
      </c>
      <c r="J64" s="30" t="s">
        <v>183</v>
      </c>
      <c r="K64" s="20">
        <v>18.580888750414854</v>
      </c>
      <c r="M64" s="14" t="s">
        <v>187</v>
      </c>
      <c r="O64" s="14" t="s">
        <v>153</v>
      </c>
      <c r="P64" s="21">
        <v>3.136043480065967E-2</v>
      </c>
      <c r="Q64" s="21">
        <v>6.12320323929611E-2</v>
      </c>
      <c r="R64" s="21">
        <v>3.0909813295409067E-2</v>
      </c>
      <c r="S64" s="21">
        <v>3.97058719865854E-2</v>
      </c>
      <c r="T64" s="21">
        <v>0.16447640971535638</v>
      </c>
      <c r="U64" s="21">
        <v>8.0720459159655089E-2</v>
      </c>
      <c r="V64" s="21">
        <v>6.4035930203464209E-2</v>
      </c>
      <c r="W64" s="21">
        <v>7.9984961245117212E-3</v>
      </c>
      <c r="X64" s="21">
        <v>5.3227205094418424E-3</v>
      </c>
      <c r="Y64" s="22">
        <v>0.48576216818804446</v>
      </c>
    </row>
    <row r="65" spans="1:25" x14ac:dyDescent="0.25">
      <c r="A65" s="16" t="s">
        <v>154</v>
      </c>
      <c r="B65" s="31">
        <v>28.436791522990148</v>
      </c>
      <c r="C65" s="31">
        <v>28.588997590467358</v>
      </c>
      <c r="D65" s="31">
        <v>34.698878162790294</v>
      </c>
      <c r="E65" s="31">
        <v>31.16201731255768</v>
      </c>
      <c r="F65" s="31">
        <v>34.186062054873602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29.784000433245815</v>
      </c>
      <c r="M65" s="14" t="s">
        <v>187</v>
      </c>
      <c r="O65" s="16" t="s">
        <v>154</v>
      </c>
      <c r="P65" s="26">
        <v>6.6994183433275012E-2</v>
      </c>
      <c r="Q65" s="26">
        <v>0.11999840506520632</v>
      </c>
      <c r="R65" s="26">
        <v>6.596123849186164E-2</v>
      </c>
      <c r="S65" s="26">
        <v>3.9213168386406594E-2</v>
      </c>
      <c r="T65" s="26">
        <v>6.346135277765344E-2</v>
      </c>
      <c r="U65" s="26">
        <v>9.0007057571737936E-3</v>
      </c>
      <c r="V65" s="26">
        <v>8.2414297693928322E-3</v>
      </c>
      <c r="W65" s="26">
        <v>9.3247389108836896E-4</v>
      </c>
      <c r="X65" s="26">
        <v>2.9361011106251653E-3</v>
      </c>
      <c r="Y65" s="27">
        <v>0.3767390586826832</v>
      </c>
    </row>
    <row r="66" spans="1:25" x14ac:dyDescent="0.25">
      <c r="A66" s="14" t="s">
        <v>155</v>
      </c>
      <c r="B66" s="30">
        <v>16.26488456518122</v>
      </c>
      <c r="C66" s="30">
        <v>16.80665770429755</v>
      </c>
      <c r="D66" s="30">
        <v>18.189687859921662</v>
      </c>
      <c r="E66" s="30">
        <v>17.912796822662628</v>
      </c>
      <c r="F66" s="30">
        <v>18.797484785404379</v>
      </c>
      <c r="G66" s="30">
        <v>17.077647103052144</v>
      </c>
      <c r="H66" s="30">
        <v>17.266461432018914</v>
      </c>
      <c r="I66" s="30">
        <v>11.900082001665254</v>
      </c>
      <c r="J66" s="30">
        <v>10.80024571058371</v>
      </c>
      <c r="K66" s="20">
        <v>15.842742623209947</v>
      </c>
      <c r="M66" s="14" t="s">
        <v>188</v>
      </c>
      <c r="O66" s="14" t="s">
        <v>155</v>
      </c>
      <c r="P66" s="21">
        <v>4.102167017581683E-3</v>
      </c>
      <c r="Q66" s="21">
        <v>8.6556759350327542E-3</v>
      </c>
      <c r="R66" s="21">
        <v>8.23455397793868E-3</v>
      </c>
      <c r="S66" s="21">
        <v>1.0075517516333968E-2</v>
      </c>
      <c r="T66" s="21">
        <v>4.797039357124655E-2</v>
      </c>
      <c r="U66" s="21">
        <v>3.6930338110393951E-2</v>
      </c>
      <c r="V66" s="21">
        <v>0.10157746912206678</v>
      </c>
      <c r="W66" s="21">
        <v>2.9150881972267534E-2</v>
      </c>
      <c r="X66" s="21">
        <v>2.5184107897462032E-2</v>
      </c>
      <c r="Y66" s="22">
        <v>0.27188110512032393</v>
      </c>
    </row>
    <row r="67" spans="1:25" x14ac:dyDescent="0.25">
      <c r="A67" s="14" t="s">
        <v>156</v>
      </c>
      <c r="B67" s="30">
        <v>18.591004147299486</v>
      </c>
      <c r="C67" s="30">
        <v>19.473182857810116</v>
      </c>
      <c r="D67" s="30">
        <v>22.022377029738507</v>
      </c>
      <c r="E67" s="30">
        <v>21.128980040858778</v>
      </c>
      <c r="F67" s="30">
        <v>21.870390177595596</v>
      </c>
      <c r="G67" s="30">
        <v>19.064329450374345</v>
      </c>
      <c r="H67" s="30">
        <v>21.470919328250716</v>
      </c>
      <c r="I67" s="30" t="s">
        <v>183</v>
      </c>
      <c r="J67" s="30" t="s">
        <v>183</v>
      </c>
      <c r="K67" s="20">
        <v>20.738314743598178</v>
      </c>
      <c r="M67" s="14" t="s">
        <v>188</v>
      </c>
      <c r="O67" s="14" t="s">
        <v>156</v>
      </c>
      <c r="P67" s="21">
        <v>2.4064360737305446E-2</v>
      </c>
      <c r="Q67" s="21">
        <v>4.3669122457545839E-2</v>
      </c>
      <c r="R67" s="21">
        <v>3.0858638167595653E-2</v>
      </c>
      <c r="S67" s="21">
        <v>5.1733468469993826E-2</v>
      </c>
      <c r="T67" s="21">
        <v>0.12525653768070033</v>
      </c>
      <c r="U67" s="21">
        <v>3.9135218625174634E-2</v>
      </c>
      <c r="V67" s="21">
        <v>1.4696615065437103E-2</v>
      </c>
      <c r="W67" s="21">
        <v>1.869308266530134E-3</v>
      </c>
      <c r="X67" s="21">
        <v>2.8848873208080759E-4</v>
      </c>
      <c r="Y67" s="22">
        <v>0.33157175820236379</v>
      </c>
    </row>
    <row r="68" spans="1:25" x14ac:dyDescent="0.25">
      <c r="A68" s="16" t="s">
        <v>157</v>
      </c>
      <c r="B68" s="31">
        <v>29.584616757305724</v>
      </c>
      <c r="C68" s="31">
        <v>30.393153851013992</v>
      </c>
      <c r="D68" s="31">
        <v>35.404056504270386</v>
      </c>
      <c r="E68" s="31">
        <v>35.513278938768991</v>
      </c>
      <c r="F68" s="31">
        <v>27.506891910332456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30.6547186301446</v>
      </c>
      <c r="M68" s="14" t="s">
        <v>188</v>
      </c>
      <c r="O68" s="16" t="s">
        <v>157</v>
      </c>
      <c r="P68" s="26">
        <v>3.0093445444932879E-2</v>
      </c>
      <c r="Q68" s="26">
        <v>5.4963924828771993E-2</v>
      </c>
      <c r="R68" s="26">
        <v>2.9357375009417611E-2</v>
      </c>
      <c r="S68" s="26">
        <v>1.8982371773486967E-2</v>
      </c>
      <c r="T68" s="26">
        <v>1.8498765063291442E-2</v>
      </c>
      <c r="U68" s="26">
        <v>3.9959468748874162E-3</v>
      </c>
      <c r="V68" s="26">
        <v>8.6010865890917424E-4</v>
      </c>
      <c r="W68" s="26">
        <v>5.1335460043648354E-6</v>
      </c>
      <c r="X68" s="26">
        <v>2.1508924768426049E-5</v>
      </c>
      <c r="Y68" s="27">
        <v>0.1567785801244703</v>
      </c>
    </row>
    <row r="69" spans="1:25" x14ac:dyDescent="0.25">
      <c r="A69" s="28" t="s">
        <v>158</v>
      </c>
      <c r="B69" s="20">
        <v>25.692492706112908</v>
      </c>
      <c r="C69" s="20">
        <v>24.59088736543514</v>
      </c>
      <c r="D69" s="20">
        <v>24.130445493577604</v>
      </c>
      <c r="E69" s="20">
        <v>22.948086224738574</v>
      </c>
      <c r="F69" s="20">
        <v>21.659451027990272</v>
      </c>
      <c r="G69" s="20">
        <v>19.997365741438063</v>
      </c>
      <c r="H69" s="20">
        <v>17.770053441034499</v>
      </c>
      <c r="I69" s="20">
        <v>9.7056432435492184</v>
      </c>
      <c r="J69" s="20">
        <v>7.0622270201195159</v>
      </c>
      <c r="K69" s="20">
        <v>20.200397804940408</v>
      </c>
      <c r="M69" s="14" t="s">
        <v>189</v>
      </c>
      <c r="O69" s="14" t="s">
        <v>158</v>
      </c>
      <c r="P69" s="29">
        <v>0.82345125112647066</v>
      </c>
      <c r="Q69" s="29">
        <v>1.7678422862435892</v>
      </c>
      <c r="R69" s="29">
        <v>1.0485358080304565</v>
      </c>
      <c r="S69" s="29">
        <v>0.70995501774459013</v>
      </c>
      <c r="T69" s="29">
        <v>1.8817184585168518</v>
      </c>
      <c r="U69" s="29">
        <v>0.88104156014975521</v>
      </c>
      <c r="V69" s="29">
        <v>1.2062177401068606</v>
      </c>
      <c r="W69" s="29">
        <v>0.28127496665262919</v>
      </c>
      <c r="X69" s="29">
        <v>0.21293590465434542</v>
      </c>
      <c r="Y69" s="29">
        <v>8.8129729932255465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13.657516479476328</v>
      </c>
      <c r="C74" s="30">
        <v>13.28431755119631</v>
      </c>
      <c r="D74" s="30">
        <v>12.633774234625575</v>
      </c>
      <c r="E74" s="30">
        <v>12.739201618723841</v>
      </c>
      <c r="F74" s="30">
        <v>14.517169817466595</v>
      </c>
      <c r="G74" s="30">
        <v>15.302242383440827</v>
      </c>
      <c r="H74" s="30">
        <v>17.071830322129799</v>
      </c>
      <c r="I74" s="30">
        <v>9.9330772037788915</v>
      </c>
      <c r="J74" s="30">
        <v>8.8410974633303567</v>
      </c>
      <c r="K74" s="20">
        <v>13.44185155921531</v>
      </c>
      <c r="M74" s="14" t="s">
        <v>182</v>
      </c>
      <c r="O74" s="14" t="s">
        <v>140</v>
      </c>
      <c r="P74" s="32">
        <v>1421.030745229102</v>
      </c>
      <c r="Q74" s="32">
        <v>1622.9827262166152</v>
      </c>
      <c r="R74" s="32">
        <v>378.73112080917531</v>
      </c>
      <c r="S74" s="32">
        <v>92.162247484404332</v>
      </c>
      <c r="T74" s="32">
        <v>199.37242535061478</v>
      </c>
      <c r="U74" s="32">
        <v>309.96451865089267</v>
      </c>
      <c r="V74" s="32">
        <v>711.41344296864031</v>
      </c>
      <c r="W74" s="32">
        <v>367.64937930087547</v>
      </c>
      <c r="X74" s="32">
        <v>618.88991269586222</v>
      </c>
      <c r="Y74" s="20">
        <v>5722.1965187061824</v>
      </c>
    </row>
    <row r="75" spans="1:25" x14ac:dyDescent="0.25">
      <c r="A75" s="14" t="s">
        <v>141</v>
      </c>
      <c r="B75" s="30">
        <v>17.802206668300169</v>
      </c>
      <c r="C75" s="30">
        <v>17.113511997943153</v>
      </c>
      <c r="D75" s="30">
        <v>16.951605985702354</v>
      </c>
      <c r="E75" s="30">
        <v>17.079999786104334</v>
      </c>
      <c r="F75" s="30">
        <v>17.326312095225759</v>
      </c>
      <c r="G75" s="30">
        <v>18.630868691235865</v>
      </c>
      <c r="H75" s="30">
        <v>19.308894775574366</v>
      </c>
      <c r="I75" s="30" t="s">
        <v>183</v>
      </c>
      <c r="J75" s="30" t="s">
        <v>183</v>
      </c>
      <c r="K75" s="20">
        <v>17.426078424962029</v>
      </c>
      <c r="M75" s="14" t="s">
        <v>182</v>
      </c>
      <c r="O75" s="14" t="s">
        <v>141</v>
      </c>
      <c r="P75" s="32">
        <v>2759.7145800041067</v>
      </c>
      <c r="Q75" s="32">
        <v>3804.9171864192513</v>
      </c>
      <c r="R75" s="32">
        <v>1088.6030308602487</v>
      </c>
      <c r="S75" s="32">
        <v>399.40842745582353</v>
      </c>
      <c r="T75" s="32">
        <v>604.65109816254471</v>
      </c>
      <c r="U75" s="32">
        <v>310.7760874615488</v>
      </c>
      <c r="V75" s="32">
        <v>75.363838282386439</v>
      </c>
      <c r="W75" s="32">
        <v>10.01319081623315</v>
      </c>
      <c r="X75" s="32">
        <v>0</v>
      </c>
      <c r="Y75" s="20">
        <v>9053.4474394621429</v>
      </c>
    </row>
    <row r="76" spans="1:25" x14ac:dyDescent="0.25">
      <c r="A76" s="16" t="s">
        <v>142</v>
      </c>
      <c r="B76" s="31">
        <v>34.750969892488492</v>
      </c>
      <c r="C76" s="31">
        <v>32.409882499748321</v>
      </c>
      <c r="D76" s="31">
        <v>30.266760633918992</v>
      </c>
      <c r="E76" s="31">
        <v>29.806867114834471</v>
      </c>
      <c r="F76" s="31">
        <v>24.594362299156003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32.910661478943311</v>
      </c>
      <c r="M76" s="14" t="s">
        <v>182</v>
      </c>
      <c r="O76" s="16" t="s">
        <v>142</v>
      </c>
      <c r="P76" s="34">
        <v>2805.4583838874187</v>
      </c>
      <c r="Q76" s="34">
        <v>3296.675059381922</v>
      </c>
      <c r="R76" s="34">
        <v>809.14307857784559</v>
      </c>
      <c r="S76" s="34">
        <v>295.54953371606712</v>
      </c>
      <c r="T76" s="34">
        <v>88.017239540354225</v>
      </c>
      <c r="U76" s="34">
        <v>3.1023103228524707</v>
      </c>
      <c r="V76" s="34">
        <v>11.143764221757062</v>
      </c>
      <c r="W76" s="34">
        <v>0</v>
      </c>
      <c r="X76" s="34">
        <v>0</v>
      </c>
      <c r="Y76" s="25">
        <v>7309.0893696482171</v>
      </c>
    </row>
    <row r="77" spans="1:25" x14ac:dyDescent="0.25">
      <c r="A77" s="14" t="s">
        <v>143</v>
      </c>
      <c r="B77" s="30">
        <v>14.45611123006675</v>
      </c>
      <c r="C77" s="30">
        <v>13.461003607713506</v>
      </c>
      <c r="D77" s="30">
        <v>12.609056600523614</v>
      </c>
      <c r="E77" s="30">
        <v>12.355107460103637</v>
      </c>
      <c r="F77" s="30">
        <v>15.080325095761749</v>
      </c>
      <c r="G77" s="30">
        <v>15.653225354692777</v>
      </c>
      <c r="H77" s="30">
        <v>15.654655638061834</v>
      </c>
      <c r="I77" s="30">
        <v>9.9089480917657138</v>
      </c>
      <c r="J77" s="30">
        <v>7.5257625122856728</v>
      </c>
      <c r="K77" s="20">
        <v>14.007778948753593</v>
      </c>
      <c r="M77" s="14" t="s">
        <v>184</v>
      </c>
      <c r="O77" s="14" t="s">
        <v>143</v>
      </c>
      <c r="P77" s="32">
        <v>2620.4915369486462</v>
      </c>
      <c r="Q77" s="32">
        <v>3975.2542789935501</v>
      </c>
      <c r="R77" s="32">
        <v>1660.850817508639</v>
      </c>
      <c r="S77" s="32">
        <v>1266.1927736718094</v>
      </c>
      <c r="T77" s="32">
        <v>14172.170024993406</v>
      </c>
      <c r="U77" s="32">
        <v>13962.436229784855</v>
      </c>
      <c r="V77" s="32">
        <v>14529.270825328318</v>
      </c>
      <c r="W77" s="32">
        <v>6698.9082909080025</v>
      </c>
      <c r="X77" s="32">
        <v>6720.0183918335997</v>
      </c>
      <c r="Y77" s="20">
        <v>65605.593169970831</v>
      </c>
    </row>
    <row r="78" spans="1:25" x14ac:dyDescent="0.25">
      <c r="A78" s="14" t="s">
        <v>144</v>
      </c>
      <c r="B78" s="30">
        <v>17.253317169015364</v>
      </c>
      <c r="C78" s="30">
        <v>16.543356190968492</v>
      </c>
      <c r="D78" s="30">
        <v>15.908066800506164</v>
      </c>
      <c r="E78" s="30">
        <v>15.714319052525953</v>
      </c>
      <c r="F78" s="30">
        <v>17.347461884548672</v>
      </c>
      <c r="G78" s="30">
        <v>17.440175049906379</v>
      </c>
      <c r="H78" s="30">
        <v>17.13363753296726</v>
      </c>
      <c r="I78" s="30" t="s">
        <v>183</v>
      </c>
      <c r="J78" s="30" t="s">
        <v>183</v>
      </c>
      <c r="K78" s="20">
        <v>16.814918603744335</v>
      </c>
      <c r="M78" s="14" t="s">
        <v>184</v>
      </c>
      <c r="O78" s="14" t="s">
        <v>144</v>
      </c>
      <c r="P78" s="32">
        <v>4730.992625167627</v>
      </c>
      <c r="Q78" s="32">
        <v>12872.377186069016</v>
      </c>
      <c r="R78" s="32">
        <v>9841.6492881842132</v>
      </c>
      <c r="S78" s="32">
        <v>8654.555228735524</v>
      </c>
      <c r="T78" s="32">
        <v>31307.601742276034</v>
      </c>
      <c r="U78" s="32">
        <v>10207.384084195774</v>
      </c>
      <c r="V78" s="32">
        <v>1266.540643892205</v>
      </c>
      <c r="W78" s="32">
        <v>48.945016997439097</v>
      </c>
      <c r="X78" s="32">
        <v>44.853628941954028</v>
      </c>
      <c r="Y78" s="20">
        <v>78974.899444459792</v>
      </c>
    </row>
    <row r="79" spans="1:25" x14ac:dyDescent="0.25">
      <c r="A79" s="16" t="s">
        <v>145</v>
      </c>
      <c r="B79" s="31">
        <v>31.154921640981705</v>
      </c>
      <c r="C79" s="31">
        <v>26.131693421808496</v>
      </c>
      <c r="D79" s="31">
        <v>24.252620708438798</v>
      </c>
      <c r="E79" s="31">
        <v>21.930798380790694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25.161500160201445</v>
      </c>
      <c r="M79" s="14" t="s">
        <v>184</v>
      </c>
      <c r="O79" s="16" t="s">
        <v>145</v>
      </c>
      <c r="P79" s="34">
        <v>3106.6829822848827</v>
      </c>
      <c r="Q79" s="34">
        <v>9316.0370749745362</v>
      </c>
      <c r="R79" s="34">
        <v>6292.3287971669242</v>
      </c>
      <c r="S79" s="34">
        <v>3929.3854762900419</v>
      </c>
      <c r="T79" s="34">
        <v>2078.7421183850711</v>
      </c>
      <c r="U79" s="34">
        <v>88.879534950562515</v>
      </c>
      <c r="V79" s="34">
        <v>26.834104652199745</v>
      </c>
      <c r="W79" s="34">
        <v>2.9189559691062268</v>
      </c>
      <c r="X79" s="34">
        <v>6.7942075754400975</v>
      </c>
      <c r="Y79" s="25">
        <v>24848.603252248766</v>
      </c>
    </row>
    <row r="80" spans="1:25" x14ac:dyDescent="0.25">
      <c r="A80" s="14" t="s">
        <v>146</v>
      </c>
      <c r="B80" s="30">
        <v>15.977479294503517</v>
      </c>
      <c r="C80" s="30">
        <v>14.703026004706834</v>
      </c>
      <c r="D80" s="30">
        <v>12.826485741706618</v>
      </c>
      <c r="E80" s="30">
        <v>13.617861391395357</v>
      </c>
      <c r="F80" s="30">
        <v>15.860169750113029</v>
      </c>
      <c r="G80" s="30">
        <v>18.086746852707108</v>
      </c>
      <c r="H80" s="30">
        <v>16.798513082378633</v>
      </c>
      <c r="I80" s="30">
        <v>9.4767310735948769</v>
      </c>
      <c r="J80" s="30">
        <v>7.9789511277540006</v>
      </c>
      <c r="K80" s="20">
        <v>14.719239850603255</v>
      </c>
      <c r="M80" s="14" t="s">
        <v>185</v>
      </c>
      <c r="O80" s="14" t="s">
        <v>146</v>
      </c>
      <c r="P80" s="32">
        <v>300.02101266056792</v>
      </c>
      <c r="Q80" s="32">
        <v>313.73216802097556</v>
      </c>
      <c r="R80" s="32">
        <v>116.84700961193161</v>
      </c>
      <c r="S80" s="32">
        <v>238.01141173791723</v>
      </c>
      <c r="T80" s="32">
        <v>1870.4181007865038</v>
      </c>
      <c r="U80" s="32">
        <v>2061.0041680473105</v>
      </c>
      <c r="V80" s="32">
        <v>10200.755773641418</v>
      </c>
      <c r="W80" s="32">
        <v>3644.7198142576112</v>
      </c>
      <c r="X80" s="32">
        <v>2772.7735091593481</v>
      </c>
      <c r="Y80" s="20">
        <v>21518.282967923587</v>
      </c>
    </row>
    <row r="81" spans="1:25" x14ac:dyDescent="0.25">
      <c r="A81" s="14" t="s">
        <v>147</v>
      </c>
      <c r="B81" s="30">
        <v>19.013721807141398</v>
      </c>
      <c r="C81" s="30">
        <v>17.790637618634854</v>
      </c>
      <c r="D81" s="30">
        <v>17.73068859734791</v>
      </c>
      <c r="E81" s="30">
        <v>18.865558335330839</v>
      </c>
      <c r="F81" s="30">
        <v>19.704780995629392</v>
      </c>
      <c r="G81" s="30">
        <v>19.583223202957498</v>
      </c>
      <c r="H81" s="30" t="s">
        <v>183</v>
      </c>
      <c r="I81" s="30" t="s">
        <v>183</v>
      </c>
      <c r="J81" s="30" t="s">
        <v>183</v>
      </c>
      <c r="K81" s="20">
        <v>18.932276517577566</v>
      </c>
      <c r="M81" s="14" t="s">
        <v>185</v>
      </c>
      <c r="O81" s="14" t="s">
        <v>147</v>
      </c>
      <c r="P81" s="32">
        <v>620.38581537801588</v>
      </c>
      <c r="Q81" s="32">
        <v>986.44216987853952</v>
      </c>
      <c r="R81" s="32">
        <v>972.20588969792925</v>
      </c>
      <c r="S81" s="32">
        <v>1663.4572051933303</v>
      </c>
      <c r="T81" s="32">
        <v>3375.4519638979609</v>
      </c>
      <c r="U81" s="32">
        <v>2080.1747637453595</v>
      </c>
      <c r="V81" s="32">
        <v>448.32382274511804</v>
      </c>
      <c r="W81" s="32">
        <v>21.99950013607042</v>
      </c>
      <c r="X81" s="32">
        <v>0.41076967945251375</v>
      </c>
      <c r="Y81" s="20">
        <v>10168.851900351778</v>
      </c>
    </row>
    <row r="82" spans="1:25" x14ac:dyDescent="0.25">
      <c r="A82" s="16" t="s">
        <v>148</v>
      </c>
      <c r="B82" s="31">
        <v>29.935206545656524</v>
      </c>
      <c r="C82" s="31">
        <v>28.122667526861633</v>
      </c>
      <c r="D82" s="31">
        <v>22.871998697464733</v>
      </c>
      <c r="E82" s="31">
        <v>25.841951611255539</v>
      </c>
      <c r="F82" s="31">
        <v>24.409174387769347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26.306886234282498</v>
      </c>
      <c r="M82" s="14" t="s">
        <v>185</v>
      </c>
      <c r="O82" s="16" t="s">
        <v>148</v>
      </c>
      <c r="P82" s="34">
        <v>632.55011467941381</v>
      </c>
      <c r="Q82" s="34">
        <v>1178.725003469651</v>
      </c>
      <c r="R82" s="34">
        <v>814.10593750946452</v>
      </c>
      <c r="S82" s="34">
        <v>809.25939688879998</v>
      </c>
      <c r="T82" s="34">
        <v>758.4064985582454</v>
      </c>
      <c r="U82" s="34">
        <v>164.8533783335655</v>
      </c>
      <c r="V82" s="34">
        <v>42.20216828764228</v>
      </c>
      <c r="W82" s="34">
        <v>3.5490887893738443</v>
      </c>
      <c r="X82" s="34">
        <v>16.829884045615884</v>
      </c>
      <c r="Y82" s="25">
        <v>4420.4814705617709</v>
      </c>
    </row>
    <row r="83" spans="1:25" x14ac:dyDescent="0.25">
      <c r="A83" s="14" t="s">
        <v>149</v>
      </c>
      <c r="B83" s="30">
        <v>17.335529192262598</v>
      </c>
      <c r="C83" s="30" t="s">
        <v>183</v>
      </c>
      <c r="D83" s="30" t="s">
        <v>183</v>
      </c>
      <c r="E83" s="30">
        <v>19.565046594837128</v>
      </c>
      <c r="F83" s="30">
        <v>19.898294540185837</v>
      </c>
      <c r="G83" s="30">
        <v>19.555126316015578</v>
      </c>
      <c r="H83" s="30">
        <v>18.575951142398523</v>
      </c>
      <c r="I83" s="30">
        <v>11.107274520812615</v>
      </c>
      <c r="J83" s="30">
        <v>10.741283239175027</v>
      </c>
      <c r="K83" s="20">
        <v>16.015094919142964</v>
      </c>
      <c r="M83" s="14" t="s">
        <v>186</v>
      </c>
      <c r="O83" s="14" t="s">
        <v>149</v>
      </c>
      <c r="P83" s="32">
        <v>305.42895355251699</v>
      </c>
      <c r="Q83" s="32">
        <v>786.13380245612097</v>
      </c>
      <c r="R83" s="32">
        <v>515.55804490518142</v>
      </c>
      <c r="S83" s="32">
        <v>729.42189824644811</v>
      </c>
      <c r="T83" s="32">
        <v>2872.3552715096835</v>
      </c>
      <c r="U83" s="32">
        <v>1686.4299174756577</v>
      </c>
      <c r="V83" s="32">
        <v>5659.029379321335</v>
      </c>
      <c r="W83" s="32">
        <v>4245.8018121202067</v>
      </c>
      <c r="X83" s="32">
        <v>4547.6974626174897</v>
      </c>
      <c r="Y83" s="20">
        <v>21347.856542204641</v>
      </c>
    </row>
    <row r="84" spans="1:25" x14ac:dyDescent="0.25">
      <c r="A84" s="14" t="s">
        <v>150</v>
      </c>
      <c r="B84" s="30">
        <v>17.245745805329225</v>
      </c>
      <c r="C84" s="30">
        <v>17.363690444335322</v>
      </c>
      <c r="D84" s="30">
        <v>16.679890911720889</v>
      </c>
      <c r="E84" s="30">
        <v>19.872857818823292</v>
      </c>
      <c r="F84" s="30">
        <v>23.178369696167167</v>
      </c>
      <c r="G84" s="30">
        <v>24.449950445306776</v>
      </c>
      <c r="H84" s="30">
        <v>20.015344649918855</v>
      </c>
      <c r="I84" s="30" t="s">
        <v>183</v>
      </c>
      <c r="J84" s="30" t="s">
        <v>183</v>
      </c>
      <c r="K84" s="20">
        <v>20.306814830049181</v>
      </c>
      <c r="M84" s="14" t="s">
        <v>186</v>
      </c>
      <c r="O84" s="14" t="s">
        <v>150</v>
      </c>
      <c r="P84" s="32">
        <v>1592.3903362993944</v>
      </c>
      <c r="Q84" s="32">
        <v>4173.6750782241634</v>
      </c>
      <c r="R84" s="32">
        <v>2574.326116645917</v>
      </c>
      <c r="S84" s="32">
        <v>2593.0227479468422</v>
      </c>
      <c r="T84" s="32">
        <v>9810.723839713668</v>
      </c>
      <c r="U84" s="32">
        <v>3116.0698622074342</v>
      </c>
      <c r="V84" s="32">
        <v>1211.3268465105798</v>
      </c>
      <c r="W84" s="32">
        <v>182.11272392912912</v>
      </c>
      <c r="X84" s="32">
        <v>64.385073389984015</v>
      </c>
      <c r="Y84" s="20">
        <v>25318.032624867115</v>
      </c>
    </row>
    <row r="85" spans="1:25" x14ac:dyDescent="0.25">
      <c r="A85" s="16" t="s">
        <v>151</v>
      </c>
      <c r="B85" s="31">
        <v>21.393474860008588</v>
      </c>
      <c r="C85" s="31">
        <v>21.66740994410339</v>
      </c>
      <c r="D85" s="31">
        <v>20.75761757269483</v>
      </c>
      <c r="E85" s="31">
        <v>18.552942719906039</v>
      </c>
      <c r="F85" s="31">
        <v>24.204393464594332</v>
      </c>
      <c r="G85" s="31">
        <v>30.432321404030443</v>
      </c>
      <c r="H85" s="31" t="s">
        <v>183</v>
      </c>
      <c r="I85" s="31" t="s">
        <v>183</v>
      </c>
      <c r="J85" s="31" t="s">
        <v>183</v>
      </c>
      <c r="K85" s="25">
        <v>21.303011935688211</v>
      </c>
      <c r="M85" s="14" t="s">
        <v>186</v>
      </c>
      <c r="O85" s="16" t="s">
        <v>151</v>
      </c>
      <c r="P85" s="34">
        <v>3762.1133699322454</v>
      </c>
      <c r="Q85" s="34">
        <v>14706.946260264727</v>
      </c>
      <c r="R85" s="34">
        <v>10857.634135985976</v>
      </c>
      <c r="S85" s="34">
        <v>4446.5621986787282</v>
      </c>
      <c r="T85" s="34">
        <v>3898.4461802738729</v>
      </c>
      <c r="U85" s="34">
        <v>563.4019912580917</v>
      </c>
      <c r="V85" s="34">
        <v>34.014993644192494</v>
      </c>
      <c r="W85" s="34">
        <v>1.0516842262614914</v>
      </c>
      <c r="X85" s="34">
        <v>6.3075081540974995</v>
      </c>
      <c r="Y85" s="25">
        <v>38276.478322418188</v>
      </c>
    </row>
    <row r="86" spans="1:25" x14ac:dyDescent="0.25">
      <c r="A86" s="14" t="s">
        <v>152</v>
      </c>
      <c r="B86" s="30">
        <v>13.505493810829151</v>
      </c>
      <c r="C86" s="30">
        <v>11.140460863838706</v>
      </c>
      <c r="D86" s="30">
        <v>12.521811091650806</v>
      </c>
      <c r="E86" s="30">
        <v>17.36241179445777</v>
      </c>
      <c r="F86" s="30">
        <v>13.632288875372954</v>
      </c>
      <c r="G86" s="30">
        <v>13.409121018699647</v>
      </c>
      <c r="H86" s="30">
        <v>14.914122666918601</v>
      </c>
      <c r="I86" s="30">
        <v>9.6292831044189597</v>
      </c>
      <c r="J86" s="30">
        <v>7.0929189713199472</v>
      </c>
      <c r="K86" s="20">
        <v>12.177186940170884</v>
      </c>
      <c r="M86" s="14" t="s">
        <v>187</v>
      </c>
      <c r="O86" s="14" t="s">
        <v>152</v>
      </c>
      <c r="P86" s="32">
        <v>454.16991665687584</v>
      </c>
      <c r="Q86" s="32">
        <v>865.6176441242452</v>
      </c>
      <c r="R86" s="32">
        <v>676.92195894828694</v>
      </c>
      <c r="S86" s="32">
        <v>516.75824236600067</v>
      </c>
      <c r="T86" s="32">
        <v>3721.6608546725633</v>
      </c>
      <c r="U86" s="32">
        <v>2278.8918760362553</v>
      </c>
      <c r="V86" s="32">
        <v>11650.671816409656</v>
      </c>
      <c r="W86" s="32">
        <v>6973.6641884255196</v>
      </c>
      <c r="X86" s="32">
        <v>6305.6436049757822</v>
      </c>
      <c r="Y86" s="20">
        <v>33444.00010261518</v>
      </c>
    </row>
    <row r="87" spans="1:25" x14ac:dyDescent="0.25">
      <c r="A87" s="14" t="s">
        <v>153</v>
      </c>
      <c r="B87" s="30">
        <v>14.753381724182216</v>
      </c>
      <c r="C87" s="30">
        <v>14.788097586772894</v>
      </c>
      <c r="D87" s="30">
        <v>17.333817182490044</v>
      </c>
      <c r="E87" s="30">
        <v>16.922751619980517</v>
      </c>
      <c r="F87" s="30">
        <v>17.505345936346405</v>
      </c>
      <c r="G87" s="30">
        <v>16.551274340625394</v>
      </c>
      <c r="H87" s="30">
        <v>17.454053798745321</v>
      </c>
      <c r="I87" s="30">
        <v>13.947902027510962</v>
      </c>
      <c r="J87" s="30" t="s">
        <v>183</v>
      </c>
      <c r="K87" s="20">
        <v>16.644503231943599</v>
      </c>
      <c r="M87" s="14" t="s">
        <v>187</v>
      </c>
      <c r="O87" s="14" t="s">
        <v>153</v>
      </c>
      <c r="P87" s="32">
        <v>1508.6941972570096</v>
      </c>
      <c r="Q87" s="32">
        <v>2919.8873821307766</v>
      </c>
      <c r="R87" s="32">
        <v>1405.7753630604834</v>
      </c>
      <c r="S87" s="32">
        <v>2089.7092265028514</v>
      </c>
      <c r="T87" s="32">
        <v>8573.4994292798347</v>
      </c>
      <c r="U87" s="32">
        <v>4343.9326406020718</v>
      </c>
      <c r="V87" s="32">
        <v>3195.4699956635332</v>
      </c>
      <c r="W87" s="32">
        <v>620.14889241635046</v>
      </c>
      <c r="X87" s="32">
        <v>329.74503099322385</v>
      </c>
      <c r="Y87" s="20">
        <v>24986.862157906133</v>
      </c>
    </row>
    <row r="88" spans="1:25" x14ac:dyDescent="0.25">
      <c r="A88" s="16" t="s">
        <v>154</v>
      </c>
      <c r="B88" s="31">
        <v>20.859187539502283</v>
      </c>
      <c r="C88" s="31">
        <v>21.303535726237197</v>
      </c>
      <c r="D88" s="31">
        <v>24.982840762622246</v>
      </c>
      <c r="E88" s="31">
        <v>24.012659924478598</v>
      </c>
      <c r="F88" s="31">
        <v>27.822473374119621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22.953963509226053</v>
      </c>
      <c r="M88" s="14" t="s">
        <v>187</v>
      </c>
      <c r="O88" s="16" t="s">
        <v>154</v>
      </c>
      <c r="P88" s="34">
        <v>2445.9508636320243</v>
      </c>
      <c r="Q88" s="34">
        <v>4208.6232151483146</v>
      </c>
      <c r="R88" s="34">
        <v>2089.4416445574002</v>
      </c>
      <c r="S88" s="34">
        <v>1518.9945876508825</v>
      </c>
      <c r="T88" s="34">
        <v>2181.987382081707</v>
      </c>
      <c r="U88" s="34">
        <v>436.52891184852382</v>
      </c>
      <c r="V88" s="34">
        <v>245.51048810790365</v>
      </c>
      <c r="W88" s="34">
        <v>61.829050904856572</v>
      </c>
      <c r="X88" s="34">
        <v>297.68467433077024</v>
      </c>
      <c r="Y88" s="25">
        <v>13486.550818262383</v>
      </c>
    </row>
    <row r="89" spans="1:25" x14ac:dyDescent="0.25">
      <c r="A89" s="14" t="s">
        <v>155</v>
      </c>
      <c r="B89" s="30">
        <v>12.383412345186297</v>
      </c>
      <c r="C89" s="30">
        <v>13.190494143989808</v>
      </c>
      <c r="D89" s="30">
        <v>14.029983058005236</v>
      </c>
      <c r="E89" s="30">
        <v>14.151154436291348</v>
      </c>
      <c r="F89" s="30">
        <v>14.911634351338972</v>
      </c>
      <c r="G89" s="30">
        <v>14.954977941111926</v>
      </c>
      <c r="H89" s="30">
        <v>15.347108790117257</v>
      </c>
      <c r="I89" s="30">
        <v>11.980236861424153</v>
      </c>
      <c r="J89" s="30">
        <v>12.206555357682644</v>
      </c>
      <c r="K89" s="20">
        <v>14.243651056333</v>
      </c>
      <c r="M89" s="14" t="s">
        <v>188</v>
      </c>
      <c r="O89" s="14" t="s">
        <v>155</v>
      </c>
      <c r="P89" s="32">
        <v>188.97542293560471</v>
      </c>
      <c r="Q89" s="32">
        <v>420.18448672569014</v>
      </c>
      <c r="R89" s="32">
        <v>406.78694839151279</v>
      </c>
      <c r="S89" s="32">
        <v>530.09115585963275</v>
      </c>
      <c r="T89" s="32">
        <v>2523.5886887662823</v>
      </c>
      <c r="U89" s="32">
        <v>1904.0100229647855</v>
      </c>
      <c r="V89" s="32">
        <v>4681.1910598077284</v>
      </c>
      <c r="W89" s="32">
        <v>2371.5756708221752</v>
      </c>
      <c r="X89" s="32">
        <v>1902.3781658899718</v>
      </c>
      <c r="Y89" s="20">
        <v>14928.781622163384</v>
      </c>
    </row>
    <row r="90" spans="1:25" x14ac:dyDescent="0.25">
      <c r="A90" s="14" t="s">
        <v>156</v>
      </c>
      <c r="B90" s="30">
        <v>14.165943135107824</v>
      </c>
      <c r="C90" s="30">
        <v>15.47926735588779</v>
      </c>
      <c r="D90" s="30">
        <v>17.595761523228241</v>
      </c>
      <c r="E90" s="30">
        <v>17.185658436950249</v>
      </c>
      <c r="F90" s="30">
        <v>18.585910519350595</v>
      </c>
      <c r="G90" s="30">
        <v>18.268851279415131</v>
      </c>
      <c r="H90" s="30">
        <v>20.28174309130782</v>
      </c>
      <c r="I90" s="30" t="s">
        <v>183</v>
      </c>
      <c r="J90" s="30" t="s">
        <v>183</v>
      </c>
      <c r="K90" s="20">
        <v>17.454336469568243</v>
      </c>
      <c r="M90" s="14" t="s">
        <v>188</v>
      </c>
      <c r="O90" s="14" t="s">
        <v>156</v>
      </c>
      <c r="P90" s="32">
        <v>1108.4338120351756</v>
      </c>
      <c r="Q90" s="32">
        <v>2060.1227926999227</v>
      </c>
      <c r="R90" s="32">
        <v>1433.9009521075486</v>
      </c>
      <c r="S90" s="32">
        <v>2643.117137542109</v>
      </c>
      <c r="T90" s="32">
        <v>6614.2081004708771</v>
      </c>
      <c r="U90" s="32">
        <v>2150.605995337231</v>
      </c>
      <c r="V90" s="32">
        <v>684.76395274205788</v>
      </c>
      <c r="W90" s="32">
        <v>115.0402867699179</v>
      </c>
      <c r="X90" s="32">
        <v>28.621322242979019</v>
      </c>
      <c r="Y90" s="20">
        <v>16838.814351947822</v>
      </c>
    </row>
    <row r="91" spans="1:25" x14ac:dyDescent="0.25">
      <c r="A91" s="16" t="s">
        <v>157</v>
      </c>
      <c r="B91" s="31">
        <v>20.176770294595645</v>
      </c>
      <c r="C91" s="31">
        <v>21.698339472080221</v>
      </c>
      <c r="D91" s="31">
        <v>24.423029299906982</v>
      </c>
      <c r="E91" s="31">
        <v>23.318847260802986</v>
      </c>
      <c r="F91" s="31">
        <v>23.865760704603716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22.189393033208184</v>
      </c>
      <c r="M91" s="14" t="s">
        <v>188</v>
      </c>
      <c r="O91" s="16" t="s">
        <v>157</v>
      </c>
      <c r="P91" s="34">
        <v>1029.7100351176989</v>
      </c>
      <c r="Q91" s="34">
        <v>1931.0361764349029</v>
      </c>
      <c r="R91" s="34">
        <v>977.89614147876182</v>
      </c>
      <c r="S91" s="34">
        <v>676.30510175039308</v>
      </c>
      <c r="T91" s="34">
        <v>837.64126311219832</v>
      </c>
      <c r="U91" s="34">
        <v>225.2018955045375</v>
      </c>
      <c r="V91" s="34">
        <v>33.238339048118462</v>
      </c>
      <c r="W91" s="34">
        <v>1.6771726831911919</v>
      </c>
      <c r="X91" s="34">
        <v>0.49615927833265394</v>
      </c>
      <c r="Y91" s="25">
        <v>5713.2022844081357</v>
      </c>
    </row>
    <row r="92" spans="1:25" x14ac:dyDescent="0.25">
      <c r="A92" s="28" t="s">
        <v>158</v>
      </c>
      <c r="B92" s="20">
        <v>20.165932087652433</v>
      </c>
      <c r="C92" s="20">
        <v>19.661232301232488</v>
      </c>
      <c r="D92" s="20">
        <v>19.238338696165066</v>
      </c>
      <c r="E92" s="20">
        <v>18.180143638605674</v>
      </c>
      <c r="F92" s="20">
        <v>18.010372364698345</v>
      </c>
      <c r="G92" s="20">
        <v>17.105181540933717</v>
      </c>
      <c r="H92" s="20">
        <v>16.306546303107858</v>
      </c>
      <c r="I92" s="20">
        <v>10.351749190422602</v>
      </c>
      <c r="J92" s="20">
        <v>8.5528713056818102</v>
      </c>
      <c r="K92" s="20">
        <v>17.405626249055242</v>
      </c>
      <c r="M92" s="14" t="s">
        <v>189</v>
      </c>
      <c r="O92" s="14" t="s">
        <v>158</v>
      </c>
      <c r="P92" s="35">
        <v>31393.194703658322</v>
      </c>
      <c r="Q92" s="35">
        <v>69439.369691632921</v>
      </c>
      <c r="R92" s="35">
        <v>42912.70627600744</v>
      </c>
      <c r="S92" s="35">
        <v>33091.963997717612</v>
      </c>
      <c r="T92" s="35">
        <v>95488.942221831399</v>
      </c>
      <c r="U92" s="35">
        <v>45893.648188727311</v>
      </c>
      <c r="V92" s="35">
        <v>54707.0652552748</v>
      </c>
      <c r="W92" s="35">
        <v>25371.604719472321</v>
      </c>
      <c r="X92" s="35">
        <v>23663.529305803902</v>
      </c>
      <c r="Y92" s="35">
        <v>421962.024360126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20">
        <v>0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20">
        <v>0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25">
        <v>0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20">
        <v>0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20">
        <v>0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25">
        <v>0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20">
        <v>0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20">
        <v>0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25">
        <v>0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20">
        <v>0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20">
        <v>0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25">
        <v>0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20">
        <v>0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20">
        <v>0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25">
        <v>0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20">
        <v>0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20">
        <v>0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25">
        <v>0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</row>
    <row r="118" spans="1:25" x14ac:dyDescent="0.25">
      <c r="B118" s="40"/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20">
        <v>0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20">
        <v>0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25">
        <v>0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20">
        <v>0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20">
        <v>0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25">
        <v>0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20">
        <v>0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20">
        <v>0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25">
        <v>0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20">
        <v>0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20">
        <v>0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25">
        <v>0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20">
        <v>0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20">
        <v>0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25">
        <v>0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20">
        <v>0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20">
        <v>0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25">
        <v>0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31.575035041106641</v>
      </c>
      <c r="C170" s="43">
        <v>32.049004659981328</v>
      </c>
      <c r="D170" s="43">
        <v>32.506708209827146</v>
      </c>
      <c r="E170" s="43">
        <v>32.822524757445983</v>
      </c>
      <c r="F170" s="43">
        <v>34.585914912609326</v>
      </c>
      <c r="G170" s="43">
        <v>34.353548075472347</v>
      </c>
      <c r="H170" s="43">
        <v>31.262649680189202</v>
      </c>
      <c r="I170" s="43">
        <v>29.426218890499403</v>
      </c>
      <c r="J170" s="43">
        <v>25.790198317503471</v>
      </c>
      <c r="K170" s="37">
        <v>31.275574488022517</v>
      </c>
      <c r="M170" s="14" t="s">
        <v>182</v>
      </c>
    </row>
    <row r="171" spans="1:13" x14ac:dyDescent="0.25">
      <c r="A171" s="14" t="s">
        <v>141</v>
      </c>
      <c r="B171" s="43">
        <v>42.797975878119701</v>
      </c>
      <c r="C171" s="43">
        <v>41.30792293402331</v>
      </c>
      <c r="D171" s="43">
        <v>40.63434564541339</v>
      </c>
      <c r="E171" s="43">
        <v>41.016500283744762</v>
      </c>
      <c r="F171" s="43">
        <v>42.381520439198731</v>
      </c>
      <c r="G171" s="43">
        <v>40.303620980472608</v>
      </c>
      <c r="H171" s="43">
        <v>36.402962562834652</v>
      </c>
      <c r="I171" s="43" t="s">
        <v>183</v>
      </c>
      <c r="J171" s="43" t="s">
        <v>183</v>
      </c>
      <c r="K171" s="37">
        <v>41.635904922515742</v>
      </c>
      <c r="M171" s="14" t="s">
        <v>182</v>
      </c>
    </row>
    <row r="172" spans="1:13" x14ac:dyDescent="0.25">
      <c r="A172" s="16" t="s">
        <v>142</v>
      </c>
      <c r="B172" s="44">
        <v>55.99012016434542</v>
      </c>
      <c r="C172" s="44">
        <v>53.781763533069004</v>
      </c>
      <c r="D172" s="44">
        <v>51.3627672022374</v>
      </c>
      <c r="E172" s="44">
        <v>54.010164081350489</v>
      </c>
      <c r="F172" s="44">
        <v>55.397469577337347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54.274100411844806</v>
      </c>
      <c r="M172" s="14" t="s">
        <v>182</v>
      </c>
    </row>
    <row r="173" spans="1:13" x14ac:dyDescent="0.25">
      <c r="A173" s="14" t="s">
        <v>143</v>
      </c>
      <c r="B173" s="43">
        <v>32.410801312100666</v>
      </c>
      <c r="C173" s="43">
        <v>33.570965584638927</v>
      </c>
      <c r="D173" s="43">
        <v>35.365543480711153</v>
      </c>
      <c r="E173" s="43">
        <v>37.126671961941071</v>
      </c>
      <c r="F173" s="43">
        <v>38.745173557193979</v>
      </c>
      <c r="G173" s="43">
        <v>37.499573204538372</v>
      </c>
      <c r="H173" s="43">
        <v>33.985315326081945</v>
      </c>
      <c r="I173" s="43">
        <v>31.092940416891874</v>
      </c>
      <c r="J173" s="43">
        <v>27.294763599324195</v>
      </c>
      <c r="K173" s="37">
        <v>34.495199698724129</v>
      </c>
      <c r="M173" s="14" t="s">
        <v>184</v>
      </c>
    </row>
    <row r="174" spans="1:13" x14ac:dyDescent="0.25">
      <c r="A174" s="14" t="s">
        <v>144</v>
      </c>
      <c r="B174" s="43">
        <v>42.710811942570558</v>
      </c>
      <c r="C174" s="43">
        <v>42.809165649406587</v>
      </c>
      <c r="D174" s="43">
        <v>44.342150484573885</v>
      </c>
      <c r="E174" s="43">
        <v>47.655094615252985</v>
      </c>
      <c r="F174" s="43">
        <v>46.333564883337353</v>
      </c>
      <c r="G174" s="43">
        <v>43.382278866837105</v>
      </c>
      <c r="H174" s="43">
        <v>40.904176453378625</v>
      </c>
      <c r="I174" s="43" t="s">
        <v>183</v>
      </c>
      <c r="J174" s="43" t="s">
        <v>183</v>
      </c>
      <c r="K174" s="37">
        <v>44.831387192784916</v>
      </c>
      <c r="M174" s="14" t="s">
        <v>184</v>
      </c>
    </row>
    <row r="175" spans="1:13" x14ac:dyDescent="0.25">
      <c r="A175" s="16" t="s">
        <v>145</v>
      </c>
      <c r="B175" s="44">
        <v>57.627103058607396</v>
      </c>
      <c r="C175" s="44">
        <v>56.971223071332801</v>
      </c>
      <c r="D175" s="44">
        <v>58.417713942059279</v>
      </c>
      <c r="E175" s="44">
        <v>62.522617242450181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58.568112813330835</v>
      </c>
      <c r="M175" s="14" t="s">
        <v>184</v>
      </c>
    </row>
    <row r="176" spans="1:13" x14ac:dyDescent="0.25">
      <c r="A176" s="14" t="s">
        <v>146</v>
      </c>
      <c r="B176" s="43">
        <v>29.112923417063381</v>
      </c>
      <c r="C176" s="43">
        <v>29.972836916076858</v>
      </c>
      <c r="D176" s="43">
        <v>32.456128437480089</v>
      </c>
      <c r="E176" s="43">
        <v>34.465915379403349</v>
      </c>
      <c r="F176" s="43">
        <v>33.934516796361521</v>
      </c>
      <c r="G176" s="43">
        <v>34.982160822820319</v>
      </c>
      <c r="H176" s="43">
        <v>31.867648029312509</v>
      </c>
      <c r="I176" s="43">
        <v>30.730079344437303</v>
      </c>
      <c r="J176" s="43">
        <v>26.904669387768458</v>
      </c>
      <c r="K176" s="37">
        <v>31.354849340406677</v>
      </c>
      <c r="M176" s="14" t="s">
        <v>185</v>
      </c>
    </row>
    <row r="177" spans="1:13" x14ac:dyDescent="0.25">
      <c r="A177" s="14" t="s">
        <v>147</v>
      </c>
      <c r="B177" s="43">
        <v>38.176528059337606</v>
      </c>
      <c r="C177" s="43">
        <v>38.1528344948117</v>
      </c>
      <c r="D177" s="43">
        <v>39.673196241350908</v>
      </c>
      <c r="E177" s="43">
        <v>40.182205626388459</v>
      </c>
      <c r="F177" s="43">
        <v>41.095618124219826</v>
      </c>
      <c r="G177" s="43">
        <v>39.529398179142909</v>
      </c>
      <c r="H177" s="43" t="s">
        <v>183</v>
      </c>
      <c r="I177" s="43" t="s">
        <v>183</v>
      </c>
      <c r="J177" s="43" t="s">
        <v>183</v>
      </c>
      <c r="K177" s="37">
        <v>39.693646684582099</v>
      </c>
      <c r="M177" s="14" t="s">
        <v>185</v>
      </c>
    </row>
    <row r="178" spans="1:13" x14ac:dyDescent="0.25">
      <c r="A178" s="16" t="s">
        <v>148</v>
      </c>
      <c r="B178" s="44">
        <v>47.785454622852782</v>
      </c>
      <c r="C178" s="44">
        <v>48.422907303280589</v>
      </c>
      <c r="D178" s="44">
        <v>49.733409276565759</v>
      </c>
      <c r="E178" s="44">
        <v>50.301615728762208</v>
      </c>
      <c r="F178" s="44">
        <v>45.599092677506007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47.663944428864113</v>
      </c>
      <c r="M178" s="14" t="s">
        <v>185</v>
      </c>
    </row>
    <row r="179" spans="1:13" x14ac:dyDescent="0.25">
      <c r="A179" s="14" t="s">
        <v>149</v>
      </c>
      <c r="B179" s="43">
        <v>27.56732893351716</v>
      </c>
      <c r="C179" s="43" t="s">
        <v>183</v>
      </c>
      <c r="D179" s="43" t="s">
        <v>183</v>
      </c>
      <c r="E179" s="43">
        <v>27.862733190497806</v>
      </c>
      <c r="F179" s="43">
        <v>26.756460769748323</v>
      </c>
      <c r="G179" s="43">
        <v>26.897763134970116</v>
      </c>
      <c r="H179" s="43">
        <v>28.057260328078108</v>
      </c>
      <c r="I179" s="43">
        <v>31.222075091657814</v>
      </c>
      <c r="J179" s="43">
        <v>26.436518503577943</v>
      </c>
      <c r="K179" s="37">
        <v>28.228972502097943</v>
      </c>
      <c r="M179" s="14" t="s">
        <v>186</v>
      </c>
    </row>
    <row r="180" spans="1:13" x14ac:dyDescent="0.25">
      <c r="A180" s="14" t="s">
        <v>150</v>
      </c>
      <c r="B180" s="43">
        <v>36.73335281339503</v>
      </c>
      <c r="C180" s="43">
        <v>37.050275235384511</v>
      </c>
      <c r="D180" s="43">
        <v>36.862139845074481</v>
      </c>
      <c r="E180" s="43">
        <v>34.7025520111318</v>
      </c>
      <c r="F180" s="43">
        <v>32.010266737430939</v>
      </c>
      <c r="G180" s="43">
        <v>31.163666911931827</v>
      </c>
      <c r="H180" s="43">
        <v>31.318035857036083</v>
      </c>
      <c r="I180" s="43" t="s">
        <v>183</v>
      </c>
      <c r="J180" s="43" t="s">
        <v>183</v>
      </c>
      <c r="K180" s="37">
        <v>33.956617822511248</v>
      </c>
      <c r="M180" s="14" t="s">
        <v>186</v>
      </c>
    </row>
    <row r="181" spans="1:13" x14ac:dyDescent="0.25">
      <c r="A181" s="16" t="s">
        <v>151</v>
      </c>
      <c r="B181" s="44">
        <v>42.112001235356317</v>
      </c>
      <c r="C181" s="44">
        <v>43.059606862510812</v>
      </c>
      <c r="D181" s="44">
        <v>43.25882495815825</v>
      </c>
      <c r="E181" s="44">
        <v>43.67213717868983</v>
      </c>
      <c r="F181" s="44">
        <v>40.170891948254912</v>
      </c>
      <c r="G181" s="44">
        <v>37.606720283830477</v>
      </c>
      <c r="H181" s="44" t="s">
        <v>183</v>
      </c>
      <c r="I181" s="44" t="s">
        <v>183</v>
      </c>
      <c r="J181" s="44" t="s">
        <v>183</v>
      </c>
      <c r="K181" s="39">
        <v>42.756734267596421</v>
      </c>
      <c r="M181" s="14" t="s">
        <v>186</v>
      </c>
    </row>
    <row r="182" spans="1:13" x14ac:dyDescent="0.25">
      <c r="A182" s="14" t="s">
        <v>152</v>
      </c>
      <c r="B182" s="43">
        <v>37.287972346654783</v>
      </c>
      <c r="C182" s="43">
        <v>37.353302438772957</v>
      </c>
      <c r="D182" s="43">
        <v>38.134390357590078</v>
      </c>
      <c r="E182" s="43">
        <v>38.986079241457482</v>
      </c>
      <c r="F182" s="43">
        <v>37.95822947765609</v>
      </c>
      <c r="G182" s="43">
        <v>38.186577480977434</v>
      </c>
      <c r="H182" s="43">
        <v>35.687020863284758</v>
      </c>
      <c r="I182" s="43">
        <v>33.072689249046881</v>
      </c>
      <c r="J182" s="43">
        <v>33.221260807780595</v>
      </c>
      <c r="K182" s="37">
        <v>35.181519513906558</v>
      </c>
      <c r="M182" s="14" t="s">
        <v>187</v>
      </c>
    </row>
    <row r="183" spans="1:13" x14ac:dyDescent="0.25">
      <c r="A183" s="14" t="s">
        <v>153</v>
      </c>
      <c r="B183" s="43">
        <v>47.249407771924943</v>
      </c>
      <c r="C183" s="43">
        <v>45.887896220001245</v>
      </c>
      <c r="D183" s="43">
        <v>44.881237381476723</v>
      </c>
      <c r="E183" s="43">
        <v>45.159523294875278</v>
      </c>
      <c r="F183" s="43">
        <v>43.041308626699866</v>
      </c>
      <c r="G183" s="43">
        <v>43.152556891396046</v>
      </c>
      <c r="H183" s="43">
        <v>39.069593834344325</v>
      </c>
      <c r="I183" s="43">
        <v>36.053476900409763</v>
      </c>
      <c r="J183" s="43" t="s">
        <v>183</v>
      </c>
      <c r="K183" s="37">
        <v>43.14879554401567</v>
      </c>
      <c r="M183" s="14" t="s">
        <v>187</v>
      </c>
    </row>
    <row r="184" spans="1:13" x14ac:dyDescent="0.25">
      <c r="A184" s="16" t="s">
        <v>154</v>
      </c>
      <c r="B184" s="44">
        <v>52.981643720376361</v>
      </c>
      <c r="C184" s="44">
        <v>52.060567300634929</v>
      </c>
      <c r="D184" s="44">
        <v>52.224499310870321</v>
      </c>
      <c r="E184" s="44">
        <v>51.102038681696044</v>
      </c>
      <c r="F184" s="44">
        <v>46.792881682896969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50.575305315619431</v>
      </c>
      <c r="M184" s="14" t="s">
        <v>187</v>
      </c>
    </row>
    <row r="185" spans="1:13" x14ac:dyDescent="0.25">
      <c r="A185" s="14" t="s">
        <v>155</v>
      </c>
      <c r="B185" s="43">
        <v>43.855258482894392</v>
      </c>
      <c r="C185" s="43">
        <v>42.750945023153584</v>
      </c>
      <c r="D185" s="43">
        <v>43.113009283348013</v>
      </c>
      <c r="E185" s="43">
        <v>42.46748493521131</v>
      </c>
      <c r="F185" s="43">
        <v>42.319841188009697</v>
      </c>
      <c r="G185" s="43">
        <v>38.917482779449365</v>
      </c>
      <c r="H185" s="43">
        <v>38.180875704657595</v>
      </c>
      <c r="I185" s="43">
        <v>36.95054639692323</v>
      </c>
      <c r="J185" s="43">
        <v>34.117602360411055</v>
      </c>
      <c r="K185" s="37">
        <v>38.652603994979351</v>
      </c>
      <c r="M185" s="14" t="s">
        <v>188</v>
      </c>
    </row>
    <row r="186" spans="1:13" x14ac:dyDescent="0.25">
      <c r="A186" s="14" t="s">
        <v>156</v>
      </c>
      <c r="B186" s="43">
        <v>51.211394142096104</v>
      </c>
      <c r="C186" s="43">
        <v>49.473222683471647</v>
      </c>
      <c r="D186" s="43">
        <v>48.726719195247775</v>
      </c>
      <c r="E186" s="43">
        <v>48.634541464305393</v>
      </c>
      <c r="F186" s="43">
        <v>47.008368008793482</v>
      </c>
      <c r="G186" s="43">
        <v>43.158092826443138</v>
      </c>
      <c r="H186" s="43">
        <v>42.669435707676776</v>
      </c>
      <c r="I186" s="43" t="s">
        <v>183</v>
      </c>
      <c r="J186" s="43" t="s">
        <v>183</v>
      </c>
      <c r="K186" s="37">
        <v>47.335961176420177</v>
      </c>
      <c r="M186" s="14" t="s">
        <v>188</v>
      </c>
    </row>
    <row r="187" spans="1:13" x14ac:dyDescent="0.25">
      <c r="A187" s="16" t="s">
        <v>157</v>
      </c>
      <c r="B187" s="44">
        <v>57.731717617255818</v>
      </c>
      <c r="C187" s="44">
        <v>55.661716800476071</v>
      </c>
      <c r="D187" s="44">
        <v>56.097596879177118</v>
      </c>
      <c r="E187" s="44">
        <v>59.158433880910785</v>
      </c>
      <c r="F187" s="44">
        <v>50.149623502276953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55.343351591599664</v>
      </c>
      <c r="M187" s="14" t="s">
        <v>188</v>
      </c>
    </row>
    <row r="188" spans="1:13" x14ac:dyDescent="0.25">
      <c r="A188" s="28" t="s">
        <v>158</v>
      </c>
      <c r="B188" s="37">
        <v>43.533334188467229</v>
      </c>
      <c r="C188" s="37">
        <v>44.032759712378997</v>
      </c>
      <c r="D188" s="37">
        <v>44.88942835107062</v>
      </c>
      <c r="E188" s="37">
        <v>45.577537837560072</v>
      </c>
      <c r="F188" s="37">
        <v>41.519183903566123</v>
      </c>
      <c r="G188" s="37">
        <v>38.797747662162536</v>
      </c>
      <c r="H188" s="37">
        <v>34.185168320489254</v>
      </c>
      <c r="I188" s="37">
        <v>32.328932450225011</v>
      </c>
      <c r="J188" s="37">
        <v>29.743590102382473</v>
      </c>
      <c r="K188" s="37">
        <v>39.864593378379439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739.8933991105805</v>
      </c>
      <c r="C195" s="43">
        <v>742.56009998500804</v>
      </c>
      <c r="D195" s="43">
        <v>759.33275461530593</v>
      </c>
      <c r="E195" s="43">
        <v>769.98829606115771</v>
      </c>
      <c r="F195" s="43">
        <v>873.88507071667766</v>
      </c>
      <c r="G195" s="43">
        <v>910.66015404260554</v>
      </c>
      <c r="H195" s="43">
        <v>804.28777811608006</v>
      </c>
      <c r="I195" s="43">
        <v>816.38642812320768</v>
      </c>
      <c r="J195" s="43">
        <v>843.76743418515218</v>
      </c>
      <c r="K195" s="37">
        <v>777.30611592310061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969.04408003558535</v>
      </c>
      <c r="C196" s="43">
        <v>922.10719001886957</v>
      </c>
      <c r="D196" s="43">
        <v>881.32035831146129</v>
      </c>
      <c r="E196" s="43">
        <v>958.60016896862624</v>
      </c>
      <c r="F196" s="43">
        <v>1066.14988527996</v>
      </c>
      <c r="G196" s="43">
        <v>1088.2043527663811</v>
      </c>
      <c r="H196" s="43">
        <v>973.37198232968615</v>
      </c>
      <c r="I196" s="43" t="s">
        <v>183</v>
      </c>
      <c r="J196" s="43" t="s">
        <v>183</v>
      </c>
      <c r="K196" s="37">
        <v>946.0176746284493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1580.2876235259816</v>
      </c>
      <c r="C197" s="44">
        <v>1414.40542232496</v>
      </c>
      <c r="D197" s="44">
        <v>1260.0882345197447</v>
      </c>
      <c r="E197" s="44">
        <v>1387.1660579334452</v>
      </c>
      <c r="F197" s="44">
        <v>1404.7936386128199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1452.4379288938051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743.35231086115346</v>
      </c>
      <c r="C198" s="43">
        <v>781.45563320934548</v>
      </c>
      <c r="D198" s="43">
        <v>819.2894123274699</v>
      </c>
      <c r="E198" s="43">
        <v>881.16575289164905</v>
      </c>
      <c r="F198" s="43">
        <v>1018.379202403088</v>
      </c>
      <c r="G198" s="43">
        <v>1020.4763191915209</v>
      </c>
      <c r="H198" s="43">
        <v>867.09300675219652</v>
      </c>
      <c r="I198" s="43">
        <v>897.26124219230223</v>
      </c>
      <c r="J198" s="43">
        <v>809.11848746033957</v>
      </c>
      <c r="K198" s="37">
        <v>908.63152687306319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964.36632963115562</v>
      </c>
      <c r="C199" s="43">
        <v>937.78750117669438</v>
      </c>
      <c r="D199" s="43">
        <v>981.17637279264272</v>
      </c>
      <c r="E199" s="43">
        <v>1099.8657587872613</v>
      </c>
      <c r="F199" s="43">
        <v>1225.0406624320294</v>
      </c>
      <c r="G199" s="43">
        <v>1200.144706553164</v>
      </c>
      <c r="H199" s="43">
        <v>1064.2051697539239</v>
      </c>
      <c r="I199" s="43" t="s">
        <v>183</v>
      </c>
      <c r="J199" s="43" t="s">
        <v>183</v>
      </c>
      <c r="K199" s="37">
        <v>1098.9963405268556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1525.7748447011304</v>
      </c>
      <c r="C200" s="44">
        <v>1305.8063966937304</v>
      </c>
      <c r="D200" s="44">
        <v>1314.1684809315866</v>
      </c>
      <c r="E200" s="44">
        <v>1448.5779182220708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1369.4571208116938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772.32791148580839</v>
      </c>
      <c r="C201" s="43">
        <v>761.89873634092214</v>
      </c>
      <c r="D201" s="43">
        <v>814.41282270276872</v>
      </c>
      <c r="E201" s="43">
        <v>970.80219555182464</v>
      </c>
      <c r="F201" s="43">
        <v>1050.9406422917896</v>
      </c>
      <c r="G201" s="43">
        <v>1054.726644847126</v>
      </c>
      <c r="H201" s="43">
        <v>818.75268346777193</v>
      </c>
      <c r="I201" s="43">
        <v>885.80227362421329</v>
      </c>
      <c r="J201" s="43">
        <v>823.8217908151039</v>
      </c>
      <c r="K201" s="37">
        <v>865.51087732589372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942.2292572942282</v>
      </c>
      <c r="C202" s="43">
        <v>914.9898892684655</v>
      </c>
      <c r="D202" s="43">
        <v>1012.1703956804857</v>
      </c>
      <c r="E202" s="43">
        <v>1157.2686545987435</v>
      </c>
      <c r="F202" s="43">
        <v>1280.4905320390988</v>
      </c>
      <c r="G202" s="43">
        <v>1239.8696887402343</v>
      </c>
      <c r="H202" s="43" t="s">
        <v>183</v>
      </c>
      <c r="I202" s="43" t="s">
        <v>183</v>
      </c>
      <c r="J202" s="43" t="s">
        <v>183</v>
      </c>
      <c r="K202" s="37">
        <v>1138.3689199289299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1313.158354217624</v>
      </c>
      <c r="C203" s="44">
        <v>1248.3564726446107</v>
      </c>
      <c r="D203" s="44">
        <v>1187.0807173968733</v>
      </c>
      <c r="E203" s="44">
        <v>1512.4285176925298</v>
      </c>
      <c r="F203" s="44">
        <v>1534.5145794559694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1325.2628906911305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795.19335199545446</v>
      </c>
      <c r="C204" s="43" t="s">
        <v>183</v>
      </c>
      <c r="D204" s="43" t="s">
        <v>183</v>
      </c>
      <c r="E204" s="43">
        <v>869.24753138136407</v>
      </c>
      <c r="F204" s="43">
        <v>908.05242442579106</v>
      </c>
      <c r="G204" s="43">
        <v>901.70942436587802</v>
      </c>
      <c r="H204" s="43">
        <v>742.94539410052266</v>
      </c>
      <c r="I204" s="43">
        <v>973.69438248367646</v>
      </c>
      <c r="J204" s="43">
        <v>954.22185301349418</v>
      </c>
      <c r="K204" s="37">
        <v>867.0608697946094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836.63119386119229</v>
      </c>
      <c r="C205" s="43">
        <v>832.2359613088106</v>
      </c>
      <c r="D205" s="43">
        <v>815.51656888227467</v>
      </c>
      <c r="E205" s="43">
        <v>890.14479962970915</v>
      </c>
      <c r="F205" s="43">
        <v>999.42665687204635</v>
      </c>
      <c r="G205" s="43">
        <v>1029.7446571917253</v>
      </c>
      <c r="H205" s="43">
        <v>806.66806078057084</v>
      </c>
      <c r="I205" s="43" t="s">
        <v>183</v>
      </c>
      <c r="J205" s="43" t="s">
        <v>183</v>
      </c>
      <c r="K205" s="37">
        <v>918.27295829751529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943.25600934315696</v>
      </c>
      <c r="C206" s="44">
        <v>950.41412180045222</v>
      </c>
      <c r="D206" s="44">
        <v>923.46969242322518</v>
      </c>
      <c r="E206" s="44">
        <v>930.84731611898485</v>
      </c>
      <c r="F206" s="44">
        <v>1081.4091346229354</v>
      </c>
      <c r="G206" s="44">
        <v>1248.0645553451211</v>
      </c>
      <c r="H206" s="44" t="s">
        <v>183</v>
      </c>
      <c r="I206" s="44" t="s">
        <v>183</v>
      </c>
      <c r="J206" s="44" t="s">
        <v>183</v>
      </c>
      <c r="K206" s="39">
        <v>954.06689473398183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753.31977592578255</v>
      </c>
      <c r="C207" s="43">
        <v>756.99121371883791</v>
      </c>
      <c r="D207" s="43">
        <v>837.31869942963976</v>
      </c>
      <c r="E207" s="43">
        <v>841.20025973250711</v>
      </c>
      <c r="F207" s="43">
        <v>829.15116736554387</v>
      </c>
      <c r="G207" s="43">
        <v>771.86371515858229</v>
      </c>
      <c r="H207" s="43">
        <v>716.02918444103739</v>
      </c>
      <c r="I207" s="43">
        <v>778.03588304322091</v>
      </c>
      <c r="J207" s="43">
        <v>645.91446541009668</v>
      </c>
      <c r="K207" s="37">
        <v>733.31084648647811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881.0975554781819</v>
      </c>
      <c r="C208" s="43">
        <v>842.0324169050092</v>
      </c>
      <c r="D208" s="43">
        <v>927.55110395168776</v>
      </c>
      <c r="E208" s="43">
        <v>1042.2931009209663</v>
      </c>
      <c r="F208" s="43">
        <v>1023.5692777496828</v>
      </c>
      <c r="G208" s="43">
        <v>1008.9438913007691</v>
      </c>
      <c r="H208" s="43">
        <v>857.65112844580597</v>
      </c>
      <c r="I208" s="43">
        <v>848.28449998268513</v>
      </c>
      <c r="J208" s="43" t="s">
        <v>183</v>
      </c>
      <c r="K208" s="37">
        <v>955.77246723395899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1038.2243833728794</v>
      </c>
      <c r="C209" s="44">
        <v>1002.6826514209005</v>
      </c>
      <c r="D209" s="44">
        <v>1099.1497841827618</v>
      </c>
      <c r="E209" s="44">
        <v>1207.1183631891136</v>
      </c>
      <c r="F209" s="44">
        <v>1175.4170496198906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1066.2112837958896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749.27798564279328</v>
      </c>
      <c r="C210" s="43">
        <v>815.86890429579194</v>
      </c>
      <c r="D210" s="43">
        <v>898.5705402569879</v>
      </c>
      <c r="E210" s="43">
        <v>942.42456102234462</v>
      </c>
      <c r="F210" s="43">
        <v>988.88327674961226</v>
      </c>
      <c r="G210" s="43">
        <v>880.46882093709394</v>
      </c>
      <c r="H210" s="43">
        <v>795.72375240960582</v>
      </c>
      <c r="I210" s="43">
        <v>968.1334850447015</v>
      </c>
      <c r="J210" s="43">
        <v>815.83797646180847</v>
      </c>
      <c r="K210" s="37">
        <v>869.91276872061303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856.32433046963797</v>
      </c>
      <c r="C211" s="43">
        <v>918.66164452443536</v>
      </c>
      <c r="D211" s="43">
        <v>1023.3085212351695</v>
      </c>
      <c r="E211" s="43">
        <v>1079.5017402935343</v>
      </c>
      <c r="F211" s="43">
        <v>1154.8723487939776</v>
      </c>
      <c r="G211" s="43">
        <v>1047.6461523249304</v>
      </c>
      <c r="H211" s="43">
        <v>1000.4012163859123</v>
      </c>
      <c r="I211" s="43" t="s">
        <v>183</v>
      </c>
      <c r="J211" s="43" t="s">
        <v>183</v>
      </c>
      <c r="K211" s="37">
        <v>1053.1917248711652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1012.2993997431557</v>
      </c>
      <c r="C212" s="44">
        <v>1067.7963734412435</v>
      </c>
      <c r="D212" s="44">
        <v>1179.3115098715662</v>
      </c>
      <c r="E212" s="44">
        <v>1265.269272605881</v>
      </c>
      <c r="F212" s="44">
        <v>1245.5376131990286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1117.0952585907189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979.49869508601387</v>
      </c>
      <c r="C213" s="37">
        <v>965.90953395628378</v>
      </c>
      <c r="D213" s="37">
        <v>987.5702020326471</v>
      </c>
      <c r="E213" s="37">
        <v>1069.6413493604823</v>
      </c>
      <c r="F213" s="37">
        <v>1099.1219533439191</v>
      </c>
      <c r="G213" s="37">
        <v>1041.6671693476885</v>
      </c>
      <c r="H213" s="37">
        <v>805.94692058025225</v>
      </c>
      <c r="I213" s="37">
        <v>875.46981821407667</v>
      </c>
      <c r="J213" s="37">
        <v>784.82403578727849</v>
      </c>
      <c r="K213" s="37">
        <v>967.18788962642577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0</v>
      </c>
      <c r="C218" s="43"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37">
        <v>0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0</v>
      </c>
      <c r="C219" s="43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 t="s">
        <v>183</v>
      </c>
      <c r="J219" s="43" t="s">
        <v>183</v>
      </c>
      <c r="K219" s="37">
        <v>0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0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37">
        <v>0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 t="s">
        <v>183</v>
      </c>
      <c r="J222" s="43" t="s">
        <v>183</v>
      </c>
      <c r="K222" s="37">
        <v>0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0</v>
      </c>
      <c r="C223" s="44">
        <v>0</v>
      </c>
      <c r="D223" s="44">
        <v>0</v>
      </c>
      <c r="E223" s="44">
        <v>0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0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0</v>
      </c>
      <c r="C224" s="43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37">
        <v>0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 t="s">
        <v>183</v>
      </c>
      <c r="I225" s="43" t="s">
        <v>183</v>
      </c>
      <c r="J225" s="43" t="s">
        <v>183</v>
      </c>
      <c r="K225" s="37">
        <v>0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0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0</v>
      </c>
      <c r="C227" s="43" t="s">
        <v>183</v>
      </c>
      <c r="D227" s="43" t="s">
        <v>183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37">
        <v>0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0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 t="s">
        <v>183</v>
      </c>
      <c r="J228" s="43" t="s">
        <v>183</v>
      </c>
      <c r="K228" s="37">
        <v>0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 t="s">
        <v>183</v>
      </c>
      <c r="I229" s="44" t="s">
        <v>183</v>
      </c>
      <c r="J229" s="44" t="s">
        <v>183</v>
      </c>
      <c r="K229" s="39">
        <v>0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37">
        <v>0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 t="s">
        <v>183</v>
      </c>
      <c r="K231" s="37">
        <v>0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0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0</v>
      </c>
      <c r="C233" s="43">
        <v>0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37">
        <v>0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0</v>
      </c>
      <c r="C234" s="43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 t="s">
        <v>183</v>
      </c>
      <c r="J234" s="43" t="s">
        <v>183</v>
      </c>
      <c r="K234" s="37">
        <v>0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0</v>
      </c>
      <c r="C235" s="44">
        <v>0</v>
      </c>
      <c r="D235" s="44">
        <v>0</v>
      </c>
      <c r="E235" s="44">
        <v>0</v>
      </c>
      <c r="F235" s="44">
        <v>0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0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0</v>
      </c>
      <c r="C236" s="37">
        <v>0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0</v>
      </c>
      <c r="C241" s="48">
        <v>0</v>
      </c>
      <c r="D241" s="48">
        <v>0</v>
      </c>
      <c r="E241" s="48"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9">
        <v>0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0</v>
      </c>
      <c r="C242" s="48">
        <v>0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 t="s">
        <v>183</v>
      </c>
      <c r="J242" s="48" t="s">
        <v>183</v>
      </c>
      <c r="K242" s="49">
        <v>0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0</v>
      </c>
      <c r="C243" s="50">
        <v>0</v>
      </c>
      <c r="D243" s="50">
        <v>0</v>
      </c>
      <c r="E243" s="50">
        <v>0</v>
      </c>
      <c r="F243" s="50">
        <v>0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0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0</v>
      </c>
      <c r="C244" s="48">
        <v>0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9">
        <v>0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0</v>
      </c>
      <c r="C245" s="48">
        <v>0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 t="s">
        <v>183</v>
      </c>
      <c r="J245" s="48" t="s">
        <v>183</v>
      </c>
      <c r="K245" s="49">
        <v>0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0</v>
      </c>
      <c r="C246" s="50">
        <v>0</v>
      </c>
      <c r="D246" s="50">
        <v>0</v>
      </c>
      <c r="E246" s="50">
        <v>0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0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0</v>
      </c>
      <c r="C247" s="48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9">
        <v>0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 t="s">
        <v>183</v>
      </c>
      <c r="I248" s="48" t="s">
        <v>183</v>
      </c>
      <c r="J248" s="48" t="s">
        <v>183</v>
      </c>
      <c r="K248" s="49">
        <v>0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0</v>
      </c>
      <c r="C249" s="50">
        <v>0</v>
      </c>
      <c r="D249" s="50">
        <v>0</v>
      </c>
      <c r="E249" s="50">
        <v>0</v>
      </c>
      <c r="F249" s="50">
        <v>0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0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0</v>
      </c>
      <c r="C250" s="48" t="s">
        <v>183</v>
      </c>
      <c r="D250" s="48" t="s">
        <v>183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9">
        <v>0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0</v>
      </c>
      <c r="C251" s="48">
        <v>0</v>
      </c>
      <c r="D251" s="48">
        <v>0</v>
      </c>
      <c r="E251" s="48">
        <v>0</v>
      </c>
      <c r="F251" s="48">
        <v>0</v>
      </c>
      <c r="G251" s="48">
        <v>0</v>
      </c>
      <c r="H251" s="48">
        <v>0</v>
      </c>
      <c r="I251" s="48" t="s">
        <v>183</v>
      </c>
      <c r="J251" s="48" t="s">
        <v>183</v>
      </c>
      <c r="K251" s="49">
        <v>0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0</v>
      </c>
      <c r="C252" s="50">
        <v>0</v>
      </c>
      <c r="D252" s="50">
        <v>0</v>
      </c>
      <c r="E252" s="50">
        <v>0</v>
      </c>
      <c r="F252" s="50">
        <v>0</v>
      </c>
      <c r="G252" s="50">
        <v>0</v>
      </c>
      <c r="H252" s="50" t="s">
        <v>183</v>
      </c>
      <c r="I252" s="50" t="s">
        <v>183</v>
      </c>
      <c r="J252" s="50" t="s">
        <v>183</v>
      </c>
      <c r="K252" s="51">
        <v>0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0</v>
      </c>
      <c r="C253" s="48">
        <v>0</v>
      </c>
      <c r="D253" s="48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9">
        <v>0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0</v>
      </c>
      <c r="C254" s="48">
        <v>0</v>
      </c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 t="s">
        <v>183</v>
      </c>
      <c r="K254" s="49">
        <v>0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0</v>
      </c>
      <c r="C255" s="50">
        <v>0</v>
      </c>
      <c r="D255" s="50">
        <v>0</v>
      </c>
      <c r="E255" s="50">
        <v>0</v>
      </c>
      <c r="F255" s="50">
        <v>0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0</v>
      </c>
      <c r="M255" s="14" t="s">
        <v>187</v>
      </c>
    </row>
    <row r="256" spans="1:16" x14ac:dyDescent="0.25">
      <c r="A256" s="14" t="s">
        <v>155</v>
      </c>
      <c r="B256" s="48">
        <v>0</v>
      </c>
      <c r="C256" s="48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9">
        <v>0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0</v>
      </c>
      <c r="C257" s="48">
        <v>0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 t="s">
        <v>183</v>
      </c>
      <c r="J257" s="48" t="s">
        <v>183</v>
      </c>
      <c r="K257" s="49">
        <v>0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0</v>
      </c>
      <c r="C258" s="50">
        <v>0</v>
      </c>
      <c r="D258" s="50">
        <v>0</v>
      </c>
      <c r="E258" s="50">
        <v>0</v>
      </c>
      <c r="F258" s="50">
        <v>0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0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0</v>
      </c>
      <c r="C266" s="48">
        <v>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9">
        <v>0</v>
      </c>
      <c r="M266" s="14" t="s">
        <v>182</v>
      </c>
      <c r="P266" s="14"/>
    </row>
    <row r="267" spans="1:16" x14ac:dyDescent="0.25">
      <c r="A267" s="14" t="s">
        <v>141</v>
      </c>
      <c r="B267" s="48">
        <v>0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 t="s">
        <v>183</v>
      </c>
      <c r="J267" s="48" t="s">
        <v>183</v>
      </c>
      <c r="K267" s="49">
        <v>0</v>
      </c>
      <c r="M267" s="14" t="s">
        <v>182</v>
      </c>
      <c r="P267" s="14"/>
    </row>
    <row r="268" spans="1:16" x14ac:dyDescent="0.25">
      <c r="A268" s="16" t="s">
        <v>142</v>
      </c>
      <c r="B268" s="50">
        <v>0</v>
      </c>
      <c r="C268" s="50">
        <v>0</v>
      </c>
      <c r="D268" s="50">
        <v>0</v>
      </c>
      <c r="E268" s="50">
        <v>0</v>
      </c>
      <c r="F268" s="50">
        <v>0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0</v>
      </c>
      <c r="M268" s="14" t="s">
        <v>182</v>
      </c>
      <c r="P268" s="14"/>
    </row>
    <row r="269" spans="1:16" x14ac:dyDescent="0.25">
      <c r="A269" s="14" t="s">
        <v>143</v>
      </c>
      <c r="B269" s="48">
        <v>0</v>
      </c>
      <c r="C269" s="48">
        <v>0</v>
      </c>
      <c r="D269" s="48">
        <v>0</v>
      </c>
      <c r="E269" s="48">
        <v>0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9">
        <v>0</v>
      </c>
      <c r="M269" s="14" t="s">
        <v>184</v>
      </c>
      <c r="P269" s="14"/>
    </row>
    <row r="270" spans="1:16" x14ac:dyDescent="0.25">
      <c r="A270" s="14" t="s">
        <v>144</v>
      </c>
      <c r="B270" s="48">
        <v>0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 t="s">
        <v>183</v>
      </c>
      <c r="J270" s="48" t="s">
        <v>183</v>
      </c>
      <c r="K270" s="49">
        <v>0</v>
      </c>
      <c r="M270" s="14" t="s">
        <v>184</v>
      </c>
      <c r="P270" s="14"/>
    </row>
    <row r="271" spans="1:16" x14ac:dyDescent="0.25">
      <c r="A271" s="16" t="s">
        <v>145</v>
      </c>
      <c r="B271" s="50">
        <v>0</v>
      </c>
      <c r="C271" s="50">
        <v>0</v>
      </c>
      <c r="D271" s="50">
        <v>0</v>
      </c>
      <c r="E271" s="50">
        <v>0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0</v>
      </c>
      <c r="M271" s="14" t="s">
        <v>184</v>
      </c>
      <c r="P271" s="14"/>
    </row>
    <row r="272" spans="1:16" x14ac:dyDescent="0.25">
      <c r="A272" s="14" t="s">
        <v>146</v>
      </c>
      <c r="B272" s="48">
        <v>0</v>
      </c>
      <c r="C272" s="48">
        <v>0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9">
        <v>0</v>
      </c>
      <c r="M272" s="14" t="s">
        <v>185</v>
      </c>
      <c r="P272" s="14"/>
    </row>
    <row r="273" spans="1:16" x14ac:dyDescent="0.25">
      <c r="A273" s="14" t="s">
        <v>147</v>
      </c>
      <c r="B273" s="48">
        <v>0</v>
      </c>
      <c r="C273" s="48">
        <v>0</v>
      </c>
      <c r="D273" s="48">
        <v>0</v>
      </c>
      <c r="E273" s="48">
        <v>0</v>
      </c>
      <c r="F273" s="48">
        <v>0</v>
      </c>
      <c r="G273" s="48">
        <v>0</v>
      </c>
      <c r="H273" s="48" t="s">
        <v>183</v>
      </c>
      <c r="I273" s="48" t="s">
        <v>183</v>
      </c>
      <c r="J273" s="48" t="s">
        <v>183</v>
      </c>
      <c r="K273" s="49">
        <v>0</v>
      </c>
      <c r="M273" s="14" t="s">
        <v>185</v>
      </c>
      <c r="P273" s="14"/>
    </row>
    <row r="274" spans="1:16" x14ac:dyDescent="0.25">
      <c r="A274" s="16" t="s">
        <v>148</v>
      </c>
      <c r="B274" s="50">
        <v>0</v>
      </c>
      <c r="C274" s="50">
        <v>0</v>
      </c>
      <c r="D274" s="50">
        <v>0</v>
      </c>
      <c r="E274" s="50">
        <v>0</v>
      </c>
      <c r="F274" s="50">
        <v>0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0</v>
      </c>
      <c r="M274" s="14" t="s">
        <v>185</v>
      </c>
      <c r="P274" s="14"/>
    </row>
    <row r="275" spans="1:16" x14ac:dyDescent="0.25">
      <c r="A275" s="14" t="s">
        <v>149</v>
      </c>
      <c r="B275" s="48">
        <v>0</v>
      </c>
      <c r="C275" s="48" t="s">
        <v>183</v>
      </c>
      <c r="D275" s="48" t="s">
        <v>183</v>
      </c>
      <c r="E275" s="48">
        <v>0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9">
        <v>0</v>
      </c>
      <c r="M275" s="14" t="s">
        <v>186</v>
      </c>
      <c r="P275" s="14"/>
    </row>
    <row r="276" spans="1:16" x14ac:dyDescent="0.25">
      <c r="A276" s="14" t="s">
        <v>150</v>
      </c>
      <c r="B276" s="48">
        <v>0</v>
      </c>
      <c r="C276" s="48">
        <v>0</v>
      </c>
      <c r="D276" s="48">
        <v>0</v>
      </c>
      <c r="E276" s="48">
        <v>0</v>
      </c>
      <c r="F276" s="48">
        <v>0</v>
      </c>
      <c r="G276" s="48">
        <v>0</v>
      </c>
      <c r="H276" s="48">
        <v>0</v>
      </c>
      <c r="I276" s="48" t="s">
        <v>183</v>
      </c>
      <c r="J276" s="48" t="s">
        <v>183</v>
      </c>
      <c r="K276" s="49">
        <v>0</v>
      </c>
      <c r="M276" s="14" t="s">
        <v>186</v>
      </c>
      <c r="P276" s="14"/>
    </row>
    <row r="277" spans="1:16" x14ac:dyDescent="0.25">
      <c r="A277" s="16" t="s">
        <v>151</v>
      </c>
      <c r="B277" s="50">
        <v>0</v>
      </c>
      <c r="C277" s="50">
        <v>0</v>
      </c>
      <c r="D277" s="50">
        <v>0</v>
      </c>
      <c r="E277" s="50">
        <v>0</v>
      </c>
      <c r="F277" s="50">
        <v>0</v>
      </c>
      <c r="G277" s="50">
        <v>0</v>
      </c>
      <c r="H277" s="50" t="s">
        <v>183</v>
      </c>
      <c r="I277" s="50" t="s">
        <v>183</v>
      </c>
      <c r="J277" s="50" t="s">
        <v>183</v>
      </c>
      <c r="K277" s="51">
        <v>0</v>
      </c>
      <c r="M277" s="14" t="s">
        <v>186</v>
      </c>
      <c r="P277" s="14"/>
    </row>
    <row r="278" spans="1:16" x14ac:dyDescent="0.25">
      <c r="A278" s="14" t="s">
        <v>152</v>
      </c>
      <c r="B278" s="48">
        <v>0</v>
      </c>
      <c r="C278" s="48">
        <v>0</v>
      </c>
      <c r="D278" s="48">
        <v>0</v>
      </c>
      <c r="E278" s="48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9">
        <v>0</v>
      </c>
      <c r="M278" s="14" t="s">
        <v>187</v>
      </c>
      <c r="P278" s="14"/>
    </row>
    <row r="279" spans="1:16" x14ac:dyDescent="0.25">
      <c r="A279" s="14" t="s">
        <v>153</v>
      </c>
      <c r="B279" s="48">
        <v>0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 t="s">
        <v>183</v>
      </c>
      <c r="K279" s="49">
        <v>0</v>
      </c>
      <c r="M279" s="14" t="s">
        <v>187</v>
      </c>
      <c r="P279" s="14"/>
    </row>
    <row r="280" spans="1:16" x14ac:dyDescent="0.25">
      <c r="A280" s="16" t="s">
        <v>154</v>
      </c>
      <c r="B280" s="50">
        <v>0</v>
      </c>
      <c r="C280" s="50">
        <v>0</v>
      </c>
      <c r="D280" s="50">
        <v>0</v>
      </c>
      <c r="E280" s="50">
        <v>0</v>
      </c>
      <c r="F280" s="50">
        <v>0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0</v>
      </c>
      <c r="M280" s="14" t="s">
        <v>187</v>
      </c>
      <c r="P280" s="14"/>
    </row>
    <row r="281" spans="1:16" x14ac:dyDescent="0.25">
      <c r="A281" s="14" t="s">
        <v>155</v>
      </c>
      <c r="B281" s="48">
        <v>0</v>
      </c>
      <c r="C281" s="48">
        <v>0</v>
      </c>
      <c r="D281" s="48">
        <v>0</v>
      </c>
      <c r="E281" s="48">
        <v>0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9">
        <v>0</v>
      </c>
      <c r="M281" s="14" t="s">
        <v>188</v>
      </c>
    </row>
    <row r="282" spans="1:16" x14ac:dyDescent="0.25">
      <c r="A282" s="14" t="s">
        <v>156</v>
      </c>
      <c r="B282" s="48">
        <v>0</v>
      </c>
      <c r="C282" s="48">
        <v>0</v>
      </c>
      <c r="D282" s="48">
        <v>0</v>
      </c>
      <c r="E282" s="48">
        <v>0</v>
      </c>
      <c r="F282" s="48">
        <v>0</v>
      </c>
      <c r="G282" s="48">
        <v>0</v>
      </c>
      <c r="H282" s="48">
        <v>0</v>
      </c>
      <c r="I282" s="48" t="s">
        <v>183</v>
      </c>
      <c r="J282" s="48" t="s">
        <v>183</v>
      </c>
      <c r="K282" s="49">
        <v>0</v>
      </c>
      <c r="M282" s="14" t="s">
        <v>188</v>
      </c>
    </row>
    <row r="283" spans="1:16" x14ac:dyDescent="0.25">
      <c r="A283" s="16" t="s">
        <v>157</v>
      </c>
      <c r="B283" s="50">
        <v>0</v>
      </c>
      <c r="C283" s="50">
        <v>0</v>
      </c>
      <c r="D283" s="50">
        <v>0</v>
      </c>
      <c r="E283" s="50">
        <v>0</v>
      </c>
      <c r="F283" s="50">
        <v>0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0</v>
      </c>
      <c r="M283" s="14" t="s">
        <v>188</v>
      </c>
    </row>
    <row r="284" spans="1:16" x14ac:dyDescent="0.25">
      <c r="A284" s="28" t="s">
        <v>158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22084.733327816546</v>
      </c>
      <c r="C290" s="36">
        <v>0</v>
      </c>
      <c r="D290" s="36">
        <v>1213.4812052921161</v>
      </c>
      <c r="E290" s="36">
        <v>0</v>
      </c>
      <c r="G290" s="40" t="e">
        <v>#DIV/0!</v>
      </c>
      <c r="H290" s="43" t="e">
        <v>#DIV/0!</v>
      </c>
    </row>
    <row r="291" spans="1:24" x14ac:dyDescent="0.25">
      <c r="A291" s="14">
        <v>120</v>
      </c>
      <c r="B291" s="36">
        <v>169429.09586667939</v>
      </c>
      <c r="C291" s="36">
        <v>0</v>
      </c>
      <c r="D291" s="36">
        <v>9397.1648199840874</v>
      </c>
      <c r="E291" s="36">
        <v>0</v>
      </c>
      <c r="G291" s="40" t="e">
        <v>#DIV/0!</v>
      </c>
      <c r="H291" s="43" t="e">
        <v>#DIV/0!</v>
      </c>
    </row>
    <row r="292" spans="1:24" x14ac:dyDescent="0.25">
      <c r="A292" s="14">
        <v>130</v>
      </c>
      <c r="B292" s="36">
        <v>36107.616338837142</v>
      </c>
      <c r="C292" s="36">
        <v>0</v>
      </c>
      <c r="D292" s="36">
        <v>2022.3694837831508</v>
      </c>
      <c r="E292" s="36">
        <v>0</v>
      </c>
      <c r="G292" s="40" t="e">
        <v>#DIV/0!</v>
      </c>
      <c r="H292" s="43" t="e">
        <v>#DIV/0!</v>
      </c>
    </row>
    <row r="293" spans="1:24" x14ac:dyDescent="0.25">
      <c r="A293" s="15" t="s">
        <v>79</v>
      </c>
      <c r="B293" s="36">
        <v>84942.367489489945</v>
      </c>
      <c r="C293" s="36">
        <v>0</v>
      </c>
      <c r="D293" s="36">
        <v>4817.9947089331436</v>
      </c>
      <c r="E293" s="36">
        <v>0</v>
      </c>
      <c r="G293" s="40" t="e">
        <v>#DIV/0!</v>
      </c>
      <c r="H293" s="43" t="e">
        <v>#DIV/0!</v>
      </c>
    </row>
    <row r="294" spans="1:24" x14ac:dyDescent="0.25">
      <c r="A294" s="15" t="s">
        <v>80</v>
      </c>
      <c r="B294" s="36">
        <v>71917.413078783691</v>
      </c>
      <c r="C294" s="36">
        <v>0</v>
      </c>
      <c r="D294" s="36">
        <v>3998.8389085847239</v>
      </c>
      <c r="E294" s="36">
        <v>0</v>
      </c>
      <c r="G294" s="40" t="e">
        <v>#DIV/0!</v>
      </c>
      <c r="H294" s="43" t="e">
        <v>#DIV/0!</v>
      </c>
    </row>
    <row r="295" spans="1:24" x14ac:dyDescent="0.25">
      <c r="A295" s="18" t="s">
        <v>81</v>
      </c>
      <c r="B295" s="38">
        <v>37480.798258519331</v>
      </c>
      <c r="C295" s="38">
        <v>0</v>
      </c>
      <c r="D295" s="38">
        <v>2078.2853046507735</v>
      </c>
      <c r="E295" s="38">
        <v>0</v>
      </c>
      <c r="G295" s="41" t="e">
        <v>#DIV/0!</v>
      </c>
      <c r="H295" s="44" t="e">
        <v>#DIV/0!</v>
      </c>
    </row>
    <row r="296" spans="1:24" x14ac:dyDescent="0.25">
      <c r="A296" s="15" t="s">
        <v>158</v>
      </c>
      <c r="B296" s="36">
        <v>421962.02436012606</v>
      </c>
      <c r="C296" s="36">
        <v>0</v>
      </c>
      <c r="D296" s="36">
        <v>23528.134431227994</v>
      </c>
      <c r="E296" s="36">
        <v>0</v>
      </c>
      <c r="G296" s="40" t="e">
        <v>#DIV/0!</v>
      </c>
      <c r="H296" s="43" t="e">
        <v>#DIV/0!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9">
        <v>0</v>
      </c>
      <c r="M301" s="14" t="s">
        <v>182</v>
      </c>
      <c r="O301" s="14" t="s">
        <v>140</v>
      </c>
      <c r="P301" s="48" t="e">
        <v>#DIV/0!</v>
      </c>
      <c r="Q301" s="48" t="e">
        <v>#DIV/0!</v>
      </c>
      <c r="R301" s="48" t="e">
        <v>#DIV/0!</v>
      </c>
      <c r="S301" s="48" t="e">
        <v>#DIV/0!</v>
      </c>
      <c r="T301" s="48" t="e">
        <v>#DIV/0!</v>
      </c>
      <c r="U301" s="48" t="e">
        <v>#DIV/0!</v>
      </c>
      <c r="V301" s="48" t="e">
        <v>#DIV/0!</v>
      </c>
      <c r="W301" s="48" t="e">
        <v>#DIV/0!</v>
      </c>
      <c r="X301" s="48" t="e">
        <v>#DIV/0!</v>
      </c>
    </row>
    <row r="302" spans="1:24" x14ac:dyDescent="0.25">
      <c r="A302" s="14" t="s">
        <v>141</v>
      </c>
      <c r="B302" s="48">
        <v>0</v>
      </c>
      <c r="C302" s="48">
        <v>0</v>
      </c>
      <c r="D302" s="48">
        <v>0</v>
      </c>
      <c r="E302" s="48">
        <v>0</v>
      </c>
      <c r="F302" s="48">
        <v>0</v>
      </c>
      <c r="G302" s="48">
        <v>0</v>
      </c>
      <c r="H302" s="48">
        <v>0</v>
      </c>
      <c r="I302" s="48" t="s">
        <v>183</v>
      </c>
      <c r="J302" s="48" t="s">
        <v>183</v>
      </c>
      <c r="K302" s="49">
        <v>0</v>
      </c>
      <c r="M302" s="14" t="s">
        <v>182</v>
      </c>
      <c r="O302" s="14" t="s">
        <v>141</v>
      </c>
      <c r="P302" s="48" t="e">
        <v>#DIV/0!</v>
      </c>
      <c r="Q302" s="48" t="e">
        <v>#DIV/0!</v>
      </c>
      <c r="R302" s="48" t="e">
        <v>#DIV/0!</v>
      </c>
      <c r="S302" s="48" t="e">
        <v>#DIV/0!</v>
      </c>
      <c r="T302" s="48" t="e">
        <v>#DIV/0!</v>
      </c>
      <c r="U302" s="48" t="e">
        <v>#DIV/0!</v>
      </c>
      <c r="V302" s="48" t="e">
        <v>#DIV/0!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0</v>
      </c>
      <c r="C303" s="50">
        <v>0</v>
      </c>
      <c r="D303" s="50">
        <v>0</v>
      </c>
      <c r="E303" s="50">
        <v>0</v>
      </c>
      <c r="F303" s="50">
        <v>0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0</v>
      </c>
      <c r="M303" s="14" t="s">
        <v>182</v>
      </c>
      <c r="O303" s="16" t="s">
        <v>142</v>
      </c>
      <c r="P303" s="50" t="e">
        <v>#DIV/0!</v>
      </c>
      <c r="Q303" s="50" t="e">
        <v>#DIV/0!</v>
      </c>
      <c r="R303" s="50" t="e">
        <v>#DIV/0!</v>
      </c>
      <c r="S303" s="50" t="e">
        <v>#DIV/0!</v>
      </c>
      <c r="T303" s="50" t="e">
        <v>#DIV/0!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0</v>
      </c>
      <c r="C304" s="48">
        <v>0</v>
      </c>
      <c r="D304" s="48">
        <v>0</v>
      </c>
      <c r="E304" s="48">
        <v>0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9">
        <v>0</v>
      </c>
      <c r="M304" s="14" t="s">
        <v>184</v>
      </c>
      <c r="O304" s="14" t="s">
        <v>143</v>
      </c>
      <c r="P304" s="48" t="e">
        <v>#DIV/0!</v>
      </c>
      <c r="Q304" s="48" t="e">
        <v>#DIV/0!</v>
      </c>
      <c r="R304" s="48" t="e">
        <v>#DIV/0!</v>
      </c>
      <c r="S304" s="48" t="e">
        <v>#DIV/0!</v>
      </c>
      <c r="T304" s="48" t="e">
        <v>#DIV/0!</v>
      </c>
      <c r="U304" s="48" t="e">
        <v>#DIV/0!</v>
      </c>
      <c r="V304" s="48" t="e">
        <v>#DIV/0!</v>
      </c>
      <c r="W304" s="48" t="e">
        <v>#DIV/0!</v>
      </c>
      <c r="X304" s="48" t="e">
        <v>#DIV/0!</v>
      </c>
    </row>
    <row r="305" spans="1:24" x14ac:dyDescent="0.25">
      <c r="A305" s="14" t="s">
        <v>144</v>
      </c>
      <c r="B305" s="48">
        <v>0</v>
      </c>
      <c r="C305" s="48">
        <v>0</v>
      </c>
      <c r="D305" s="48">
        <v>0</v>
      </c>
      <c r="E305" s="48">
        <v>0</v>
      </c>
      <c r="F305" s="48">
        <v>0</v>
      </c>
      <c r="G305" s="48">
        <v>0</v>
      </c>
      <c r="H305" s="48">
        <v>0</v>
      </c>
      <c r="I305" s="48" t="s">
        <v>183</v>
      </c>
      <c r="J305" s="48" t="s">
        <v>183</v>
      </c>
      <c r="K305" s="49">
        <v>0</v>
      </c>
      <c r="M305" s="14" t="s">
        <v>184</v>
      </c>
      <c r="O305" s="14" t="s">
        <v>144</v>
      </c>
      <c r="P305" s="48" t="e">
        <v>#DIV/0!</v>
      </c>
      <c r="Q305" s="48" t="e">
        <v>#DIV/0!</v>
      </c>
      <c r="R305" s="48" t="e">
        <v>#DIV/0!</v>
      </c>
      <c r="S305" s="48" t="e">
        <v>#DIV/0!</v>
      </c>
      <c r="T305" s="48" t="e">
        <v>#DIV/0!</v>
      </c>
      <c r="U305" s="48" t="e">
        <v>#DIV/0!</v>
      </c>
      <c r="V305" s="48" t="e">
        <v>#DIV/0!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0</v>
      </c>
      <c r="C306" s="50">
        <v>0</v>
      </c>
      <c r="D306" s="50">
        <v>0</v>
      </c>
      <c r="E306" s="50">
        <v>0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0</v>
      </c>
      <c r="M306" s="14" t="s">
        <v>184</v>
      </c>
      <c r="O306" s="16" t="s">
        <v>145</v>
      </c>
      <c r="P306" s="50" t="e">
        <v>#DIV/0!</v>
      </c>
      <c r="Q306" s="50" t="e">
        <v>#DIV/0!</v>
      </c>
      <c r="R306" s="50" t="e">
        <v>#DIV/0!</v>
      </c>
      <c r="S306" s="50" t="e">
        <v>#DIV/0!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0</v>
      </c>
      <c r="C307" s="48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9">
        <v>0</v>
      </c>
      <c r="M307" s="14" t="s">
        <v>185</v>
      </c>
      <c r="O307" s="14" t="s">
        <v>146</v>
      </c>
      <c r="P307" s="48" t="e">
        <v>#DIV/0!</v>
      </c>
      <c r="Q307" s="48" t="e">
        <v>#DIV/0!</v>
      </c>
      <c r="R307" s="48" t="e">
        <v>#DIV/0!</v>
      </c>
      <c r="S307" s="48" t="e">
        <v>#DIV/0!</v>
      </c>
      <c r="T307" s="48" t="e">
        <v>#DIV/0!</v>
      </c>
      <c r="U307" s="48" t="e">
        <v>#DIV/0!</v>
      </c>
      <c r="V307" s="48" t="e">
        <v>#DIV/0!</v>
      </c>
      <c r="W307" s="48" t="e">
        <v>#DIV/0!</v>
      </c>
      <c r="X307" s="48" t="e">
        <v>#DIV/0!</v>
      </c>
    </row>
    <row r="308" spans="1:24" x14ac:dyDescent="0.25">
      <c r="A308" s="14" t="s">
        <v>147</v>
      </c>
      <c r="B308" s="48">
        <v>0</v>
      </c>
      <c r="C308" s="48">
        <v>0</v>
      </c>
      <c r="D308" s="48">
        <v>0</v>
      </c>
      <c r="E308" s="48">
        <v>0</v>
      </c>
      <c r="F308" s="48">
        <v>0</v>
      </c>
      <c r="G308" s="48">
        <v>0</v>
      </c>
      <c r="H308" s="48" t="s">
        <v>183</v>
      </c>
      <c r="I308" s="48" t="s">
        <v>183</v>
      </c>
      <c r="J308" s="48" t="s">
        <v>183</v>
      </c>
      <c r="K308" s="49">
        <v>0</v>
      </c>
      <c r="M308" s="14" t="s">
        <v>185</v>
      </c>
      <c r="O308" s="14" t="s">
        <v>147</v>
      </c>
      <c r="P308" s="48" t="e">
        <v>#DIV/0!</v>
      </c>
      <c r="Q308" s="48" t="e">
        <v>#DIV/0!</v>
      </c>
      <c r="R308" s="48" t="e">
        <v>#DIV/0!</v>
      </c>
      <c r="S308" s="48" t="e">
        <v>#DIV/0!</v>
      </c>
      <c r="T308" s="48" t="e">
        <v>#DIV/0!</v>
      </c>
      <c r="U308" s="48" t="e">
        <v>#DIV/0!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0</v>
      </c>
      <c r="C309" s="50">
        <v>0</v>
      </c>
      <c r="D309" s="50">
        <v>0</v>
      </c>
      <c r="E309" s="50">
        <v>0</v>
      </c>
      <c r="F309" s="50">
        <v>0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0</v>
      </c>
      <c r="M309" s="14" t="s">
        <v>185</v>
      </c>
      <c r="O309" s="16" t="s">
        <v>148</v>
      </c>
      <c r="P309" s="50" t="e">
        <v>#DIV/0!</v>
      </c>
      <c r="Q309" s="50" t="e">
        <v>#DIV/0!</v>
      </c>
      <c r="R309" s="50" t="e">
        <v>#DIV/0!</v>
      </c>
      <c r="S309" s="50" t="e">
        <v>#DIV/0!</v>
      </c>
      <c r="T309" s="50" t="e">
        <v>#DIV/0!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0</v>
      </c>
      <c r="C310" s="48" t="s">
        <v>183</v>
      </c>
      <c r="D310" s="48" t="s">
        <v>183</v>
      </c>
      <c r="E310" s="48">
        <v>0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9">
        <v>0</v>
      </c>
      <c r="M310" s="14" t="s">
        <v>186</v>
      </c>
      <c r="O310" s="14" t="s">
        <v>149</v>
      </c>
      <c r="P310" s="48" t="e">
        <v>#DIV/0!</v>
      </c>
      <c r="Q310" s="48" t="s">
        <v>183</v>
      </c>
      <c r="R310" s="48" t="s">
        <v>183</v>
      </c>
      <c r="S310" s="48" t="e">
        <v>#DIV/0!</v>
      </c>
      <c r="T310" s="48" t="e">
        <v>#DIV/0!</v>
      </c>
      <c r="U310" s="48" t="e">
        <v>#DIV/0!</v>
      </c>
      <c r="V310" s="48" t="e">
        <v>#DIV/0!</v>
      </c>
      <c r="W310" s="48" t="e">
        <v>#DIV/0!</v>
      </c>
      <c r="X310" s="48" t="e">
        <v>#DIV/0!</v>
      </c>
    </row>
    <row r="311" spans="1:24" x14ac:dyDescent="0.25">
      <c r="A311" s="14" t="s">
        <v>150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 t="s">
        <v>183</v>
      </c>
      <c r="J311" s="48" t="s">
        <v>183</v>
      </c>
      <c r="K311" s="49">
        <v>0</v>
      </c>
      <c r="M311" s="14" t="s">
        <v>186</v>
      </c>
      <c r="O311" s="14" t="s">
        <v>150</v>
      </c>
      <c r="P311" s="48" t="e">
        <v>#DIV/0!</v>
      </c>
      <c r="Q311" s="48" t="e">
        <v>#DIV/0!</v>
      </c>
      <c r="R311" s="48" t="e">
        <v>#DIV/0!</v>
      </c>
      <c r="S311" s="48" t="e">
        <v>#DIV/0!</v>
      </c>
      <c r="T311" s="48" t="e">
        <v>#DIV/0!</v>
      </c>
      <c r="U311" s="48" t="e">
        <v>#DIV/0!</v>
      </c>
      <c r="V311" s="48" t="e">
        <v>#DIV/0!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0</v>
      </c>
      <c r="C312" s="50">
        <v>0</v>
      </c>
      <c r="D312" s="50">
        <v>0</v>
      </c>
      <c r="E312" s="50">
        <v>0</v>
      </c>
      <c r="F312" s="50">
        <v>0</v>
      </c>
      <c r="G312" s="50">
        <v>0</v>
      </c>
      <c r="H312" s="50" t="s">
        <v>183</v>
      </c>
      <c r="I312" s="50" t="s">
        <v>183</v>
      </c>
      <c r="J312" s="50" t="s">
        <v>183</v>
      </c>
      <c r="K312" s="51">
        <v>0</v>
      </c>
      <c r="M312" s="14" t="s">
        <v>186</v>
      </c>
      <c r="O312" s="16" t="s">
        <v>151</v>
      </c>
      <c r="P312" s="50" t="e">
        <v>#DIV/0!</v>
      </c>
      <c r="Q312" s="50" t="e">
        <v>#DIV/0!</v>
      </c>
      <c r="R312" s="50" t="e">
        <v>#DIV/0!</v>
      </c>
      <c r="S312" s="50" t="e">
        <v>#DIV/0!</v>
      </c>
      <c r="T312" s="50" t="e">
        <v>#DIV/0!</v>
      </c>
      <c r="U312" s="50" t="e">
        <v>#DIV/0!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0</v>
      </c>
      <c r="C313" s="48">
        <v>0</v>
      </c>
      <c r="D313" s="48">
        <v>0</v>
      </c>
      <c r="E313" s="48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9">
        <v>0</v>
      </c>
      <c r="M313" s="14" t="s">
        <v>187</v>
      </c>
      <c r="O313" s="14" t="s">
        <v>152</v>
      </c>
      <c r="P313" s="48" t="e">
        <v>#DIV/0!</v>
      </c>
      <c r="Q313" s="48" t="e">
        <v>#DIV/0!</v>
      </c>
      <c r="R313" s="48" t="e">
        <v>#DIV/0!</v>
      </c>
      <c r="S313" s="48" t="e">
        <v>#DIV/0!</v>
      </c>
      <c r="T313" s="48" t="e">
        <v>#DIV/0!</v>
      </c>
      <c r="U313" s="48" t="e">
        <v>#DIV/0!</v>
      </c>
      <c r="V313" s="48" t="e">
        <v>#DIV/0!</v>
      </c>
      <c r="W313" s="48" t="e">
        <v>#DIV/0!</v>
      </c>
      <c r="X313" s="48" t="e">
        <v>#DIV/0!</v>
      </c>
    </row>
    <row r="314" spans="1:24" x14ac:dyDescent="0.25">
      <c r="A314" s="14" t="s">
        <v>153</v>
      </c>
      <c r="B314" s="48">
        <v>0</v>
      </c>
      <c r="C314" s="48">
        <v>0</v>
      </c>
      <c r="D314" s="48">
        <v>0</v>
      </c>
      <c r="E314" s="48">
        <v>0</v>
      </c>
      <c r="F314" s="48">
        <v>0</v>
      </c>
      <c r="G314" s="48">
        <v>0</v>
      </c>
      <c r="H314" s="48">
        <v>0</v>
      </c>
      <c r="I314" s="48">
        <v>0</v>
      </c>
      <c r="J314" s="48" t="s">
        <v>183</v>
      </c>
      <c r="K314" s="49">
        <v>0</v>
      </c>
      <c r="M314" s="14" t="s">
        <v>187</v>
      </c>
      <c r="O314" s="14" t="s">
        <v>153</v>
      </c>
      <c r="P314" s="48" t="e">
        <v>#DIV/0!</v>
      </c>
      <c r="Q314" s="48" t="e">
        <v>#DIV/0!</v>
      </c>
      <c r="R314" s="48" t="e">
        <v>#DIV/0!</v>
      </c>
      <c r="S314" s="48" t="e">
        <v>#DIV/0!</v>
      </c>
      <c r="T314" s="48" t="e">
        <v>#DIV/0!</v>
      </c>
      <c r="U314" s="48" t="e">
        <v>#DIV/0!</v>
      </c>
      <c r="V314" s="48" t="e">
        <v>#DIV/0!</v>
      </c>
      <c r="W314" s="48" t="e">
        <v>#DIV/0!</v>
      </c>
      <c r="X314" s="48" t="s">
        <v>183</v>
      </c>
    </row>
    <row r="315" spans="1:24" x14ac:dyDescent="0.25">
      <c r="A315" s="16" t="s">
        <v>154</v>
      </c>
      <c r="B315" s="50">
        <v>0</v>
      </c>
      <c r="C315" s="50">
        <v>0</v>
      </c>
      <c r="D315" s="50">
        <v>0</v>
      </c>
      <c r="E315" s="50">
        <v>0</v>
      </c>
      <c r="F315" s="50">
        <v>0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0</v>
      </c>
      <c r="M315" s="14" t="s">
        <v>187</v>
      </c>
      <c r="O315" s="16" t="s">
        <v>154</v>
      </c>
      <c r="P315" s="50" t="e">
        <v>#DIV/0!</v>
      </c>
      <c r="Q315" s="50" t="e">
        <v>#DIV/0!</v>
      </c>
      <c r="R315" s="50" t="e">
        <v>#DIV/0!</v>
      </c>
      <c r="S315" s="50" t="e">
        <v>#DIV/0!</v>
      </c>
      <c r="T315" s="50" t="e">
        <v>#DIV/0!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0</v>
      </c>
      <c r="C316" s="48">
        <v>0</v>
      </c>
      <c r="D316" s="48">
        <v>0</v>
      </c>
      <c r="E316" s="48">
        <v>0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9">
        <v>0</v>
      </c>
      <c r="M316" s="14" t="s">
        <v>188</v>
      </c>
      <c r="O316" s="14" t="s">
        <v>155</v>
      </c>
      <c r="P316" s="48" t="e">
        <v>#DIV/0!</v>
      </c>
      <c r="Q316" s="48" t="e">
        <v>#DIV/0!</v>
      </c>
      <c r="R316" s="48" t="e">
        <v>#DIV/0!</v>
      </c>
      <c r="S316" s="48" t="e">
        <v>#DIV/0!</v>
      </c>
      <c r="T316" s="48" t="e">
        <v>#DIV/0!</v>
      </c>
      <c r="U316" s="48" t="e">
        <v>#DIV/0!</v>
      </c>
      <c r="V316" s="48" t="e">
        <v>#DIV/0!</v>
      </c>
      <c r="W316" s="48" t="e">
        <v>#DIV/0!</v>
      </c>
      <c r="X316" s="48" t="e">
        <v>#DIV/0!</v>
      </c>
    </row>
    <row r="317" spans="1:24" x14ac:dyDescent="0.25">
      <c r="A317" s="14" t="s">
        <v>156</v>
      </c>
      <c r="B317" s="48">
        <v>0</v>
      </c>
      <c r="C317" s="48">
        <v>0</v>
      </c>
      <c r="D317" s="48">
        <v>0</v>
      </c>
      <c r="E317" s="48">
        <v>0</v>
      </c>
      <c r="F317" s="48">
        <v>0</v>
      </c>
      <c r="G317" s="48">
        <v>0</v>
      </c>
      <c r="H317" s="48">
        <v>0</v>
      </c>
      <c r="I317" s="48" t="s">
        <v>183</v>
      </c>
      <c r="J317" s="48" t="s">
        <v>183</v>
      </c>
      <c r="K317" s="49">
        <v>0</v>
      </c>
      <c r="M317" s="14" t="s">
        <v>188</v>
      </c>
      <c r="O317" s="14" t="s">
        <v>156</v>
      </c>
      <c r="P317" s="48" t="e">
        <v>#DIV/0!</v>
      </c>
      <c r="Q317" s="48" t="e">
        <v>#DIV/0!</v>
      </c>
      <c r="R317" s="48" t="e">
        <v>#DIV/0!</v>
      </c>
      <c r="S317" s="48" t="e">
        <v>#DIV/0!</v>
      </c>
      <c r="T317" s="48" t="e">
        <v>#DIV/0!</v>
      </c>
      <c r="U317" s="48" t="e">
        <v>#DIV/0!</v>
      </c>
      <c r="V317" s="48" t="e">
        <v>#DIV/0!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0</v>
      </c>
      <c r="C318" s="50">
        <v>0</v>
      </c>
      <c r="D318" s="50">
        <v>0</v>
      </c>
      <c r="E318" s="50">
        <v>0</v>
      </c>
      <c r="F318" s="50">
        <v>0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0</v>
      </c>
      <c r="M318" s="14" t="s">
        <v>188</v>
      </c>
      <c r="O318" s="16" t="s">
        <v>157</v>
      </c>
      <c r="P318" s="50" t="e">
        <v>#DIV/0!</v>
      </c>
      <c r="Q318" s="50" t="e">
        <v>#DIV/0!</v>
      </c>
      <c r="R318" s="50" t="e">
        <v>#DIV/0!</v>
      </c>
      <c r="S318" s="50" t="e">
        <v>#DIV/0!</v>
      </c>
      <c r="T318" s="50" t="e">
        <v>#DIV/0!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0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 t="e">
        <v>#DIV/0!</v>
      </c>
      <c r="C325" s="43" t="e">
        <v>#DIV/0!</v>
      </c>
      <c r="D325" s="43" t="e">
        <v>#DIV/0!</v>
      </c>
      <c r="E325" s="43" t="e">
        <v>#DIV/0!</v>
      </c>
      <c r="F325" s="43" t="e">
        <v>#DIV/0!</v>
      </c>
      <c r="G325" s="43" t="e">
        <v>#DIV/0!</v>
      </c>
      <c r="H325" s="43" t="e">
        <v>#DIV/0!</v>
      </c>
      <c r="I325" s="43" t="e">
        <v>#DIV/0!</v>
      </c>
      <c r="J325" s="43" t="e">
        <v>#DIV/0!</v>
      </c>
      <c r="K325" s="37" t="e">
        <v>#DIV/0!</v>
      </c>
      <c r="M325" s="14" t="s">
        <v>182</v>
      </c>
    </row>
    <row r="326" spans="1:13" x14ac:dyDescent="0.25">
      <c r="A326" s="14" t="s">
        <v>141</v>
      </c>
      <c r="B326" s="43" t="e">
        <v>#DIV/0!</v>
      </c>
      <c r="C326" s="43" t="e">
        <v>#DIV/0!</v>
      </c>
      <c r="D326" s="43" t="e">
        <v>#DIV/0!</v>
      </c>
      <c r="E326" s="43" t="e">
        <v>#DIV/0!</v>
      </c>
      <c r="F326" s="43" t="e">
        <v>#DIV/0!</v>
      </c>
      <c r="G326" s="43" t="e">
        <v>#DIV/0!</v>
      </c>
      <c r="H326" s="43" t="e">
        <v>#DIV/0!</v>
      </c>
      <c r="I326" s="43" t="s">
        <v>183</v>
      </c>
      <c r="J326" s="43" t="s">
        <v>183</v>
      </c>
      <c r="K326" s="37" t="e">
        <v>#DIV/0!</v>
      </c>
      <c r="M326" s="14" t="s">
        <v>182</v>
      </c>
    </row>
    <row r="327" spans="1:13" x14ac:dyDescent="0.25">
      <c r="A327" s="16" t="s">
        <v>142</v>
      </c>
      <c r="B327" s="44" t="e">
        <v>#DIV/0!</v>
      </c>
      <c r="C327" s="44" t="e">
        <v>#DIV/0!</v>
      </c>
      <c r="D327" s="44" t="e">
        <v>#DIV/0!</v>
      </c>
      <c r="E327" s="44" t="e">
        <v>#DIV/0!</v>
      </c>
      <c r="F327" s="44" t="e">
        <v>#DIV/0!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 t="e">
        <v>#DIV/0!</v>
      </c>
      <c r="M327" s="14" t="s">
        <v>182</v>
      </c>
    </row>
    <row r="328" spans="1:13" x14ac:dyDescent="0.25">
      <c r="A328" s="14" t="s">
        <v>143</v>
      </c>
      <c r="B328" s="43" t="e">
        <v>#DIV/0!</v>
      </c>
      <c r="C328" s="43" t="e">
        <v>#DIV/0!</v>
      </c>
      <c r="D328" s="43" t="e">
        <v>#DIV/0!</v>
      </c>
      <c r="E328" s="43" t="e">
        <v>#DIV/0!</v>
      </c>
      <c r="F328" s="43" t="e">
        <v>#DIV/0!</v>
      </c>
      <c r="G328" s="43" t="e">
        <v>#DIV/0!</v>
      </c>
      <c r="H328" s="43" t="e">
        <v>#DIV/0!</v>
      </c>
      <c r="I328" s="43" t="e">
        <v>#DIV/0!</v>
      </c>
      <c r="J328" s="43" t="e">
        <v>#DIV/0!</v>
      </c>
      <c r="K328" s="37" t="e">
        <v>#DIV/0!</v>
      </c>
      <c r="M328" s="14" t="s">
        <v>184</v>
      </c>
    </row>
    <row r="329" spans="1:13" x14ac:dyDescent="0.25">
      <c r="A329" s="14" t="s">
        <v>144</v>
      </c>
      <c r="B329" s="43" t="e">
        <v>#DIV/0!</v>
      </c>
      <c r="C329" s="43" t="e">
        <v>#DIV/0!</v>
      </c>
      <c r="D329" s="43" t="e">
        <v>#DIV/0!</v>
      </c>
      <c r="E329" s="43" t="e">
        <v>#DIV/0!</v>
      </c>
      <c r="F329" s="43" t="e">
        <v>#DIV/0!</v>
      </c>
      <c r="G329" s="43" t="e">
        <v>#DIV/0!</v>
      </c>
      <c r="H329" s="43" t="e">
        <v>#DIV/0!</v>
      </c>
      <c r="I329" s="43" t="s">
        <v>183</v>
      </c>
      <c r="J329" s="43" t="s">
        <v>183</v>
      </c>
      <c r="K329" s="37" t="e">
        <v>#DIV/0!</v>
      </c>
      <c r="M329" s="14" t="s">
        <v>184</v>
      </c>
    </row>
    <row r="330" spans="1:13" x14ac:dyDescent="0.25">
      <c r="A330" s="16" t="s">
        <v>145</v>
      </c>
      <c r="B330" s="44" t="e">
        <v>#DIV/0!</v>
      </c>
      <c r="C330" s="44" t="e">
        <v>#DIV/0!</v>
      </c>
      <c r="D330" s="44" t="e">
        <v>#DIV/0!</v>
      </c>
      <c r="E330" s="44" t="e">
        <v>#DIV/0!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 t="e">
        <v>#DIV/0!</v>
      </c>
      <c r="M330" s="14" t="s">
        <v>184</v>
      </c>
    </row>
    <row r="331" spans="1:13" x14ac:dyDescent="0.25">
      <c r="A331" s="14" t="s">
        <v>146</v>
      </c>
      <c r="B331" s="43" t="e">
        <v>#DIV/0!</v>
      </c>
      <c r="C331" s="43" t="e">
        <v>#DIV/0!</v>
      </c>
      <c r="D331" s="43" t="e">
        <v>#DIV/0!</v>
      </c>
      <c r="E331" s="43" t="e">
        <v>#DIV/0!</v>
      </c>
      <c r="F331" s="43" t="e">
        <v>#DIV/0!</v>
      </c>
      <c r="G331" s="43" t="e">
        <v>#DIV/0!</v>
      </c>
      <c r="H331" s="43" t="e">
        <v>#DIV/0!</v>
      </c>
      <c r="I331" s="43" t="e">
        <v>#DIV/0!</v>
      </c>
      <c r="J331" s="43" t="e">
        <v>#DIV/0!</v>
      </c>
      <c r="K331" s="37" t="e">
        <v>#DIV/0!</v>
      </c>
      <c r="M331" s="14" t="s">
        <v>185</v>
      </c>
    </row>
    <row r="332" spans="1:13" x14ac:dyDescent="0.25">
      <c r="A332" s="14" t="s">
        <v>147</v>
      </c>
      <c r="B332" s="43" t="e">
        <v>#DIV/0!</v>
      </c>
      <c r="C332" s="43" t="e">
        <v>#DIV/0!</v>
      </c>
      <c r="D332" s="43" t="e">
        <v>#DIV/0!</v>
      </c>
      <c r="E332" s="43" t="e">
        <v>#DIV/0!</v>
      </c>
      <c r="F332" s="43" t="e">
        <v>#DIV/0!</v>
      </c>
      <c r="G332" s="43" t="e">
        <v>#DIV/0!</v>
      </c>
      <c r="H332" s="43" t="s">
        <v>183</v>
      </c>
      <c r="I332" s="43" t="s">
        <v>183</v>
      </c>
      <c r="J332" s="43" t="s">
        <v>183</v>
      </c>
      <c r="K332" s="37" t="e">
        <v>#DIV/0!</v>
      </c>
      <c r="M332" s="14" t="s">
        <v>185</v>
      </c>
    </row>
    <row r="333" spans="1:13" x14ac:dyDescent="0.25">
      <c r="A333" s="16" t="s">
        <v>148</v>
      </c>
      <c r="B333" s="44" t="e">
        <v>#DIV/0!</v>
      </c>
      <c r="C333" s="44" t="e">
        <v>#DIV/0!</v>
      </c>
      <c r="D333" s="44" t="e">
        <v>#DIV/0!</v>
      </c>
      <c r="E333" s="44" t="e">
        <v>#DIV/0!</v>
      </c>
      <c r="F333" s="44" t="e">
        <v>#DIV/0!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 t="e">
        <v>#DIV/0!</v>
      </c>
      <c r="M333" s="14" t="s">
        <v>185</v>
      </c>
    </row>
    <row r="334" spans="1:13" x14ac:dyDescent="0.25">
      <c r="A334" s="14" t="s">
        <v>149</v>
      </c>
      <c r="B334" s="43" t="e">
        <v>#DIV/0!</v>
      </c>
      <c r="C334" s="43" t="s">
        <v>183</v>
      </c>
      <c r="D334" s="43" t="s">
        <v>183</v>
      </c>
      <c r="E334" s="43" t="e">
        <v>#DIV/0!</v>
      </c>
      <c r="F334" s="43" t="e">
        <v>#DIV/0!</v>
      </c>
      <c r="G334" s="43" t="e">
        <v>#DIV/0!</v>
      </c>
      <c r="H334" s="43" t="e">
        <v>#DIV/0!</v>
      </c>
      <c r="I334" s="43" t="e">
        <v>#DIV/0!</v>
      </c>
      <c r="J334" s="43" t="e">
        <v>#DIV/0!</v>
      </c>
      <c r="K334" s="37" t="e">
        <v>#DIV/0!</v>
      </c>
      <c r="M334" s="14" t="s">
        <v>186</v>
      </c>
    </row>
    <row r="335" spans="1:13" x14ac:dyDescent="0.25">
      <c r="A335" s="14" t="s">
        <v>150</v>
      </c>
      <c r="B335" s="43" t="e">
        <v>#DIV/0!</v>
      </c>
      <c r="C335" s="43" t="e">
        <v>#DIV/0!</v>
      </c>
      <c r="D335" s="43" t="e">
        <v>#DIV/0!</v>
      </c>
      <c r="E335" s="43" t="e">
        <v>#DIV/0!</v>
      </c>
      <c r="F335" s="43" t="e">
        <v>#DIV/0!</v>
      </c>
      <c r="G335" s="43" t="e">
        <v>#DIV/0!</v>
      </c>
      <c r="H335" s="43" t="e">
        <v>#DIV/0!</v>
      </c>
      <c r="I335" s="43" t="s">
        <v>183</v>
      </c>
      <c r="J335" s="43" t="s">
        <v>183</v>
      </c>
      <c r="K335" s="37" t="e">
        <v>#DIV/0!</v>
      </c>
      <c r="M335" s="14" t="s">
        <v>186</v>
      </c>
    </row>
    <row r="336" spans="1:13" x14ac:dyDescent="0.25">
      <c r="A336" s="16" t="s">
        <v>151</v>
      </c>
      <c r="B336" s="44" t="e">
        <v>#DIV/0!</v>
      </c>
      <c r="C336" s="44" t="e">
        <v>#DIV/0!</v>
      </c>
      <c r="D336" s="44" t="e">
        <v>#DIV/0!</v>
      </c>
      <c r="E336" s="44" t="e">
        <v>#DIV/0!</v>
      </c>
      <c r="F336" s="44" t="e">
        <v>#DIV/0!</v>
      </c>
      <c r="G336" s="44" t="e">
        <v>#DIV/0!</v>
      </c>
      <c r="H336" s="44" t="s">
        <v>183</v>
      </c>
      <c r="I336" s="44" t="s">
        <v>183</v>
      </c>
      <c r="J336" s="44" t="s">
        <v>183</v>
      </c>
      <c r="K336" s="39" t="e">
        <v>#DIV/0!</v>
      </c>
      <c r="M336" s="14" t="s">
        <v>186</v>
      </c>
    </row>
    <row r="337" spans="1:25" x14ac:dyDescent="0.25">
      <c r="A337" s="14" t="s">
        <v>152</v>
      </c>
      <c r="B337" s="43" t="e">
        <v>#DIV/0!</v>
      </c>
      <c r="C337" s="43" t="e">
        <v>#DIV/0!</v>
      </c>
      <c r="D337" s="43" t="e">
        <v>#DIV/0!</v>
      </c>
      <c r="E337" s="43" t="e">
        <v>#DIV/0!</v>
      </c>
      <c r="F337" s="43" t="e">
        <v>#DIV/0!</v>
      </c>
      <c r="G337" s="43" t="e">
        <v>#DIV/0!</v>
      </c>
      <c r="H337" s="43" t="e">
        <v>#DIV/0!</v>
      </c>
      <c r="I337" s="43" t="e">
        <v>#DIV/0!</v>
      </c>
      <c r="J337" s="43" t="e">
        <v>#DIV/0!</v>
      </c>
      <c r="K337" s="37" t="e">
        <v>#DIV/0!</v>
      </c>
      <c r="M337" s="14" t="s">
        <v>187</v>
      </c>
    </row>
    <row r="338" spans="1:25" x14ac:dyDescent="0.25">
      <c r="A338" s="14" t="s">
        <v>153</v>
      </c>
      <c r="B338" s="43" t="e">
        <v>#DIV/0!</v>
      </c>
      <c r="C338" s="43" t="e">
        <v>#DIV/0!</v>
      </c>
      <c r="D338" s="43" t="e">
        <v>#DIV/0!</v>
      </c>
      <c r="E338" s="43" t="e">
        <v>#DIV/0!</v>
      </c>
      <c r="F338" s="43" t="e">
        <v>#DIV/0!</v>
      </c>
      <c r="G338" s="43" t="e">
        <v>#DIV/0!</v>
      </c>
      <c r="H338" s="43" t="e">
        <v>#DIV/0!</v>
      </c>
      <c r="I338" s="43" t="e">
        <v>#DIV/0!</v>
      </c>
      <c r="J338" s="43" t="s">
        <v>183</v>
      </c>
      <c r="K338" s="37" t="e">
        <v>#DIV/0!</v>
      </c>
      <c r="M338" s="14" t="s">
        <v>187</v>
      </c>
    </row>
    <row r="339" spans="1:25" x14ac:dyDescent="0.25">
      <c r="A339" s="16" t="s">
        <v>154</v>
      </c>
      <c r="B339" s="44" t="e">
        <v>#DIV/0!</v>
      </c>
      <c r="C339" s="44" t="e">
        <v>#DIV/0!</v>
      </c>
      <c r="D339" s="44" t="e">
        <v>#DIV/0!</v>
      </c>
      <c r="E339" s="44" t="e">
        <v>#DIV/0!</v>
      </c>
      <c r="F339" s="44" t="e">
        <v>#DIV/0!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 t="e">
        <v>#DIV/0!</v>
      </c>
      <c r="M339" s="14" t="s">
        <v>187</v>
      </c>
    </row>
    <row r="340" spans="1:25" x14ac:dyDescent="0.25">
      <c r="A340" s="14" t="s">
        <v>155</v>
      </c>
      <c r="B340" s="43" t="e">
        <v>#DIV/0!</v>
      </c>
      <c r="C340" s="43" t="e">
        <v>#DIV/0!</v>
      </c>
      <c r="D340" s="43" t="e">
        <v>#DIV/0!</v>
      </c>
      <c r="E340" s="43" t="e">
        <v>#DIV/0!</v>
      </c>
      <c r="F340" s="43" t="e">
        <v>#DIV/0!</v>
      </c>
      <c r="G340" s="43" t="e">
        <v>#DIV/0!</v>
      </c>
      <c r="H340" s="43" t="e">
        <v>#DIV/0!</v>
      </c>
      <c r="I340" s="43" t="e">
        <v>#DIV/0!</v>
      </c>
      <c r="J340" s="43" t="e">
        <v>#DIV/0!</v>
      </c>
      <c r="K340" s="37" t="e">
        <v>#DIV/0!</v>
      </c>
      <c r="M340" s="14" t="s">
        <v>188</v>
      </c>
    </row>
    <row r="341" spans="1:25" x14ac:dyDescent="0.25">
      <c r="A341" s="14" t="s">
        <v>156</v>
      </c>
      <c r="B341" s="43" t="e">
        <v>#DIV/0!</v>
      </c>
      <c r="C341" s="43" t="e">
        <v>#DIV/0!</v>
      </c>
      <c r="D341" s="43" t="e">
        <v>#DIV/0!</v>
      </c>
      <c r="E341" s="43" t="e">
        <v>#DIV/0!</v>
      </c>
      <c r="F341" s="43" t="e">
        <v>#DIV/0!</v>
      </c>
      <c r="G341" s="43" t="e">
        <v>#DIV/0!</v>
      </c>
      <c r="H341" s="43" t="e">
        <v>#DIV/0!</v>
      </c>
      <c r="I341" s="43" t="s">
        <v>183</v>
      </c>
      <c r="J341" s="43" t="s">
        <v>183</v>
      </c>
      <c r="K341" s="37" t="e">
        <v>#DIV/0!</v>
      </c>
      <c r="M341" s="14" t="s">
        <v>188</v>
      </c>
    </row>
    <row r="342" spans="1:25" x14ac:dyDescent="0.25">
      <c r="A342" s="16" t="s">
        <v>157</v>
      </c>
      <c r="B342" s="44" t="e">
        <v>#DIV/0!</v>
      </c>
      <c r="C342" s="44" t="e">
        <v>#DIV/0!</v>
      </c>
      <c r="D342" s="44" t="e">
        <v>#DIV/0!</v>
      </c>
      <c r="E342" s="44" t="e">
        <v>#DIV/0!</v>
      </c>
      <c r="F342" s="44" t="e">
        <v>#DIV/0!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 t="e">
        <v>#DIV/0!</v>
      </c>
      <c r="M342" s="14" t="s">
        <v>188</v>
      </c>
    </row>
    <row r="343" spans="1:25" x14ac:dyDescent="0.25">
      <c r="A343" s="28" t="s">
        <v>158</v>
      </c>
      <c r="B343" s="37" t="e">
        <v>#DIV/0!</v>
      </c>
      <c r="C343" s="37" t="e">
        <v>#DIV/0!</v>
      </c>
      <c r="D343" s="37" t="e">
        <v>#DIV/0!</v>
      </c>
      <c r="E343" s="37" t="e">
        <v>#DIV/0!</v>
      </c>
      <c r="F343" s="37" t="e">
        <v>#DIV/0!</v>
      </c>
      <c r="G343" s="37" t="e">
        <v>#DIV/0!</v>
      </c>
      <c r="H343" s="37" t="e">
        <v>#DIV/0!</v>
      </c>
      <c r="I343" s="37" t="e">
        <v>#DIV/0!</v>
      </c>
      <c r="J343" s="37" t="e">
        <v>#DIV/0!</v>
      </c>
      <c r="K343" s="37" t="e">
        <v>#DIV/0!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104.67209567345105</v>
      </c>
      <c r="C361" s="19">
        <v>101.25431574464749</v>
      </c>
      <c r="D361" s="19">
        <v>98.580431721834913</v>
      </c>
      <c r="E361" s="19">
        <v>101.25059264370776</v>
      </c>
      <c r="F361" s="19">
        <v>101.67238107223972</v>
      </c>
      <c r="G361" s="19">
        <v>96.42897441266544</v>
      </c>
      <c r="H361" s="19">
        <v>87.935979524823779</v>
      </c>
      <c r="I361" s="19">
        <v>80.486269226438978</v>
      </c>
      <c r="J361" s="19">
        <v>69.051732472814237</v>
      </c>
      <c r="K361" s="20">
        <v>99.760124010255311</v>
      </c>
      <c r="O361" s="55">
        <v>110</v>
      </c>
      <c r="P361" s="57">
        <v>0.68494750270266691</v>
      </c>
      <c r="Q361" s="23">
        <v>0.87511796499699845</v>
      </c>
      <c r="R361" s="23">
        <v>0.23423656949252508</v>
      </c>
      <c r="S361" s="23">
        <v>7.5878307883713664E-2</v>
      </c>
      <c r="T361" s="23">
        <v>8.7228294255211988E-2</v>
      </c>
      <c r="U361" s="23">
        <v>6.0568099547313708E-2</v>
      </c>
      <c r="V361" s="23">
        <v>8.5137416976446265E-2</v>
      </c>
      <c r="W361" s="23">
        <v>3.73614847161053E-2</v>
      </c>
      <c r="X361" s="23">
        <v>5.0648340941089678E-2</v>
      </c>
      <c r="Y361" s="22">
        <v>2.1911239815120713</v>
      </c>
    </row>
    <row r="362" spans="1:25" x14ac:dyDescent="0.25">
      <c r="A362" s="58">
        <v>120</v>
      </c>
      <c r="B362" s="24">
        <v>104.79667108229842</v>
      </c>
      <c r="C362" s="24">
        <v>106.84067141207997</v>
      </c>
      <c r="D362" s="24">
        <v>111.0234516002314</v>
      </c>
      <c r="E362" s="24">
        <v>118.45593807151857</v>
      </c>
      <c r="F362" s="24">
        <v>111.22227360630005</v>
      </c>
      <c r="G362" s="24">
        <v>104.98259499811982</v>
      </c>
      <c r="H362" s="24">
        <v>96.604336870634285</v>
      </c>
      <c r="I362" s="24">
        <v>86.026715316579271</v>
      </c>
      <c r="J362" s="24">
        <v>73.305442405619573</v>
      </c>
      <c r="K362" s="25">
        <v>105.02877564531831</v>
      </c>
      <c r="O362" s="58">
        <v>120</v>
      </c>
      <c r="P362" s="59">
        <v>1.0969249908391858</v>
      </c>
      <c r="Q362" s="59">
        <v>2.7722622107522281</v>
      </c>
      <c r="R362" s="59">
        <v>1.8702690909034376</v>
      </c>
      <c r="S362" s="59">
        <v>1.4236355653027277</v>
      </c>
      <c r="T362" s="59">
        <v>4.5436882461589434</v>
      </c>
      <c r="U362" s="59">
        <v>2.3362356368855997</v>
      </c>
      <c r="V362" s="59">
        <v>1.7354974915069659</v>
      </c>
      <c r="W362" s="59">
        <v>0.64585158710929114</v>
      </c>
      <c r="X362" s="59">
        <v>0.61218745764705884</v>
      </c>
      <c r="Y362" s="27">
        <v>17.036552277105439</v>
      </c>
    </row>
    <row r="363" spans="1:25" x14ac:dyDescent="0.25">
      <c r="A363" s="55">
        <v>130</v>
      </c>
      <c r="B363" s="19">
        <v>91.209696228927783</v>
      </c>
      <c r="C363" s="19">
        <v>93.170426718511479</v>
      </c>
      <c r="D363" s="19">
        <v>96.287454254123759</v>
      </c>
      <c r="E363" s="19">
        <v>95.971948641659026</v>
      </c>
      <c r="F363" s="19">
        <v>94.732586331502972</v>
      </c>
      <c r="G363" s="19">
        <v>93.72185535684244</v>
      </c>
      <c r="H363" s="19">
        <v>91.547060581614559</v>
      </c>
      <c r="I363" s="19">
        <v>86.252616191802773</v>
      </c>
      <c r="J363" s="19">
        <v>73.202674709750085</v>
      </c>
      <c r="K363" s="20">
        <v>90.509145004327095</v>
      </c>
      <c r="O363" s="55">
        <v>130</v>
      </c>
      <c r="P363" s="23">
        <v>0.13942204713918427</v>
      </c>
      <c r="Q363" s="23">
        <v>0.22678511080083485</v>
      </c>
      <c r="R363" s="23">
        <v>0.17233480418675939</v>
      </c>
      <c r="S363" s="23">
        <v>0.212831424129586</v>
      </c>
      <c r="T363" s="23">
        <v>0.46514173551699611</v>
      </c>
      <c r="U363" s="23">
        <v>0.35264628793263747</v>
      </c>
      <c r="V363" s="23">
        <v>1.1865902467815963</v>
      </c>
      <c r="W363" s="23">
        <v>0.35666741959291709</v>
      </c>
      <c r="X363" s="23">
        <v>0.24821453136569993</v>
      </c>
      <c r="Y363" s="22">
        <v>3.3606336074462111</v>
      </c>
    </row>
    <row r="364" spans="1:25" x14ac:dyDescent="0.25">
      <c r="A364" s="58">
        <v>140</v>
      </c>
      <c r="B364" s="24">
        <v>87.674109496757666</v>
      </c>
      <c r="C364" s="24">
        <v>90.607323328945796</v>
      </c>
      <c r="D364" s="24">
        <v>90.95223016356627</v>
      </c>
      <c r="E364" s="24">
        <v>85.388166734597348</v>
      </c>
      <c r="F364" s="24">
        <v>72.413751560261758</v>
      </c>
      <c r="G364" s="24">
        <v>70.279494247072179</v>
      </c>
      <c r="H364" s="24">
        <v>79.056430098067494</v>
      </c>
      <c r="I364" s="24">
        <v>86.160307742204594</v>
      </c>
      <c r="J364" s="24">
        <v>70.159346096939117</v>
      </c>
      <c r="K364" s="25">
        <v>83.098055915944968</v>
      </c>
      <c r="O364" s="58">
        <v>140</v>
      </c>
      <c r="P364" s="59">
        <v>0.55023069984865003</v>
      </c>
      <c r="Q364" s="59">
        <v>1.9472553955462268</v>
      </c>
      <c r="R364" s="59">
        <v>1.412768267309088</v>
      </c>
      <c r="S364" s="59">
        <v>0.72828199280371908</v>
      </c>
      <c r="T364" s="59">
        <v>1.2009476730949498</v>
      </c>
      <c r="U364" s="59">
        <v>0.37583646256483766</v>
      </c>
      <c r="V364" s="59">
        <v>0.7239530131650751</v>
      </c>
      <c r="W364" s="59">
        <v>0.39120700008963155</v>
      </c>
      <c r="X364" s="59">
        <v>0.34043258140121752</v>
      </c>
      <c r="Y364" s="27">
        <v>7.670913085823396</v>
      </c>
    </row>
    <row r="365" spans="1:25" x14ac:dyDescent="0.25">
      <c r="A365" s="55">
        <v>300</v>
      </c>
      <c r="B365" s="19">
        <v>105.8666606703764</v>
      </c>
      <c r="C365" s="19">
        <v>103.13816965388082</v>
      </c>
      <c r="D365" s="19">
        <v>100.89407268017132</v>
      </c>
      <c r="E365" s="19">
        <v>98.435241161437261</v>
      </c>
      <c r="F365" s="19">
        <v>94.275826568164362</v>
      </c>
      <c r="G365" s="19">
        <v>97.243907800194478</v>
      </c>
      <c r="H365" s="19">
        <v>90.90298969475478</v>
      </c>
      <c r="I365" s="19">
        <v>80.195853470518983</v>
      </c>
      <c r="J365" s="19">
        <v>80.517505061676616</v>
      </c>
      <c r="K365" s="20">
        <v>92.48859972148388</v>
      </c>
      <c r="O365" s="55">
        <v>300</v>
      </c>
      <c r="P365" s="23">
        <v>0.49451153545752113</v>
      </c>
      <c r="Q365" s="23">
        <v>0.90849535212678956</v>
      </c>
      <c r="R365" s="23">
        <v>0.42627533829819764</v>
      </c>
      <c r="S365" s="23">
        <v>0.38169150677517749</v>
      </c>
      <c r="T365" s="23">
        <v>1.3878299176702724</v>
      </c>
      <c r="U365" s="23">
        <v>0.74199318812646242</v>
      </c>
      <c r="V365" s="23">
        <v>1.8389692995846827</v>
      </c>
      <c r="W365" s="23">
        <v>0.7835854240875334</v>
      </c>
      <c r="X365" s="23">
        <v>0.84259395074407917</v>
      </c>
      <c r="Y365" s="22">
        <v>7.805945512870716</v>
      </c>
    </row>
    <row r="366" spans="1:25" x14ac:dyDescent="0.25">
      <c r="A366" s="58">
        <v>400</v>
      </c>
      <c r="B366" s="24">
        <v>114.62984346715024</v>
      </c>
      <c r="C366" s="24">
        <v>108.13794336208358</v>
      </c>
      <c r="D366" s="24">
        <v>106.52427785192685</v>
      </c>
      <c r="E366" s="24">
        <v>105.15966609414164</v>
      </c>
      <c r="F366" s="24">
        <v>98.463681090866601</v>
      </c>
      <c r="G366" s="24">
        <v>90.723121036925278</v>
      </c>
      <c r="H366" s="24">
        <v>94.098035860470546</v>
      </c>
      <c r="I366" s="24">
        <v>86.338918137816464</v>
      </c>
      <c r="J366" s="24">
        <v>77.420871830542026</v>
      </c>
      <c r="K366" s="25">
        <v>98.127801141363804</v>
      </c>
      <c r="O366" s="58">
        <v>400</v>
      </c>
      <c r="P366" s="59">
        <v>0.29389005601826218</v>
      </c>
      <c r="Q366" s="59">
        <v>0.49375482152885941</v>
      </c>
      <c r="R366" s="59">
        <v>0.28582104221550886</v>
      </c>
      <c r="S366" s="59">
        <v>0.37283844331314053</v>
      </c>
      <c r="T366" s="59">
        <v>0.88141654631166189</v>
      </c>
      <c r="U366" s="59">
        <v>0.40240784674654423</v>
      </c>
      <c r="V366" s="59">
        <v>0.62077283500260816</v>
      </c>
      <c r="W366" s="59">
        <v>0.22122543289426397</v>
      </c>
      <c r="X366" s="59">
        <v>0.18262956555763032</v>
      </c>
      <c r="Y366" s="27">
        <v>3.7547565895884798</v>
      </c>
    </row>
    <row r="367" spans="1:25" x14ac:dyDescent="0.25">
      <c r="A367" s="28" t="s">
        <v>158</v>
      </c>
      <c r="B367" s="20">
        <v>101.71293836664358</v>
      </c>
      <c r="C367" s="20">
        <v>100.48208358915569</v>
      </c>
      <c r="D367" s="20">
        <v>101.29850070949409</v>
      </c>
      <c r="E367" s="20">
        <v>103.27801341953561</v>
      </c>
      <c r="F367" s="20">
        <v>98.601532972786927</v>
      </c>
      <c r="G367" s="20">
        <v>96.910868722973646</v>
      </c>
      <c r="H367" s="20">
        <v>91.204913487724127</v>
      </c>
      <c r="I367" s="20">
        <v>84.052842061802281</v>
      </c>
      <c r="J367" s="20">
        <v>75.509189849300284</v>
      </c>
      <c r="K367" s="20">
        <v>95.856315788095998</v>
      </c>
      <c r="O367" s="28" t="s">
        <v>158</v>
      </c>
      <c r="P367" s="22">
        <v>3.2599268320054704</v>
      </c>
      <c r="Q367" s="22">
        <v>7.2236708557519371</v>
      </c>
      <c r="R367" s="22">
        <v>4.4017051124055167</v>
      </c>
      <c r="S367" s="22">
        <v>3.1951572402080646</v>
      </c>
      <c r="T367" s="22">
        <v>8.5662524130080353</v>
      </c>
      <c r="U367" s="22">
        <v>4.2696875218033954</v>
      </c>
      <c r="V367" s="22">
        <v>6.1909203030173741</v>
      </c>
      <c r="W367" s="22">
        <v>2.4358983484897423</v>
      </c>
      <c r="X367" s="22">
        <v>2.2767064276567757</v>
      </c>
      <c r="Y367" s="22">
        <v>41.819925054346314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31.179196877150446</v>
      </c>
      <c r="C372" s="19">
        <v>27.805883423576805</v>
      </c>
      <c r="D372" s="19">
        <v>25.371321137285626</v>
      </c>
      <c r="E372" s="19">
        <v>26.771197715940509</v>
      </c>
      <c r="F372" s="19">
        <v>21.212386859054227</v>
      </c>
      <c r="G372" s="19">
        <v>19.593422027844603</v>
      </c>
      <c r="H372" s="19">
        <v>18.955569488326933</v>
      </c>
      <c r="I372" s="19">
        <v>10.466724258259054</v>
      </c>
      <c r="J372" s="19">
        <v>6.6970211336011536</v>
      </c>
      <c r="K372" s="20">
        <v>26.558308857907626</v>
      </c>
      <c r="O372" s="55">
        <v>110</v>
      </c>
      <c r="P372" s="57">
        <v>0.20402871366886888</v>
      </c>
      <c r="Q372" s="23">
        <v>0.24031991068855363</v>
      </c>
      <c r="R372" s="23">
        <v>6.0284694669019812E-2</v>
      </c>
      <c r="S372" s="23">
        <v>2.0062630051500704E-2</v>
      </c>
      <c r="T372" s="23">
        <v>1.81988491199227E-2</v>
      </c>
      <c r="U372" s="23">
        <v>1.2306843903331491E-2</v>
      </c>
      <c r="V372" s="23">
        <v>1.8352308489360883E-2</v>
      </c>
      <c r="W372" s="23">
        <v>4.8586220005110564E-3</v>
      </c>
      <c r="X372" s="23">
        <v>4.9121578491583134E-3</v>
      </c>
      <c r="Y372" s="22">
        <v>0.58332473044022726</v>
      </c>
    </row>
    <row r="373" spans="1:25" x14ac:dyDescent="0.25">
      <c r="A373" s="58">
        <v>120</v>
      </c>
      <c r="B373" s="24">
        <v>26.391506778715559</v>
      </c>
      <c r="C373" s="24">
        <v>25.423634489007899</v>
      </c>
      <c r="D373" s="24">
        <v>24.945821549865833</v>
      </c>
      <c r="E373" s="24">
        <v>24.272010870799711</v>
      </c>
      <c r="F373" s="24">
        <v>22.293975290307465</v>
      </c>
      <c r="G373" s="24">
        <v>20.520017474048714</v>
      </c>
      <c r="H373" s="24">
        <v>18.084921768072583</v>
      </c>
      <c r="I373" s="24">
        <v>9.5632208688913547</v>
      </c>
      <c r="J373" s="24">
        <v>6.0341276648217983</v>
      </c>
      <c r="K373" s="25">
        <v>21.345091331966202</v>
      </c>
      <c r="O373" s="58">
        <v>120</v>
      </c>
      <c r="P373" s="59">
        <v>0.27624449357499525</v>
      </c>
      <c r="Q373" s="59">
        <v>0.65968306097601603</v>
      </c>
      <c r="R373" s="59">
        <v>0.42023012543243299</v>
      </c>
      <c r="S373" s="59">
        <v>0.2917076043602167</v>
      </c>
      <c r="T373" s="59">
        <v>0.91076067951365847</v>
      </c>
      <c r="U373" s="59">
        <v>0.45664327589965215</v>
      </c>
      <c r="V373" s="59">
        <v>0.32489572807295453</v>
      </c>
      <c r="W373" s="59">
        <v>7.1796550098662593E-2</v>
      </c>
      <c r="X373" s="59">
        <v>5.0392128510800216E-2</v>
      </c>
      <c r="Y373" s="27">
        <v>3.4623536464393889</v>
      </c>
    </row>
    <row r="374" spans="1:25" x14ac:dyDescent="0.25">
      <c r="A374" s="55">
        <v>130</v>
      </c>
      <c r="B374" s="19">
        <v>26.24406511326211</v>
      </c>
      <c r="C374" s="19">
        <v>26.08768651033752</v>
      </c>
      <c r="D374" s="19">
        <v>23.27676837762527</v>
      </c>
      <c r="E374" s="19">
        <v>24.215750330723743</v>
      </c>
      <c r="F374" s="19">
        <v>21.901304930294756</v>
      </c>
      <c r="G374" s="19">
        <v>21.760792834715321</v>
      </c>
      <c r="H374" s="19">
        <v>18.532349153036634</v>
      </c>
      <c r="I374" s="19">
        <v>9.0945992224325209</v>
      </c>
      <c r="J374" s="19">
        <v>6.3518199923034464</v>
      </c>
      <c r="K374" s="20">
        <v>18.522519001073842</v>
      </c>
      <c r="O374" s="55">
        <v>130</v>
      </c>
      <c r="P374" s="23">
        <v>4.0116363003351085E-2</v>
      </c>
      <c r="Q374" s="23">
        <v>6.3499750770260932E-2</v>
      </c>
      <c r="R374" s="23">
        <v>4.1660643658431862E-2</v>
      </c>
      <c r="S374" s="23">
        <v>5.3701864994926851E-2</v>
      </c>
      <c r="T374" s="23">
        <v>0.10753650227299383</v>
      </c>
      <c r="U374" s="23">
        <v>8.1879117591254991E-2</v>
      </c>
      <c r="V374" s="23">
        <v>0.2402076551146064</v>
      </c>
      <c r="W374" s="23">
        <v>3.7607522880042599E-2</v>
      </c>
      <c r="X374" s="23">
        <v>2.1537655952602708E-2</v>
      </c>
      <c r="Y374" s="22">
        <v>0.68774707623847131</v>
      </c>
    </row>
    <row r="375" spans="1:25" x14ac:dyDescent="0.25">
      <c r="A375" s="58">
        <v>140</v>
      </c>
      <c r="B375" s="24">
        <v>21.863867425115817</v>
      </c>
      <c r="C375" s="24">
        <v>23.345923607614075</v>
      </c>
      <c r="D375" s="24">
        <v>22.498624706158775</v>
      </c>
      <c r="E375" s="24">
        <v>20.119839707365422</v>
      </c>
      <c r="F375" s="24">
        <v>21.395337105894058</v>
      </c>
      <c r="G375" s="24">
        <v>21.320610949846824</v>
      </c>
      <c r="H375" s="24">
        <v>18.324230370340779</v>
      </c>
      <c r="I375" s="24">
        <v>10.834280076740479</v>
      </c>
      <c r="J375" s="24">
        <v>8.5012388599697246</v>
      </c>
      <c r="K375" s="25">
        <v>20.44289589636815</v>
      </c>
      <c r="O375" s="58">
        <v>140</v>
      </c>
      <c r="P375" s="59">
        <v>0.13721463661018973</v>
      </c>
      <c r="Q375" s="59">
        <v>0.50173069944792847</v>
      </c>
      <c r="R375" s="59">
        <v>0.3494729374507406</v>
      </c>
      <c r="S375" s="59">
        <v>0.17160360173225808</v>
      </c>
      <c r="T375" s="59">
        <v>0.35483150311612754</v>
      </c>
      <c r="U375" s="59">
        <v>0.11401708400093391</v>
      </c>
      <c r="V375" s="59">
        <v>0.16780269200219644</v>
      </c>
      <c r="W375" s="59">
        <v>4.9192561145836644E-2</v>
      </c>
      <c r="X375" s="59">
        <v>4.1250365791737353E-2</v>
      </c>
      <c r="Y375" s="27">
        <v>1.8871160812979488</v>
      </c>
    </row>
    <row r="376" spans="1:25" x14ac:dyDescent="0.25">
      <c r="A376" s="55">
        <v>300</v>
      </c>
      <c r="B376" s="19">
        <v>23.032595053358364</v>
      </c>
      <c r="C376" s="19">
        <v>22.173984497008341</v>
      </c>
      <c r="D376" s="19">
        <v>25.665651749956417</v>
      </c>
      <c r="E376" s="19">
        <v>23.748761175336423</v>
      </c>
      <c r="F376" s="19">
        <v>20.288445215969084</v>
      </c>
      <c r="G376" s="19">
        <v>17.841371862561196</v>
      </c>
      <c r="H376" s="19">
        <v>16.699200672136218</v>
      </c>
      <c r="I376" s="19">
        <v>8.8829497171830152</v>
      </c>
      <c r="J376" s="19">
        <v>6.6269737485568667</v>
      </c>
      <c r="K376" s="20">
        <v>16.969395151880512</v>
      </c>
      <c r="O376" s="55">
        <v>300</v>
      </c>
      <c r="P376" s="23">
        <v>0.10758707106924603</v>
      </c>
      <c r="Q376" s="23">
        <v>0.19532014113947938</v>
      </c>
      <c r="R376" s="23">
        <v>0.10843683966487916</v>
      </c>
      <c r="S376" s="23">
        <v>9.2087958845872731E-2</v>
      </c>
      <c r="T376" s="23">
        <v>0.29866522817891061</v>
      </c>
      <c r="U376" s="23">
        <v>0.13613373514412652</v>
      </c>
      <c r="V376" s="23">
        <v>0.33782516358132963</v>
      </c>
      <c r="W376" s="23">
        <v>8.6794386742774288E-2</v>
      </c>
      <c r="X376" s="23">
        <v>6.9349490995735619E-2</v>
      </c>
      <c r="Y376" s="22">
        <v>1.432200015362354</v>
      </c>
    </row>
    <row r="377" spans="1:25" x14ac:dyDescent="0.25">
      <c r="A377" s="58">
        <v>400</v>
      </c>
      <c r="B377" s="24">
        <v>22.72391144762225</v>
      </c>
      <c r="C377" s="24">
        <v>23.497455354818332</v>
      </c>
      <c r="D377" s="24">
        <v>25.511233106617041</v>
      </c>
      <c r="E377" s="24">
        <v>22.787328822148368</v>
      </c>
      <c r="F377" s="24">
        <v>21.417816465896951</v>
      </c>
      <c r="G377" s="24">
        <v>18.049920102637792</v>
      </c>
      <c r="H377" s="24">
        <v>17.75544427439829</v>
      </c>
      <c r="I377" s="24">
        <v>12.108431003661202</v>
      </c>
      <c r="J377" s="24">
        <v>10.807537500995695</v>
      </c>
      <c r="K377" s="25">
        <v>19.868089481712794</v>
      </c>
      <c r="O377" s="58">
        <v>400</v>
      </c>
      <c r="P377" s="59">
        <v>5.825997319982007E-2</v>
      </c>
      <c r="Q377" s="59">
        <v>0.10728872322135063</v>
      </c>
      <c r="R377" s="59">
        <v>6.8450567154951958E-2</v>
      </c>
      <c r="S377" s="59">
        <v>8.0791357759814719E-2</v>
      </c>
      <c r="T377" s="59">
        <v>0.19172569631523828</v>
      </c>
      <c r="U377" s="59">
        <v>8.0061503610455997E-2</v>
      </c>
      <c r="V377" s="59">
        <v>0.11713419284641313</v>
      </c>
      <c r="W377" s="59">
        <v>3.1025323784802022E-2</v>
      </c>
      <c r="X377" s="59">
        <v>2.549410555431128E-2</v>
      </c>
      <c r="Y377" s="27">
        <v>0.76023144344715821</v>
      </c>
    </row>
    <row r="378" spans="1:25" x14ac:dyDescent="0.25">
      <c r="A378" s="28" t="s">
        <v>158</v>
      </c>
      <c r="B378" s="20">
        <v>25.692492706112901</v>
      </c>
      <c r="C378" s="20">
        <v>24.590887365435144</v>
      </c>
      <c r="D378" s="20">
        <v>24.130445493577611</v>
      </c>
      <c r="E378" s="20">
        <v>22.948086224738574</v>
      </c>
      <c r="F378" s="20">
        <v>21.659451027990283</v>
      </c>
      <c r="G378" s="20">
        <v>19.99736574143806</v>
      </c>
      <c r="H378" s="20">
        <v>17.770053441034509</v>
      </c>
      <c r="I378" s="20">
        <v>9.7056432435492184</v>
      </c>
      <c r="J378" s="20">
        <v>7.0622270201195168</v>
      </c>
      <c r="K378" s="20">
        <v>20.200397804940412</v>
      </c>
      <c r="O378" s="28" t="s">
        <v>158</v>
      </c>
      <c r="P378" s="22">
        <v>0.82345125112647111</v>
      </c>
      <c r="Q378" s="22">
        <v>1.767842286243589</v>
      </c>
      <c r="R378" s="22">
        <v>1.0485358080304563</v>
      </c>
      <c r="S378" s="22">
        <v>0.7099550177445898</v>
      </c>
      <c r="T378" s="22">
        <v>1.8817184585168516</v>
      </c>
      <c r="U378" s="22">
        <v>0.88104156014975499</v>
      </c>
      <c r="V378" s="22">
        <v>1.206217740106861</v>
      </c>
      <c r="W378" s="22">
        <v>0.28127496665262919</v>
      </c>
      <c r="X378" s="22">
        <v>0.2129359046543455</v>
      </c>
      <c r="Y378" s="22">
        <v>8.8129729932255465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22.950975505468161</v>
      </c>
      <c r="C383" s="19">
        <v>21.54489424530723</v>
      </c>
      <c r="D383" s="19">
        <v>20.468707018707381</v>
      </c>
      <c r="E383" s="19">
        <v>20.911438311191311</v>
      </c>
      <c r="F383" s="19">
        <v>17.262014825884911</v>
      </c>
      <c r="G383" s="19">
        <v>16.887620518932344</v>
      </c>
      <c r="H383" s="19">
        <v>17.733459439337768</v>
      </c>
      <c r="I383" s="19">
        <v>11.507839222488023</v>
      </c>
      <c r="J383" s="19">
        <v>8.8410974633303567</v>
      </c>
      <c r="K383" s="20">
        <v>21.024887860686352</v>
      </c>
    </row>
    <row r="384" spans="1:25" x14ac:dyDescent="0.25">
      <c r="A384" s="58">
        <v>120</v>
      </c>
      <c r="B384" s="24">
        <v>20.117290451793441</v>
      </c>
      <c r="C384" s="24">
        <v>19.221840931158425</v>
      </c>
      <c r="D384" s="24">
        <v>18.346660956500077</v>
      </c>
      <c r="E384" s="24">
        <v>17.005786918866843</v>
      </c>
      <c r="F384" s="24">
        <v>16.697574620727625</v>
      </c>
      <c r="G384" s="24">
        <v>16.350271177501771</v>
      </c>
      <c r="H384" s="24">
        <v>15.76862731761442</v>
      </c>
      <c r="I384" s="24">
        <v>10.004422275516626</v>
      </c>
      <c r="J384" s="24">
        <v>7.6054453779676638</v>
      </c>
      <c r="K384" s="25">
        <v>16.890431417915657</v>
      </c>
    </row>
    <row r="385" spans="1:11" x14ac:dyDescent="0.25">
      <c r="A385" s="55">
        <v>130</v>
      </c>
      <c r="B385" s="19">
        <v>22.344167452247547</v>
      </c>
      <c r="C385" s="19">
        <v>21.874978401072681</v>
      </c>
      <c r="D385" s="19">
        <v>19.468004613149528</v>
      </c>
      <c r="E385" s="19">
        <v>20.148276851766788</v>
      </c>
      <c r="F385" s="19">
        <v>18.777822375088938</v>
      </c>
      <c r="G385" s="19">
        <v>18.843344152118359</v>
      </c>
      <c r="H385" s="19">
        <v>16.835436525058835</v>
      </c>
      <c r="I385" s="19">
        <v>9.538400448215608</v>
      </c>
      <c r="J385" s="19">
        <v>7.9842377430617857</v>
      </c>
      <c r="K385" s="20">
        <v>16.988201702724009</v>
      </c>
    </row>
    <row r="386" spans="1:11" x14ac:dyDescent="0.25">
      <c r="A386" s="58">
        <v>140</v>
      </c>
      <c r="B386" s="24">
        <v>19.96007963585993</v>
      </c>
      <c r="C386" s="24">
        <v>20.487282491047608</v>
      </c>
      <c r="D386" s="24">
        <v>19.831163662886286</v>
      </c>
      <c r="E386" s="24">
        <v>19.069490919092313</v>
      </c>
      <c r="F386" s="24">
        <v>22.807317937001784</v>
      </c>
      <c r="G386" s="24">
        <v>23.275749415366334</v>
      </c>
      <c r="H386" s="24">
        <v>18.817114488852162</v>
      </c>
      <c r="I386" s="24">
        <v>11.169984140727815</v>
      </c>
      <c r="J386" s="24">
        <v>10.807495093796723</v>
      </c>
      <c r="K386" s="25">
        <v>19.743778223542531</v>
      </c>
    </row>
    <row r="387" spans="1:11" x14ac:dyDescent="0.25">
      <c r="A387" s="55">
        <v>300</v>
      </c>
      <c r="B387" s="19">
        <v>17.868679632040166</v>
      </c>
      <c r="C387" s="19">
        <v>17.694999058358302</v>
      </c>
      <c r="D387" s="19">
        <v>20.279478219096589</v>
      </c>
      <c r="E387" s="19">
        <v>19.436882669695265</v>
      </c>
      <c r="F387" s="19">
        <v>17.709225485409082</v>
      </c>
      <c r="G387" s="19">
        <v>15.502740154816765</v>
      </c>
      <c r="H387" s="19">
        <v>15.519387305404271</v>
      </c>
      <c r="I387" s="19">
        <v>9.9720128687240539</v>
      </c>
      <c r="J387" s="19">
        <v>7.6045824578144741</v>
      </c>
      <c r="K387" s="20">
        <v>15.503111647087058</v>
      </c>
    </row>
    <row r="388" spans="1:11" x14ac:dyDescent="0.25">
      <c r="A388" s="58">
        <v>400</v>
      </c>
      <c r="B388" s="24">
        <v>16.544077343733598</v>
      </c>
      <c r="C388" s="24">
        <v>17.850407704809321</v>
      </c>
      <c r="D388" s="24">
        <v>19.321493832539478</v>
      </c>
      <c r="E388" s="24">
        <v>17.80997579275472</v>
      </c>
      <c r="F388" s="24">
        <v>17.865823252462857</v>
      </c>
      <c r="G388" s="24">
        <v>16.594111843833197</v>
      </c>
      <c r="H388" s="24">
        <v>15.873841612249725</v>
      </c>
      <c r="I388" s="24">
        <v>12.299397707763875</v>
      </c>
      <c r="J388" s="24">
        <v>12.249498299786852</v>
      </c>
      <c r="K388" s="25">
        <v>16.83795035301608</v>
      </c>
    </row>
    <row r="389" spans="1:11" x14ac:dyDescent="0.25">
      <c r="A389" s="28" t="s">
        <v>158</v>
      </c>
      <c r="B389" s="20">
        <v>20.165932087652436</v>
      </c>
      <c r="C389" s="20">
        <v>19.661232301232488</v>
      </c>
      <c r="D389" s="20">
        <v>19.238338696165066</v>
      </c>
      <c r="E389" s="20">
        <v>18.180143638605674</v>
      </c>
      <c r="F389" s="20">
        <v>18.010372364698348</v>
      </c>
      <c r="G389" s="20">
        <v>17.105181540933714</v>
      </c>
      <c r="H389" s="20">
        <v>16.306546303107865</v>
      </c>
      <c r="I389" s="20">
        <v>10.3517491904226</v>
      </c>
      <c r="J389" s="20">
        <v>8.5528713056818102</v>
      </c>
      <c r="K389" s="20">
        <v>17.405626249055242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6986.2037091206275</v>
      </c>
      <c r="C418" s="36">
        <v>8724.5749720177882</v>
      </c>
      <c r="D418" s="36">
        <v>2276.4772302472697</v>
      </c>
      <c r="E418" s="36">
        <v>787.12020865629495</v>
      </c>
      <c r="F418" s="36">
        <v>892.04076305351373</v>
      </c>
      <c r="G418" s="36">
        <v>623.84291643529389</v>
      </c>
      <c r="H418" s="36">
        <v>797.92104547278382</v>
      </c>
      <c r="I418" s="36">
        <v>377.6625701171086</v>
      </c>
      <c r="J418" s="36">
        <v>618.88991269586222</v>
      </c>
      <c r="K418" s="37">
        <v>22084.733327816539</v>
      </c>
    </row>
    <row r="419" spans="1:11" x14ac:dyDescent="0.25">
      <c r="A419" s="58">
        <v>120</v>
      </c>
      <c r="B419" s="38">
        <v>10458.167144401155</v>
      </c>
      <c r="C419" s="38">
        <v>26163.668540037099</v>
      </c>
      <c r="D419" s="38">
        <v>17794.828902859776</v>
      </c>
      <c r="E419" s="38">
        <v>13850.133478697375</v>
      </c>
      <c r="F419" s="38">
        <v>47558.513885654509</v>
      </c>
      <c r="G419" s="38">
        <v>24258.699848931192</v>
      </c>
      <c r="H419" s="38">
        <v>15822.645573872724</v>
      </c>
      <c r="I419" s="38">
        <v>6750.7722638745472</v>
      </c>
      <c r="J419" s="38">
        <v>6771.6662283509941</v>
      </c>
      <c r="K419" s="39">
        <v>169429.09586667939</v>
      </c>
    </row>
    <row r="420" spans="1:11" x14ac:dyDescent="0.25">
      <c r="A420" s="55">
        <v>130</v>
      </c>
      <c r="B420" s="36">
        <v>1552.9569427179977</v>
      </c>
      <c r="C420" s="36">
        <v>2478.899341369166</v>
      </c>
      <c r="D420" s="36">
        <v>1903.1588368193252</v>
      </c>
      <c r="E420" s="36">
        <v>2710.7280138200476</v>
      </c>
      <c r="F420" s="36">
        <v>6004.2765632427099</v>
      </c>
      <c r="G420" s="36">
        <v>4306.0323101262356</v>
      </c>
      <c r="H420" s="36">
        <v>10691.281764674179</v>
      </c>
      <c r="I420" s="36">
        <v>3670.2684031830554</v>
      </c>
      <c r="J420" s="36">
        <v>2790.0141628844167</v>
      </c>
      <c r="K420" s="37">
        <v>36107.616338837135</v>
      </c>
    </row>
    <row r="421" spans="1:11" x14ac:dyDescent="0.25">
      <c r="A421" s="58">
        <v>140</v>
      </c>
      <c r="B421" s="38">
        <v>5659.9326597841573</v>
      </c>
      <c r="C421" s="38">
        <v>19666.75514094501</v>
      </c>
      <c r="D421" s="38">
        <v>13947.518297537074</v>
      </c>
      <c r="E421" s="38">
        <v>7769.0068448720185</v>
      </c>
      <c r="F421" s="38">
        <v>16581.525291497222</v>
      </c>
      <c r="G421" s="38">
        <v>5365.9017709411837</v>
      </c>
      <c r="H421" s="38">
        <v>6904.3712194761065</v>
      </c>
      <c r="I421" s="38">
        <v>4428.9662202755972</v>
      </c>
      <c r="J421" s="38">
        <v>4618.3900441615715</v>
      </c>
      <c r="K421" s="39">
        <v>84942.36748948993</v>
      </c>
    </row>
    <row r="422" spans="1:11" x14ac:dyDescent="0.25">
      <c r="A422" s="55">
        <v>300</v>
      </c>
      <c r="B422" s="36">
        <v>4408.8149775459096</v>
      </c>
      <c r="C422" s="36">
        <v>7994.1282414033358</v>
      </c>
      <c r="D422" s="36">
        <v>4172.13896656617</v>
      </c>
      <c r="E422" s="36">
        <v>4125.4620565197347</v>
      </c>
      <c r="F422" s="36">
        <v>14477.147666034105</v>
      </c>
      <c r="G422" s="36">
        <v>7059.353428486851</v>
      </c>
      <c r="H422" s="36">
        <v>15091.652300181095</v>
      </c>
      <c r="I422" s="36">
        <v>7655.6421317467266</v>
      </c>
      <c r="J422" s="36">
        <v>6933.0733102997765</v>
      </c>
      <c r="K422" s="37">
        <v>71917.413078783691</v>
      </c>
    </row>
    <row r="423" spans="1:11" x14ac:dyDescent="0.25">
      <c r="A423" s="58">
        <v>400</v>
      </c>
      <c r="B423" s="38">
        <v>2327.1192700884794</v>
      </c>
      <c r="C423" s="38">
        <v>4411.3434558605159</v>
      </c>
      <c r="D423" s="38">
        <v>2818.5840419778233</v>
      </c>
      <c r="E423" s="38">
        <v>3849.5133951521348</v>
      </c>
      <c r="F423" s="38">
        <v>9975.4380523493583</v>
      </c>
      <c r="G423" s="38">
        <v>4279.8179138065543</v>
      </c>
      <c r="H423" s="38">
        <v>5399.1933515979044</v>
      </c>
      <c r="I423" s="38">
        <v>2488.2931302752845</v>
      </c>
      <c r="J423" s="38">
        <v>1931.4956474112835</v>
      </c>
      <c r="K423" s="39">
        <v>37480.798258519339</v>
      </c>
    </row>
    <row r="424" spans="1:11" x14ac:dyDescent="0.25">
      <c r="A424" s="28" t="s">
        <v>158</v>
      </c>
      <c r="B424" s="37">
        <v>31393.194703658322</v>
      </c>
      <c r="C424" s="37">
        <v>69439.369691632921</v>
      </c>
      <c r="D424" s="37">
        <v>42912.70627600744</v>
      </c>
      <c r="E424" s="37">
        <v>33091.963997717605</v>
      </c>
      <c r="F424" s="37">
        <v>95488.942221831414</v>
      </c>
      <c r="G424" s="37">
        <v>45893.648188727311</v>
      </c>
      <c r="H424" s="37">
        <v>54707.065255274785</v>
      </c>
      <c r="I424" s="37">
        <v>25371.604719472321</v>
      </c>
      <c r="J424" s="37">
        <v>23663.529305803902</v>
      </c>
      <c r="K424" s="37">
        <v>421962.02436012594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7">
        <v>0</v>
      </c>
    </row>
    <row r="430" spans="1:11" x14ac:dyDescent="0.25">
      <c r="A430" s="58">
        <v>120</v>
      </c>
      <c r="B430" s="38">
        <v>0</v>
      </c>
      <c r="C430" s="38">
        <v>0</v>
      </c>
      <c r="D430" s="38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9">
        <v>0</v>
      </c>
    </row>
    <row r="431" spans="1:11" x14ac:dyDescent="0.25">
      <c r="A431" s="55">
        <v>130</v>
      </c>
      <c r="B431" s="36">
        <v>0</v>
      </c>
      <c r="C431" s="36">
        <v>0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7">
        <v>0</v>
      </c>
    </row>
    <row r="432" spans="1:11" x14ac:dyDescent="0.25">
      <c r="A432" s="58">
        <v>140</v>
      </c>
      <c r="B432" s="38">
        <v>0</v>
      </c>
      <c r="C432" s="38">
        <v>0</v>
      </c>
      <c r="D432" s="38">
        <v>0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9">
        <v>0</v>
      </c>
    </row>
    <row r="433" spans="1:11" x14ac:dyDescent="0.25">
      <c r="A433" s="55">
        <v>300</v>
      </c>
      <c r="B433" s="36">
        <v>0</v>
      </c>
      <c r="C433" s="36">
        <v>0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7">
        <v>0</v>
      </c>
    </row>
    <row r="434" spans="1:11" x14ac:dyDescent="0.25">
      <c r="A434" s="58">
        <v>400</v>
      </c>
      <c r="B434" s="38">
        <v>0</v>
      </c>
      <c r="C434" s="38">
        <v>0</v>
      </c>
      <c r="D434" s="38">
        <v>0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9">
        <v>0</v>
      </c>
    </row>
    <row r="435" spans="1:11" x14ac:dyDescent="0.25">
      <c r="A435" s="28" t="s">
        <v>158</v>
      </c>
      <c r="B435" s="37">
        <v>0</v>
      </c>
      <c r="C435" s="37">
        <v>0</v>
      </c>
      <c r="D435" s="37">
        <v>0</v>
      </c>
      <c r="E435" s="37">
        <v>0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0</v>
      </c>
      <c r="C440" s="36">
        <v>0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7">
        <v>0</v>
      </c>
    </row>
    <row r="441" spans="1:11" x14ac:dyDescent="0.25">
      <c r="A441" s="58">
        <v>120</v>
      </c>
      <c r="B441" s="38">
        <v>0</v>
      </c>
      <c r="C441" s="38">
        <v>0</v>
      </c>
      <c r="D441" s="38">
        <v>0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9">
        <v>0</v>
      </c>
    </row>
    <row r="442" spans="1:11" x14ac:dyDescent="0.25">
      <c r="A442" s="55">
        <v>130</v>
      </c>
      <c r="B442" s="36">
        <v>0</v>
      </c>
      <c r="C442" s="36">
        <v>0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7">
        <v>0</v>
      </c>
    </row>
    <row r="443" spans="1:11" x14ac:dyDescent="0.25">
      <c r="A443" s="58">
        <v>140</v>
      </c>
      <c r="B443" s="38">
        <v>0</v>
      </c>
      <c r="C443" s="38">
        <v>0</v>
      </c>
      <c r="D443" s="38">
        <v>0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9">
        <v>0</v>
      </c>
    </row>
    <row r="444" spans="1:11" x14ac:dyDescent="0.25">
      <c r="A444" s="55">
        <v>300</v>
      </c>
      <c r="B444" s="36">
        <v>0</v>
      </c>
      <c r="C444" s="36">
        <v>0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7">
        <v>0</v>
      </c>
    </row>
    <row r="445" spans="1:11" x14ac:dyDescent="0.25">
      <c r="A445" s="58">
        <v>400</v>
      </c>
      <c r="B445" s="38">
        <v>0</v>
      </c>
      <c r="C445" s="38">
        <v>0</v>
      </c>
      <c r="D445" s="38">
        <v>0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9">
        <v>0</v>
      </c>
    </row>
    <row r="446" spans="1:11" x14ac:dyDescent="0.25">
      <c r="A446" s="28" t="s">
        <v>158</v>
      </c>
      <c r="B446" s="37">
        <v>0</v>
      </c>
      <c r="C446" s="37">
        <v>0</v>
      </c>
      <c r="D446" s="37">
        <v>0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 t="e">
        <v>#DIV/0!</v>
      </c>
      <c r="C451" s="60" t="e">
        <v>#DIV/0!</v>
      </c>
      <c r="D451" s="60" t="e">
        <v>#DIV/0!</v>
      </c>
      <c r="E451" s="60" t="e">
        <v>#DIV/0!</v>
      </c>
      <c r="F451" s="60" t="e">
        <v>#DIV/0!</v>
      </c>
      <c r="G451" s="60" t="e">
        <v>#DIV/0!</v>
      </c>
      <c r="H451" s="60" t="e">
        <v>#DIV/0!</v>
      </c>
      <c r="I451" s="60" t="e">
        <v>#DIV/0!</v>
      </c>
      <c r="J451" s="60" t="e">
        <v>#DIV/0!</v>
      </c>
      <c r="K451" s="49" t="e">
        <v>#DIV/0!</v>
      </c>
    </row>
    <row r="452" spans="1:11" x14ac:dyDescent="0.25">
      <c r="A452" s="58">
        <v>120</v>
      </c>
      <c r="B452" s="61" t="e">
        <v>#DIV/0!</v>
      </c>
      <c r="C452" s="61" t="e">
        <v>#DIV/0!</v>
      </c>
      <c r="D452" s="61" t="e">
        <v>#DIV/0!</v>
      </c>
      <c r="E452" s="61" t="e">
        <v>#DIV/0!</v>
      </c>
      <c r="F452" s="61" t="e">
        <v>#DIV/0!</v>
      </c>
      <c r="G452" s="61" t="e">
        <v>#DIV/0!</v>
      </c>
      <c r="H452" s="61" t="e">
        <v>#DIV/0!</v>
      </c>
      <c r="I452" s="61" t="e">
        <v>#DIV/0!</v>
      </c>
      <c r="J452" s="61" t="e">
        <v>#VALUE!</v>
      </c>
      <c r="K452" s="51" t="e">
        <v>#DIV/0!</v>
      </c>
    </row>
    <row r="453" spans="1:11" x14ac:dyDescent="0.25">
      <c r="A453" s="55">
        <v>130</v>
      </c>
      <c r="B453" s="60" t="e">
        <v>#DIV/0!</v>
      </c>
      <c r="C453" s="60" t="e">
        <v>#DIV/0!</v>
      </c>
      <c r="D453" s="60" t="e">
        <v>#DIV/0!</v>
      </c>
      <c r="E453" s="60" t="e">
        <v>#DIV/0!</v>
      </c>
      <c r="F453" s="60" t="e">
        <v>#DIV/0!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 t="e">
        <v>#DIV/0!</v>
      </c>
    </row>
    <row r="454" spans="1:11" x14ac:dyDescent="0.25">
      <c r="A454" s="58">
        <v>140</v>
      </c>
      <c r="B454" s="61" t="e">
        <v>#DIV/0!</v>
      </c>
      <c r="C454" s="61" t="e">
        <v>#DIV/0!</v>
      </c>
      <c r="D454" s="61" t="e">
        <v>#DIV/0!</v>
      </c>
      <c r="E454" s="61" t="e">
        <v>#DIV/0!</v>
      </c>
      <c r="F454" s="61" t="e">
        <v>#DIV/0!</v>
      </c>
      <c r="G454" s="61" t="e">
        <v>#DIV/0!</v>
      </c>
      <c r="H454" s="61" t="e">
        <v>#DIV/0!</v>
      </c>
      <c r="I454" s="61" t="e">
        <v>#DIV/0!</v>
      </c>
      <c r="J454" s="61" t="e">
        <v>#DIV/0!</v>
      </c>
      <c r="K454" s="51" t="e">
        <v>#DIV/0!</v>
      </c>
    </row>
    <row r="455" spans="1:11" x14ac:dyDescent="0.25">
      <c r="A455" s="55">
        <v>300</v>
      </c>
      <c r="B455" s="60" t="e">
        <v>#DIV/0!</v>
      </c>
      <c r="C455" s="60" t="e">
        <v>#DIV/0!</v>
      </c>
      <c r="D455" s="60" t="e">
        <v>#DIV/0!</v>
      </c>
      <c r="E455" s="60" t="e">
        <v>#DIV/0!</v>
      </c>
      <c r="F455" s="60" t="e">
        <v>#DIV/0!</v>
      </c>
      <c r="G455" s="60" t="e">
        <v>#DIV/0!</v>
      </c>
      <c r="H455" s="60" t="e">
        <v>#DIV/0!</v>
      </c>
      <c r="I455" s="60" t="e">
        <v>#VALUE!</v>
      </c>
      <c r="J455" s="60" t="e">
        <v>#VALUE!</v>
      </c>
      <c r="K455" s="49" t="e">
        <v>#DIV/0!</v>
      </c>
    </row>
    <row r="456" spans="1:11" x14ac:dyDescent="0.25">
      <c r="A456" s="58">
        <v>400</v>
      </c>
      <c r="B456" s="61" t="e">
        <v>#DIV/0!</v>
      </c>
      <c r="C456" s="61" t="e">
        <v>#DIV/0!</v>
      </c>
      <c r="D456" s="61" t="e">
        <v>#DIV/0!</v>
      </c>
      <c r="E456" s="61" t="e">
        <v>#DIV/0!</v>
      </c>
      <c r="F456" s="61" t="e">
        <v>#DIV/0!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 t="e">
        <v>#DIV/0!</v>
      </c>
    </row>
    <row r="457" spans="1:11" x14ac:dyDescent="0.25">
      <c r="A457" s="28" t="s">
        <v>158</v>
      </c>
      <c r="B457" s="49" t="e">
        <v>#DIV/0!</v>
      </c>
      <c r="C457" s="49" t="e">
        <v>#DIV/0!</v>
      </c>
      <c r="D457" s="49" t="e">
        <v>#DIV/0!</v>
      </c>
      <c r="E457" s="49" t="e">
        <v>#DIV/0!</v>
      </c>
      <c r="F457" s="49" t="e">
        <v>#DIV/0!</v>
      </c>
      <c r="G457" s="49" t="e">
        <v>#DIV/0!</v>
      </c>
      <c r="H457" s="49" t="e">
        <v>#DIV/0!</v>
      </c>
      <c r="I457" s="49" t="e">
        <v>#DIV/0!</v>
      </c>
      <c r="J457" s="49" t="e">
        <v>#DIV/0!</v>
      </c>
      <c r="K457" s="49" t="e">
        <v>#DIV/0!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0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37">
        <v>0</v>
      </c>
    </row>
    <row r="464" spans="1:11" x14ac:dyDescent="0.25">
      <c r="A464" s="58">
        <v>120</v>
      </c>
      <c r="B464" s="41">
        <v>0</v>
      </c>
      <c r="C464" s="41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39">
        <v>0</v>
      </c>
    </row>
    <row r="465" spans="1:11" x14ac:dyDescent="0.25">
      <c r="A465" s="55">
        <v>130</v>
      </c>
      <c r="B465" s="40">
        <v>0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37">
        <v>0</v>
      </c>
    </row>
    <row r="466" spans="1:11" x14ac:dyDescent="0.25">
      <c r="A466" s="58">
        <v>140</v>
      </c>
      <c r="B466" s="41">
        <v>0</v>
      </c>
      <c r="C466" s="41">
        <v>0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39">
        <v>0</v>
      </c>
    </row>
    <row r="467" spans="1:11" x14ac:dyDescent="0.25">
      <c r="A467" s="55">
        <v>300</v>
      </c>
      <c r="B467" s="40">
        <v>0</v>
      </c>
      <c r="C467" s="40">
        <v>0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37">
        <v>0</v>
      </c>
    </row>
    <row r="468" spans="1:11" x14ac:dyDescent="0.25">
      <c r="A468" s="58">
        <v>400</v>
      </c>
      <c r="B468" s="41">
        <v>0</v>
      </c>
      <c r="C468" s="41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39">
        <v>0</v>
      </c>
    </row>
    <row r="469" spans="1:11" x14ac:dyDescent="0.25">
      <c r="A469" s="28" t="s">
        <v>158</v>
      </c>
      <c r="B469" s="37">
        <v>0</v>
      </c>
      <c r="C469" s="37">
        <v>0</v>
      </c>
      <c r="D469" s="37">
        <v>0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0</v>
      </c>
      <c r="C474" s="60">
        <v>0</v>
      </c>
      <c r="D474" s="60">
        <v>0</v>
      </c>
      <c r="E474" s="60">
        <v>0</v>
      </c>
      <c r="F474" s="60">
        <v>0</v>
      </c>
      <c r="G474" s="60">
        <v>0</v>
      </c>
      <c r="H474" s="60">
        <v>0</v>
      </c>
      <c r="I474" s="60">
        <v>0</v>
      </c>
      <c r="J474" s="60">
        <v>0</v>
      </c>
      <c r="K474" s="49">
        <v>0</v>
      </c>
    </row>
    <row r="475" spans="1:11" x14ac:dyDescent="0.25">
      <c r="A475" s="58">
        <v>120</v>
      </c>
      <c r="B475" s="61">
        <v>0</v>
      </c>
      <c r="C475" s="61">
        <v>0</v>
      </c>
      <c r="D475" s="61">
        <v>0</v>
      </c>
      <c r="E475" s="61">
        <v>0</v>
      </c>
      <c r="F475" s="61">
        <v>0</v>
      </c>
      <c r="G475" s="61">
        <v>0</v>
      </c>
      <c r="H475" s="61">
        <v>0</v>
      </c>
      <c r="I475" s="61">
        <v>0</v>
      </c>
      <c r="J475" s="61">
        <v>0</v>
      </c>
      <c r="K475" s="51">
        <v>0</v>
      </c>
    </row>
    <row r="476" spans="1:11" x14ac:dyDescent="0.25">
      <c r="A476" s="55">
        <v>130</v>
      </c>
      <c r="B476" s="60">
        <v>0</v>
      </c>
      <c r="C476" s="60">
        <v>0</v>
      </c>
      <c r="D476" s="60">
        <v>0</v>
      </c>
      <c r="E476" s="60">
        <v>0</v>
      </c>
      <c r="F476" s="60">
        <v>0</v>
      </c>
      <c r="G476" s="60">
        <v>0</v>
      </c>
      <c r="H476" s="60">
        <v>0</v>
      </c>
      <c r="I476" s="60">
        <v>0</v>
      </c>
      <c r="J476" s="60">
        <v>0</v>
      </c>
      <c r="K476" s="49">
        <v>0</v>
      </c>
    </row>
    <row r="477" spans="1:11" x14ac:dyDescent="0.25">
      <c r="A477" s="58">
        <v>140</v>
      </c>
      <c r="B477" s="61">
        <v>0</v>
      </c>
      <c r="C477" s="61">
        <v>0</v>
      </c>
      <c r="D477" s="61">
        <v>0</v>
      </c>
      <c r="E477" s="61">
        <v>0</v>
      </c>
      <c r="F477" s="61">
        <v>0</v>
      </c>
      <c r="G477" s="61">
        <v>0</v>
      </c>
      <c r="H477" s="61">
        <v>0</v>
      </c>
      <c r="I477" s="61">
        <v>0</v>
      </c>
      <c r="J477" s="61">
        <v>0</v>
      </c>
      <c r="K477" s="51">
        <v>0</v>
      </c>
    </row>
    <row r="478" spans="1:11" x14ac:dyDescent="0.25">
      <c r="A478" s="55">
        <v>300</v>
      </c>
      <c r="B478" s="60">
        <v>0</v>
      </c>
      <c r="C478" s="60">
        <v>0</v>
      </c>
      <c r="D478" s="60">
        <v>0</v>
      </c>
      <c r="E478" s="60">
        <v>0</v>
      </c>
      <c r="F478" s="60">
        <v>0</v>
      </c>
      <c r="G478" s="60">
        <v>0</v>
      </c>
      <c r="H478" s="60">
        <v>0</v>
      </c>
      <c r="I478" s="60">
        <v>0</v>
      </c>
      <c r="J478" s="60">
        <v>0</v>
      </c>
      <c r="K478" s="49">
        <v>0</v>
      </c>
    </row>
    <row r="479" spans="1:11" x14ac:dyDescent="0.25">
      <c r="A479" s="58">
        <v>400</v>
      </c>
      <c r="B479" s="61">
        <v>0</v>
      </c>
      <c r="C479" s="61">
        <v>0</v>
      </c>
      <c r="D479" s="61">
        <v>0</v>
      </c>
      <c r="E479" s="61">
        <v>0</v>
      </c>
      <c r="F479" s="61">
        <v>0</v>
      </c>
      <c r="G479" s="61">
        <v>0</v>
      </c>
      <c r="H479" s="61">
        <v>0</v>
      </c>
      <c r="I479" s="61">
        <v>0</v>
      </c>
      <c r="J479" s="61">
        <v>0</v>
      </c>
      <c r="K479" s="51">
        <v>0</v>
      </c>
    </row>
    <row r="480" spans="1:11" x14ac:dyDescent="0.25">
      <c r="A480" s="28" t="s">
        <v>158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0</v>
      </c>
      <c r="C486" s="60">
        <v>0</v>
      </c>
      <c r="D486" s="60">
        <v>0</v>
      </c>
      <c r="E486" s="60">
        <v>0</v>
      </c>
      <c r="F486" s="60">
        <v>0</v>
      </c>
      <c r="G486" s="60">
        <v>0</v>
      </c>
      <c r="H486" s="60">
        <v>0</v>
      </c>
      <c r="I486" s="60">
        <v>0</v>
      </c>
      <c r="J486" s="60">
        <v>0</v>
      </c>
      <c r="K486" s="49">
        <v>0</v>
      </c>
      <c r="O486" s="55">
        <v>110</v>
      </c>
      <c r="P486" s="60" t="e">
        <v>#DIV/0!</v>
      </c>
      <c r="Q486" s="60" t="e">
        <v>#DIV/0!</v>
      </c>
      <c r="R486" s="60" t="e">
        <v>#DIV/0!</v>
      </c>
      <c r="S486" s="60" t="e">
        <v>#DIV/0!</v>
      </c>
      <c r="T486" s="60" t="e">
        <v>#DIV/0!</v>
      </c>
      <c r="U486" s="60" t="e">
        <v>#DIV/0!</v>
      </c>
      <c r="V486" s="60" t="e">
        <v>#DIV/0!</v>
      </c>
      <c r="W486" s="60" t="e">
        <v>#DIV/0!</v>
      </c>
      <c r="X486" s="60" t="e">
        <v>#DIV/0!</v>
      </c>
      <c r="Y486" s="49" t="e">
        <v>#DIV/0!</v>
      </c>
    </row>
    <row r="487" spans="1:25" x14ac:dyDescent="0.25">
      <c r="A487" s="58">
        <v>120</v>
      </c>
      <c r="B487" s="61">
        <v>0</v>
      </c>
      <c r="C487" s="61">
        <v>0</v>
      </c>
      <c r="D487" s="61">
        <v>0</v>
      </c>
      <c r="E487" s="61">
        <v>0</v>
      </c>
      <c r="F487" s="61">
        <v>0</v>
      </c>
      <c r="G487" s="61">
        <v>0</v>
      </c>
      <c r="H487" s="61">
        <v>0</v>
      </c>
      <c r="I487" s="61">
        <v>0</v>
      </c>
      <c r="J487" s="61">
        <v>0</v>
      </c>
      <c r="K487" s="51">
        <v>0</v>
      </c>
      <c r="O487" s="58">
        <v>120</v>
      </c>
      <c r="P487" s="61" t="e">
        <v>#DIV/0!</v>
      </c>
      <c r="Q487" s="61" t="e">
        <v>#DIV/0!</v>
      </c>
      <c r="R487" s="61" t="e">
        <v>#DIV/0!</v>
      </c>
      <c r="S487" s="61" t="e">
        <v>#DIV/0!</v>
      </c>
      <c r="T487" s="61" t="e">
        <v>#DIV/0!</v>
      </c>
      <c r="U487" s="61" t="e">
        <v>#DIV/0!</v>
      </c>
      <c r="V487" s="61" t="e">
        <v>#DIV/0!</v>
      </c>
      <c r="W487" s="61" t="e">
        <v>#DIV/0!</v>
      </c>
      <c r="X487" s="61" t="e">
        <v>#DIV/0!</v>
      </c>
      <c r="Y487" s="51" t="e">
        <v>#DIV/0!</v>
      </c>
    </row>
    <row r="488" spans="1:25" x14ac:dyDescent="0.25">
      <c r="A488" s="55">
        <v>130</v>
      </c>
      <c r="B488" s="60">
        <v>0</v>
      </c>
      <c r="C488" s="60">
        <v>0</v>
      </c>
      <c r="D488" s="60">
        <v>0</v>
      </c>
      <c r="E488" s="60">
        <v>0</v>
      </c>
      <c r="F488" s="60">
        <v>0</v>
      </c>
      <c r="G488" s="60">
        <v>0</v>
      </c>
      <c r="H488" s="60">
        <v>0</v>
      </c>
      <c r="I488" s="60">
        <v>0</v>
      </c>
      <c r="J488" s="60">
        <v>0</v>
      </c>
      <c r="K488" s="49">
        <v>0</v>
      </c>
      <c r="O488" s="55">
        <v>130</v>
      </c>
      <c r="P488" s="60" t="e">
        <v>#DIV/0!</v>
      </c>
      <c r="Q488" s="60" t="e">
        <v>#DIV/0!</v>
      </c>
      <c r="R488" s="60" t="e">
        <v>#DIV/0!</v>
      </c>
      <c r="S488" s="60" t="e">
        <v>#DIV/0!</v>
      </c>
      <c r="T488" s="60" t="e">
        <v>#DIV/0!</v>
      </c>
      <c r="U488" s="60" t="e">
        <v>#DIV/0!</v>
      </c>
      <c r="V488" s="60" t="e">
        <v>#DIV/0!</v>
      </c>
      <c r="W488" s="60" t="e">
        <v>#DIV/0!</v>
      </c>
      <c r="X488" s="60" t="e">
        <v>#DIV/0!</v>
      </c>
      <c r="Y488" s="49" t="e">
        <v>#DIV/0!</v>
      </c>
    </row>
    <row r="489" spans="1:25" x14ac:dyDescent="0.25">
      <c r="A489" s="58">
        <v>140</v>
      </c>
      <c r="B489" s="61">
        <v>0</v>
      </c>
      <c r="C489" s="61">
        <v>0</v>
      </c>
      <c r="D489" s="61">
        <v>0</v>
      </c>
      <c r="E489" s="61">
        <v>0</v>
      </c>
      <c r="F489" s="61">
        <v>0</v>
      </c>
      <c r="G489" s="61">
        <v>0</v>
      </c>
      <c r="H489" s="61">
        <v>0</v>
      </c>
      <c r="I489" s="61">
        <v>0</v>
      </c>
      <c r="J489" s="61">
        <v>0</v>
      </c>
      <c r="K489" s="51">
        <v>0</v>
      </c>
      <c r="O489" s="58">
        <v>140</v>
      </c>
      <c r="P489" s="61" t="e">
        <v>#DIV/0!</v>
      </c>
      <c r="Q489" s="61" t="e">
        <v>#DIV/0!</v>
      </c>
      <c r="R489" s="61" t="e">
        <v>#DIV/0!</v>
      </c>
      <c r="S489" s="61" t="e">
        <v>#DIV/0!</v>
      </c>
      <c r="T489" s="61" t="e">
        <v>#DIV/0!</v>
      </c>
      <c r="U489" s="61" t="e">
        <v>#DIV/0!</v>
      </c>
      <c r="V489" s="61" t="e">
        <v>#DIV/0!</v>
      </c>
      <c r="W489" s="61" t="e">
        <v>#DIV/0!</v>
      </c>
      <c r="X489" s="61" t="e">
        <v>#DIV/0!</v>
      </c>
      <c r="Y489" s="51" t="e">
        <v>#DIV/0!</v>
      </c>
    </row>
    <row r="490" spans="1:25" x14ac:dyDescent="0.25">
      <c r="A490" s="55">
        <v>300</v>
      </c>
      <c r="B490" s="60">
        <v>0</v>
      </c>
      <c r="C490" s="60">
        <v>0</v>
      </c>
      <c r="D490" s="60">
        <v>0</v>
      </c>
      <c r="E490" s="60">
        <v>0</v>
      </c>
      <c r="F490" s="60">
        <v>0</v>
      </c>
      <c r="G490" s="60">
        <v>0</v>
      </c>
      <c r="H490" s="60">
        <v>0</v>
      </c>
      <c r="I490" s="60">
        <v>0</v>
      </c>
      <c r="J490" s="60">
        <v>0</v>
      </c>
      <c r="K490" s="49">
        <v>0</v>
      </c>
      <c r="O490" s="55">
        <v>300</v>
      </c>
      <c r="P490" s="60" t="e">
        <v>#DIV/0!</v>
      </c>
      <c r="Q490" s="60" t="e">
        <v>#DIV/0!</v>
      </c>
      <c r="R490" s="60" t="e">
        <v>#DIV/0!</v>
      </c>
      <c r="S490" s="60" t="e">
        <v>#DIV/0!</v>
      </c>
      <c r="T490" s="60" t="e">
        <v>#DIV/0!</v>
      </c>
      <c r="U490" s="60" t="e">
        <v>#DIV/0!</v>
      </c>
      <c r="V490" s="60" t="e">
        <v>#DIV/0!</v>
      </c>
      <c r="W490" s="60" t="e">
        <v>#DIV/0!</v>
      </c>
      <c r="X490" s="60" t="e">
        <v>#DIV/0!</v>
      </c>
      <c r="Y490" s="49" t="e">
        <v>#DIV/0!</v>
      </c>
    </row>
    <row r="491" spans="1:25" x14ac:dyDescent="0.25">
      <c r="A491" s="58">
        <v>400</v>
      </c>
      <c r="B491" s="61">
        <v>0</v>
      </c>
      <c r="C491" s="61">
        <v>0</v>
      </c>
      <c r="D491" s="61">
        <v>0</v>
      </c>
      <c r="E491" s="61">
        <v>0</v>
      </c>
      <c r="F491" s="61">
        <v>0</v>
      </c>
      <c r="G491" s="61">
        <v>0</v>
      </c>
      <c r="H491" s="61">
        <v>0</v>
      </c>
      <c r="I491" s="61">
        <v>0</v>
      </c>
      <c r="J491" s="61">
        <v>0</v>
      </c>
      <c r="K491" s="51">
        <v>0</v>
      </c>
      <c r="O491" s="58">
        <v>400</v>
      </c>
      <c r="P491" s="61" t="e">
        <v>#DIV/0!</v>
      </c>
      <c r="Q491" s="61" t="e">
        <v>#DIV/0!</v>
      </c>
      <c r="R491" s="61" t="e">
        <v>#DIV/0!</v>
      </c>
      <c r="S491" s="61" t="e">
        <v>#DIV/0!</v>
      </c>
      <c r="T491" s="61" t="e">
        <v>#DIV/0!</v>
      </c>
      <c r="U491" s="61" t="e">
        <v>#DIV/0!</v>
      </c>
      <c r="V491" s="61" t="e">
        <v>#DIV/0!</v>
      </c>
      <c r="W491" s="61" t="e">
        <v>#DIV/0!</v>
      </c>
      <c r="X491" s="61" t="e">
        <v>#DIV/0!</v>
      </c>
      <c r="Y491" s="51" t="e">
        <v>#DIV/0!</v>
      </c>
    </row>
    <row r="492" spans="1:25" x14ac:dyDescent="0.25">
      <c r="A492" s="28" t="s">
        <v>158</v>
      </c>
      <c r="B492" s="49">
        <v>0</v>
      </c>
      <c r="C492" s="49">
        <v>0</v>
      </c>
      <c r="D492" s="49">
        <v>0</v>
      </c>
      <c r="E492" s="49">
        <v>0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O492" s="28" t="s">
        <v>158</v>
      </c>
      <c r="P492" s="49" t="e">
        <v>#DIV/0!</v>
      </c>
      <c r="Q492" s="49" t="e">
        <v>#DIV/0!</v>
      </c>
      <c r="R492" s="49" t="e">
        <v>#DIV/0!</v>
      </c>
      <c r="S492" s="49" t="e">
        <v>#DIV/0!</v>
      </c>
      <c r="T492" s="49" t="e">
        <v>#DIV/0!</v>
      </c>
      <c r="U492" s="49" t="e">
        <v>#DIV/0!</v>
      </c>
      <c r="V492" s="49" t="e">
        <v>#DIV/0!</v>
      </c>
      <c r="W492" s="49" t="e">
        <v>#DIV/0!</v>
      </c>
      <c r="X492" s="49" t="e">
        <v>#DIV/0!</v>
      </c>
      <c r="Y492" s="49" t="e">
        <v>#DIV/0!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 t="e">
        <v>#DIV/0!</v>
      </c>
      <c r="C498" s="36" t="e">
        <v>#DIV/0!</v>
      </c>
      <c r="D498" s="36" t="e">
        <v>#DIV/0!</v>
      </c>
      <c r="E498" s="36" t="e">
        <v>#DIV/0!</v>
      </c>
      <c r="F498" s="36" t="e">
        <v>#DIV/0!</v>
      </c>
      <c r="G498" s="36" t="e">
        <v>#DIV/0!</v>
      </c>
      <c r="H498" s="36" t="e">
        <v>#DIV/0!</v>
      </c>
      <c r="I498" s="36" t="e">
        <v>#DIV/0!</v>
      </c>
      <c r="J498" s="36" t="e">
        <v>#DIV/0!</v>
      </c>
      <c r="K498" s="37" t="e">
        <v>#DIV/0!</v>
      </c>
    </row>
    <row r="499" spans="1:11" x14ac:dyDescent="0.25">
      <c r="A499" s="58">
        <v>120</v>
      </c>
      <c r="B499" s="38" t="e">
        <v>#DIV/0!</v>
      </c>
      <c r="C499" s="38" t="e">
        <v>#DIV/0!</v>
      </c>
      <c r="D499" s="38" t="e">
        <v>#DIV/0!</v>
      </c>
      <c r="E499" s="38" t="e">
        <v>#DIV/0!</v>
      </c>
      <c r="F499" s="38" t="e">
        <v>#DIV/0!</v>
      </c>
      <c r="G499" s="38" t="e">
        <v>#DIV/0!</v>
      </c>
      <c r="H499" s="38" t="e">
        <v>#DIV/0!</v>
      </c>
      <c r="I499" s="38" t="e">
        <v>#DIV/0!</v>
      </c>
      <c r="J499" s="38" t="e">
        <v>#DIV/0!</v>
      </c>
      <c r="K499" s="39" t="e">
        <v>#DIV/0!</v>
      </c>
    </row>
    <row r="500" spans="1:11" x14ac:dyDescent="0.25">
      <c r="A500" s="55">
        <v>130</v>
      </c>
      <c r="B500" s="36" t="e">
        <v>#DIV/0!</v>
      </c>
      <c r="C500" s="36" t="e">
        <v>#DIV/0!</v>
      </c>
      <c r="D500" s="36" t="e">
        <v>#DIV/0!</v>
      </c>
      <c r="E500" s="36" t="e">
        <v>#DIV/0!</v>
      </c>
      <c r="F500" s="36" t="e">
        <v>#DIV/0!</v>
      </c>
      <c r="G500" s="36" t="e">
        <v>#DIV/0!</v>
      </c>
      <c r="H500" s="36" t="e">
        <v>#DIV/0!</v>
      </c>
      <c r="I500" s="36" t="e">
        <v>#DIV/0!</v>
      </c>
      <c r="J500" s="36" t="e">
        <v>#DIV/0!</v>
      </c>
      <c r="K500" s="37" t="e">
        <v>#DIV/0!</v>
      </c>
    </row>
    <row r="501" spans="1:11" x14ac:dyDescent="0.25">
      <c r="A501" s="58">
        <v>140</v>
      </c>
      <c r="B501" s="38" t="e">
        <v>#DIV/0!</v>
      </c>
      <c r="C501" s="38" t="e">
        <v>#DIV/0!</v>
      </c>
      <c r="D501" s="38" t="e">
        <v>#DIV/0!</v>
      </c>
      <c r="E501" s="38" t="e">
        <v>#DIV/0!</v>
      </c>
      <c r="F501" s="38" t="e">
        <v>#DIV/0!</v>
      </c>
      <c r="G501" s="38" t="e">
        <v>#DIV/0!</v>
      </c>
      <c r="H501" s="38" t="e">
        <v>#DIV/0!</v>
      </c>
      <c r="I501" s="38" t="e">
        <v>#DIV/0!</v>
      </c>
      <c r="J501" s="38" t="e">
        <v>#DIV/0!</v>
      </c>
      <c r="K501" s="39" t="e">
        <v>#DIV/0!</v>
      </c>
    </row>
    <row r="502" spans="1:11" x14ac:dyDescent="0.25">
      <c r="A502" s="55">
        <v>300</v>
      </c>
      <c r="B502" s="36" t="e">
        <v>#DIV/0!</v>
      </c>
      <c r="C502" s="36" t="e">
        <v>#DIV/0!</v>
      </c>
      <c r="D502" s="36" t="e">
        <v>#DIV/0!</v>
      </c>
      <c r="E502" s="36" t="e">
        <v>#DIV/0!</v>
      </c>
      <c r="F502" s="36" t="e">
        <v>#DIV/0!</v>
      </c>
      <c r="G502" s="36" t="e">
        <v>#DIV/0!</v>
      </c>
      <c r="H502" s="36" t="e">
        <v>#DIV/0!</v>
      </c>
      <c r="I502" s="36" t="e">
        <v>#DIV/0!</v>
      </c>
      <c r="J502" s="36" t="e">
        <v>#DIV/0!</v>
      </c>
      <c r="K502" s="37" t="e">
        <v>#DIV/0!</v>
      </c>
    </row>
    <row r="503" spans="1:11" x14ac:dyDescent="0.25">
      <c r="A503" s="58">
        <v>400</v>
      </c>
      <c r="B503" s="38" t="e">
        <v>#DIV/0!</v>
      </c>
      <c r="C503" s="38" t="e">
        <v>#DIV/0!</v>
      </c>
      <c r="D503" s="38" t="e">
        <v>#DIV/0!</v>
      </c>
      <c r="E503" s="38" t="e">
        <v>#DIV/0!</v>
      </c>
      <c r="F503" s="38" t="e">
        <v>#DIV/0!</v>
      </c>
      <c r="G503" s="38" t="e">
        <v>#DIV/0!</v>
      </c>
      <c r="H503" s="38" t="e">
        <v>#DIV/0!</v>
      </c>
      <c r="I503" s="38" t="e">
        <v>#DIV/0!</v>
      </c>
      <c r="J503" s="38" t="e">
        <v>#DIV/0!</v>
      </c>
      <c r="K503" s="39" t="e">
        <v>#DIV/0!</v>
      </c>
    </row>
    <row r="504" spans="1:11" x14ac:dyDescent="0.25">
      <c r="A504" s="28" t="s">
        <v>158</v>
      </c>
      <c r="B504" s="37" t="e">
        <v>#DIV/0!</v>
      </c>
      <c r="C504" s="37" t="e">
        <v>#DIV/0!</v>
      </c>
      <c r="D504" s="37" t="e">
        <v>#DIV/0!</v>
      </c>
      <c r="E504" s="37" t="e">
        <v>#DIV/0!</v>
      </c>
      <c r="F504" s="37" t="e">
        <v>#DIV/0!</v>
      </c>
      <c r="G504" s="37" t="e">
        <v>#DIV/0!</v>
      </c>
      <c r="H504" s="37" t="e">
        <v>#DIV/0!</v>
      </c>
      <c r="I504" s="37" t="e">
        <v>#DIV/0!</v>
      </c>
      <c r="J504" s="37" t="e">
        <v>#DIV/0!</v>
      </c>
      <c r="K504" s="37" t="e">
        <v>#DIV/0!</v>
      </c>
    </row>
  </sheetData>
  <conditionalFormatting sqref="B51:J68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30" priority="178" operator="equal">
      <formula>0</formula>
    </cfRule>
  </conditionalFormatting>
  <conditionalFormatting sqref="B4:J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29" priority="177" operator="equal">
      <formula>0</formula>
    </cfRule>
  </conditionalFormatting>
  <conditionalFormatting sqref="B93:K94 B74:J9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28" priority="175" operator="equal">
      <formula>0</formula>
    </cfRule>
  </conditionalFormatting>
  <conditionalFormatting sqref="B146:J163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27" priority="174" operator="equal">
      <formula>0</formula>
    </cfRule>
  </conditionalFormatting>
  <conditionalFormatting sqref="B170:J187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26" priority="173" operator="equal">
      <formula>0</formula>
    </cfRule>
  </conditionalFormatting>
  <conditionalFormatting sqref="B195:J212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25" priority="170" operator="equal">
      <formula>0</formula>
    </cfRule>
  </conditionalFormatting>
  <conditionalFormatting sqref="B219:J235 C218:J21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24" priority="168" operator="equal">
      <formula>0</formula>
    </cfRule>
  </conditionalFormatting>
  <conditionalFormatting sqref="B266:J283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23" priority="166" operator="equal">
      <formula>0</formula>
    </cfRule>
  </conditionalFormatting>
  <conditionalFormatting sqref="P27:X44">
    <cfRule type="cellIs" dxfId="222" priority="164" operator="equal">
      <formula>0</formula>
    </cfRule>
  </conditionalFormatting>
  <conditionalFormatting sqref="P4:X21">
    <cfRule type="cellIs" dxfId="221" priority="163" operator="equal">
      <formula>0</formula>
    </cfRule>
  </conditionalFormatting>
  <conditionalFormatting sqref="B121:J138 B139">
    <cfRule type="cellIs" dxfId="220" priority="157" stopIfTrue="1" operator="greaterThanOrEqual">
      <formula>90</formula>
    </cfRule>
    <cfRule type="cellIs" dxfId="219" priority="158" stopIfTrue="1" operator="between">
      <formula>50</formula>
      <formula>90</formula>
    </cfRule>
    <cfRule type="cellIs" dxfId="218" priority="159" stopIfTrue="1" operator="equal">
      <formula>0</formula>
    </cfRule>
    <cfRule type="cellIs" dxfId="217" priority="162" operator="lessThanOrEqual">
      <formula>5</formula>
    </cfRule>
  </conditionalFormatting>
  <conditionalFormatting sqref="B301:J318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16" priority="161" operator="equal">
      <formula>0</formula>
    </cfRule>
  </conditionalFormatting>
  <conditionalFormatting sqref="B350:J35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215" priority="71" stopIfTrue="1" operator="greaterThanOrEqual">
      <formula>90</formula>
    </cfRule>
    <cfRule type="cellIs" dxfId="214" priority="72" stopIfTrue="1" operator="between">
      <formula>50</formula>
      <formula>90</formula>
    </cfRule>
    <cfRule type="cellIs" dxfId="213" priority="73" stopIfTrue="1" operator="equal">
      <formula>0</formula>
    </cfRule>
    <cfRule type="cellIs" dxfId="212" priority="74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11" priority="55" operator="equal">
      <formula>0</formula>
    </cfRule>
  </conditionalFormatting>
  <conditionalFormatting sqref="P51:X68">
    <cfRule type="cellIs" dxfId="210" priority="53" operator="equal">
      <formula>0</formula>
    </cfRule>
  </conditionalFormatting>
  <conditionalFormatting sqref="P74:X91">
    <cfRule type="cellIs" dxfId="209" priority="52" operator="equal">
      <formula>0</formula>
    </cfRule>
  </conditionalFormatting>
  <conditionalFormatting sqref="P98:X115">
    <cfRule type="cellIs" dxfId="208" priority="51" operator="equal">
      <formula>0</formula>
    </cfRule>
  </conditionalFormatting>
  <conditionalFormatting sqref="P121:X138">
    <cfRule type="cellIs" dxfId="207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06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05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04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03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02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01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00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9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98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topLeftCell="A301" zoomScaleNormal="100" workbookViewId="0">
      <selection activeCell="Y98" sqref="Y98"/>
    </sheetView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ht="13.15" x14ac:dyDescent="0.3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ht="13.15" x14ac:dyDescent="0.3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ht="13.15" x14ac:dyDescent="0.3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ht="13.15" x14ac:dyDescent="0.3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ht="13.15" x14ac:dyDescent="0.3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ht="13.15" x14ac:dyDescent="0.3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ht="13.15" x14ac:dyDescent="0.3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ht="13.15" x14ac:dyDescent="0.3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ht="13.15" x14ac:dyDescent="0.3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ht="13.15" x14ac:dyDescent="0.3">
      <c r="A27" s="14" t="s">
        <v>140</v>
      </c>
      <c r="B27" s="19">
        <v>90.824836978374591</v>
      </c>
      <c r="C27" s="19">
        <v>91.755164584447584</v>
      </c>
      <c r="D27" s="19">
        <v>92.845301181327585</v>
      </c>
      <c r="E27" s="19">
        <v>93.511461878766227</v>
      </c>
      <c r="F27" s="19">
        <v>98.265946926693303</v>
      </c>
      <c r="G27" s="19">
        <v>97.579640376271442</v>
      </c>
      <c r="H27" s="19">
        <v>88.618612014663199</v>
      </c>
      <c r="I27" s="19">
        <v>81.420753379980056</v>
      </c>
      <c r="J27" s="19">
        <v>69.051732472814237</v>
      </c>
      <c r="K27" s="20">
        <v>88.814777864151552</v>
      </c>
      <c r="M27" s="14" t="s">
        <v>182</v>
      </c>
      <c r="O27" s="14" t="s">
        <v>140</v>
      </c>
      <c r="P27" s="21">
        <v>0.1744371363926738</v>
      </c>
      <c r="Q27" s="21">
        <v>0.20054544698096155</v>
      </c>
      <c r="R27" s="21">
        <v>4.6308294702872614E-2</v>
      </c>
      <c r="S27" s="21">
        <v>1.1192672065777447E-2</v>
      </c>
      <c r="T27" s="21">
        <v>2.2418875003874971E-2</v>
      </c>
      <c r="U27" s="21">
        <v>3.3213516727496027E-2</v>
      </c>
      <c r="V27" s="21">
        <v>7.8385465501074253E-2</v>
      </c>
      <c r="W27" s="21">
        <v>3.6666814159533892E-2</v>
      </c>
      <c r="X27" s="21">
        <v>5.0648340941089678E-2</v>
      </c>
      <c r="Y27" s="22">
        <v>0.65381656247535425</v>
      </c>
    </row>
    <row r="28" spans="1:25" ht="13.15" x14ac:dyDescent="0.3">
      <c r="A28" s="14" t="s">
        <v>141</v>
      </c>
      <c r="B28" s="19">
        <v>101.97729582859395</v>
      </c>
      <c r="C28" s="19">
        <v>95.454914233685273</v>
      </c>
      <c r="D28" s="19">
        <v>92.623384588631865</v>
      </c>
      <c r="E28" s="19">
        <v>94.607847512870947</v>
      </c>
      <c r="F28" s="19">
        <v>98.709323413717954</v>
      </c>
      <c r="G28" s="19">
        <v>94.446003898574332</v>
      </c>
      <c r="H28" s="19">
        <v>84.182547490941815</v>
      </c>
      <c r="I28" s="19" t="s">
        <v>183</v>
      </c>
      <c r="J28" s="19" t="s">
        <v>183</v>
      </c>
      <c r="K28" s="20">
        <v>96.975485716620042</v>
      </c>
      <c r="M28" s="14" t="s">
        <v>182</v>
      </c>
      <c r="O28" s="14" t="s">
        <v>141</v>
      </c>
      <c r="P28" s="21">
        <v>0.29041839883819126</v>
      </c>
      <c r="Q28" s="21">
        <v>0.39387833391527122</v>
      </c>
      <c r="R28" s="21">
        <v>0.11440799731995463</v>
      </c>
      <c r="S28" s="21">
        <v>3.9419116356668248E-2</v>
      </c>
      <c r="T28" s="21">
        <v>5.5981529074885898E-2</v>
      </c>
      <c r="U28" s="21">
        <v>2.6972470284061061E-2</v>
      </c>
      <c r="V28" s="21">
        <v>6.5178780676653997E-3</v>
      </c>
      <c r="W28" s="21">
        <v>4.6565004580712639E-4</v>
      </c>
      <c r="X28" s="21">
        <v>0</v>
      </c>
      <c r="Y28" s="22">
        <v>0.92806137390250476</v>
      </c>
    </row>
    <row r="29" spans="1:25" x14ac:dyDescent="0.25">
      <c r="A29" s="16" t="s">
        <v>142</v>
      </c>
      <c r="B29" s="24">
        <v>105.70502261011829</v>
      </c>
      <c r="C29" s="24">
        <v>91.355682824701859</v>
      </c>
      <c r="D29" s="24">
        <v>82.44931513715693</v>
      </c>
      <c r="E29" s="24">
        <v>86.663555604369265</v>
      </c>
      <c r="F29" s="24">
        <v>86.977935465852156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94.95545140570691</v>
      </c>
      <c r="M29" s="14" t="s">
        <v>182</v>
      </c>
      <c r="O29" s="16" t="s">
        <v>142</v>
      </c>
      <c r="P29" s="26">
        <v>0.18765637184381198</v>
      </c>
      <c r="Q29" s="26">
        <v>0.21293046275653071</v>
      </c>
      <c r="R29" s="26">
        <v>5.2943350194949196E-2</v>
      </c>
      <c r="S29" s="26">
        <v>1.8464532997012454E-2</v>
      </c>
      <c r="T29" s="26">
        <v>5.4495959906132197E-3</v>
      </c>
      <c r="U29" s="26">
        <v>1.6501434336656828E-4</v>
      </c>
      <c r="V29" s="26">
        <v>2.3407340770660066E-4</v>
      </c>
      <c r="W29" s="26">
        <v>0</v>
      </c>
      <c r="X29" s="26">
        <v>0</v>
      </c>
      <c r="Y29" s="27">
        <v>0.4778434015339908</v>
      </c>
    </row>
    <row r="30" spans="1:25" x14ac:dyDescent="0.25">
      <c r="A30" s="14" t="s">
        <v>143</v>
      </c>
      <c r="B30" s="19">
        <v>93.616791655350482</v>
      </c>
      <c r="C30" s="19">
        <v>96.07566907540415</v>
      </c>
      <c r="D30" s="19">
        <v>100.58572564517172</v>
      </c>
      <c r="E30" s="19">
        <v>105.65382416594372</v>
      </c>
      <c r="F30" s="19">
        <v>110.24265443059177</v>
      </c>
      <c r="G30" s="19">
        <v>106.56804172750452</v>
      </c>
      <c r="H30" s="19">
        <v>96.586627526050989</v>
      </c>
      <c r="I30" s="19">
        <v>86.043573391791682</v>
      </c>
      <c r="J30" s="19">
        <v>73.283890054433272</v>
      </c>
      <c r="K30" s="20">
        <v>97.451236900061943</v>
      </c>
      <c r="M30" s="14" t="s">
        <v>184</v>
      </c>
      <c r="O30" s="14" t="s">
        <v>143</v>
      </c>
      <c r="P30" s="21">
        <v>0.33002118465863339</v>
      </c>
      <c r="Q30" s="21">
        <v>0.48873563433236389</v>
      </c>
      <c r="R30" s="21">
        <v>0.20390582638300972</v>
      </c>
      <c r="S30" s="21">
        <v>0.15181945988107381</v>
      </c>
      <c r="T30" s="21">
        <v>1.534180626342494</v>
      </c>
      <c r="U30" s="21">
        <v>1.4580931068857836</v>
      </c>
      <c r="V30" s="21">
        <v>1.6184345375906821</v>
      </c>
      <c r="W30" s="21">
        <v>0.64239708578662769</v>
      </c>
      <c r="X30" s="21">
        <v>0.6086489143718179</v>
      </c>
      <c r="Y30" s="22">
        <v>7.0362363762324858</v>
      </c>
    </row>
    <row r="31" spans="1:25" x14ac:dyDescent="0.25">
      <c r="A31" s="14" t="s">
        <v>144</v>
      </c>
      <c r="B31" s="19">
        <v>102.65939715709607</v>
      </c>
      <c r="C31" s="19">
        <v>100.84677466508201</v>
      </c>
      <c r="D31" s="19">
        <v>105.7770531073171</v>
      </c>
      <c r="E31" s="19">
        <v>113.56926259669936</v>
      </c>
      <c r="F31" s="19">
        <v>108.54053969878991</v>
      </c>
      <c r="G31" s="19">
        <v>101.50337582964929</v>
      </c>
      <c r="H31" s="19">
        <v>96.242732868823481</v>
      </c>
      <c r="I31" s="19" t="s">
        <v>183</v>
      </c>
      <c r="J31" s="19" t="s">
        <v>183</v>
      </c>
      <c r="K31" s="20">
        <v>105.77133725461644</v>
      </c>
      <c r="M31" s="14" t="s">
        <v>184</v>
      </c>
      <c r="O31" s="14" t="s">
        <v>144</v>
      </c>
      <c r="P31" s="21">
        <v>0.50362692675109877</v>
      </c>
      <c r="Q31" s="21">
        <v>1.3842557294254814</v>
      </c>
      <c r="R31" s="21">
        <v>1.0609923845362057</v>
      </c>
      <c r="S31" s="21">
        <v>0.89364674513884512</v>
      </c>
      <c r="T31" s="21">
        <v>2.7739030172559356</v>
      </c>
      <c r="U31" s="21">
        <v>0.86329918157232455</v>
      </c>
      <c r="V31" s="21">
        <v>0.11454119592917503</v>
      </c>
      <c r="W31" s="21">
        <v>3.358704542094481E-3</v>
      </c>
      <c r="X31" s="21">
        <v>3.2028107638031877E-3</v>
      </c>
      <c r="Y31" s="22">
        <v>7.6008266959149644</v>
      </c>
    </row>
    <row r="32" spans="1:25" x14ac:dyDescent="0.25">
      <c r="A32" s="16" t="s">
        <v>145</v>
      </c>
      <c r="B32" s="24">
        <v>110.0976095520134</v>
      </c>
      <c r="C32" s="24">
        <v>96.028840812244837</v>
      </c>
      <c r="D32" s="24">
        <v>97.761092172876346</v>
      </c>
      <c r="E32" s="24">
        <v>104.87189265096113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99.338226164809782</v>
      </c>
      <c r="M32" s="14" t="s">
        <v>184</v>
      </c>
      <c r="O32" s="16" t="s">
        <v>145</v>
      </c>
      <c r="P32" s="26">
        <v>0.22417355429167812</v>
      </c>
      <c r="Q32" s="26">
        <v>0.68510021358359618</v>
      </c>
      <c r="R32" s="26">
        <v>0.4680868126481138</v>
      </c>
      <c r="S32" s="26">
        <v>0.28447354241013756</v>
      </c>
      <c r="T32" s="26">
        <v>0.13312740292161843</v>
      </c>
      <c r="U32" s="26">
        <v>5.6168149199429538E-3</v>
      </c>
      <c r="V32" s="26">
        <v>1.6004056097839176E-3</v>
      </c>
      <c r="W32" s="26">
        <v>6.743546111379196E-5</v>
      </c>
      <c r="X32" s="26">
        <v>2.3169952678555331E-4</v>
      </c>
      <c r="Y32" s="27">
        <v>1.8024778813727702</v>
      </c>
    </row>
    <row r="33" spans="1:25" x14ac:dyDescent="0.25">
      <c r="A33" s="14" t="s">
        <v>146</v>
      </c>
      <c r="B33" s="19">
        <v>83.732656068450353</v>
      </c>
      <c r="C33" s="19">
        <v>85.976166053899846</v>
      </c>
      <c r="D33" s="19">
        <v>93.19539611266535</v>
      </c>
      <c r="E33" s="19">
        <v>95.65271917096058</v>
      </c>
      <c r="F33" s="19">
        <v>95.942486445070585</v>
      </c>
      <c r="G33" s="19">
        <v>98.642342753541669</v>
      </c>
      <c r="H33" s="19">
        <v>91.775952938821447</v>
      </c>
      <c r="I33" s="19">
        <v>86.282433309356747</v>
      </c>
      <c r="J33" s="19">
        <v>73.580232767513635</v>
      </c>
      <c r="K33" s="20">
        <v>89.066124495806022</v>
      </c>
      <c r="M33" s="14" t="s">
        <v>185</v>
      </c>
      <c r="O33" s="14" t="s">
        <v>146</v>
      </c>
      <c r="P33" s="21">
        <v>3.2527059935056009E-2</v>
      </c>
      <c r="Q33" s="21">
        <v>3.5402984265026707E-2</v>
      </c>
      <c r="R33" s="21">
        <v>1.3371109886538087E-2</v>
      </c>
      <c r="S33" s="21">
        <v>2.3451161143604477E-2</v>
      </c>
      <c r="T33" s="21">
        <v>0.17075423297931561</v>
      </c>
      <c r="U33" s="21">
        <v>0.19275352581091548</v>
      </c>
      <c r="V33" s="21">
        <v>1.1434271920270005</v>
      </c>
      <c r="W33" s="21">
        <v>0.35501748377582548</v>
      </c>
      <c r="X33" s="21">
        <v>0.24765225014705922</v>
      </c>
      <c r="Y33" s="22">
        <v>2.2143569999703416</v>
      </c>
    </row>
    <row r="34" spans="1:25" x14ac:dyDescent="0.25">
      <c r="A34" s="14" t="s">
        <v>147</v>
      </c>
      <c r="B34" s="19">
        <v>91.045130233297968</v>
      </c>
      <c r="C34" s="19">
        <v>90.237794305827251</v>
      </c>
      <c r="D34" s="19">
        <v>93.940219744147385</v>
      </c>
      <c r="E34" s="19">
        <v>92.625769923949036</v>
      </c>
      <c r="F34" s="19">
        <v>95.042805503827424</v>
      </c>
      <c r="G34" s="19">
        <v>90.470074150544974</v>
      </c>
      <c r="H34" s="19" t="s">
        <v>183</v>
      </c>
      <c r="I34" s="19" t="s">
        <v>183</v>
      </c>
      <c r="J34" s="19" t="s">
        <v>183</v>
      </c>
      <c r="K34" s="20">
        <v>92.337516794181099</v>
      </c>
      <c r="M34" s="14" t="s">
        <v>185</v>
      </c>
      <c r="O34" s="14" t="s">
        <v>147</v>
      </c>
      <c r="P34" s="21">
        <v>5.9946246541083936E-2</v>
      </c>
      <c r="Q34" s="21">
        <v>9.7284534686236324E-2</v>
      </c>
      <c r="R34" s="21">
        <v>9.0231086884710571E-2</v>
      </c>
      <c r="S34" s="21">
        <v>0.13314022094549519</v>
      </c>
      <c r="T34" s="21">
        <v>0.25053869315331295</v>
      </c>
      <c r="U34" s="21">
        <v>0.15178495517004575</v>
      </c>
      <c r="V34" s="21">
        <v>4.0323429164272853E-2</v>
      </c>
      <c r="W34" s="21">
        <v>1.5584925851962073E-3</v>
      </c>
      <c r="X34" s="21">
        <v>2.7345311698317713E-5</v>
      </c>
      <c r="Y34" s="22">
        <v>0.82483500444205227</v>
      </c>
    </row>
    <row r="35" spans="1:25" x14ac:dyDescent="0.25">
      <c r="A35" s="16" t="s">
        <v>148</v>
      </c>
      <c r="B35" s="24">
        <v>90.106887724442842</v>
      </c>
      <c r="C35" s="24">
        <v>86.417307992513329</v>
      </c>
      <c r="D35" s="24">
        <v>85.286464595937275</v>
      </c>
      <c r="E35" s="24">
        <v>83.650595467108673</v>
      </c>
      <c r="F35" s="24">
        <v>70.100083524262189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82.008819156512715</v>
      </c>
      <c r="M35" s="14" t="s">
        <v>185</v>
      </c>
      <c r="O35" s="16" t="s">
        <v>148</v>
      </c>
      <c r="P35" s="26">
        <v>4.3404606900940064E-2</v>
      </c>
      <c r="Q35" s="26">
        <v>8.1597078955757477E-2</v>
      </c>
      <c r="R35" s="26">
        <v>5.8489887165381518E-2</v>
      </c>
      <c r="S35" s="26">
        <v>4.4759160281096631E-2</v>
      </c>
      <c r="T35" s="26">
        <v>3.4645717679088174E-2</v>
      </c>
      <c r="U35" s="26">
        <v>7.2937729063214515E-3</v>
      </c>
      <c r="V35" s="26">
        <v>2.7314699089620504E-3</v>
      </c>
      <c r="W35" s="26">
        <v>8.7938735784584164E-5</v>
      </c>
      <c r="X35" s="26">
        <v>5.3493590694240242E-4</v>
      </c>
      <c r="Y35" s="27">
        <v>0.27354456844027442</v>
      </c>
    </row>
    <row r="36" spans="1:25" x14ac:dyDescent="0.25">
      <c r="A36" s="14" t="s">
        <v>149</v>
      </c>
      <c r="B36" s="19">
        <v>78.781165979268138</v>
      </c>
      <c r="C36" s="19" t="s">
        <v>183</v>
      </c>
      <c r="D36" s="19" t="s">
        <v>183</v>
      </c>
      <c r="E36" s="19">
        <v>78.254554472153075</v>
      </c>
      <c r="F36" s="19">
        <v>73.503897216805029</v>
      </c>
      <c r="G36" s="19">
        <v>74.330100163859129</v>
      </c>
      <c r="H36" s="19">
        <v>80.517383796755496</v>
      </c>
      <c r="I36" s="19">
        <v>86.881274735370496</v>
      </c>
      <c r="J36" s="19">
        <v>70.600419786703682</v>
      </c>
      <c r="K36" s="20">
        <v>78.802303344674186</v>
      </c>
      <c r="M36" s="14" t="s">
        <v>186</v>
      </c>
      <c r="O36" s="14" t="s">
        <v>149</v>
      </c>
      <c r="P36" s="21">
        <v>3.0259369025550615E-2</v>
      </c>
      <c r="Q36" s="21">
        <v>8.506370891795921E-2</v>
      </c>
      <c r="R36" s="21">
        <v>5.9051584284962245E-2</v>
      </c>
      <c r="S36" s="21">
        <v>6.5666664107516537E-2</v>
      </c>
      <c r="T36" s="21">
        <v>0.23250783871944836</v>
      </c>
      <c r="U36" s="21">
        <v>0.13901651829074285</v>
      </c>
      <c r="V36" s="21">
        <v>0.61330246350552131</v>
      </c>
      <c r="W36" s="21">
        <v>0.3788464638871773</v>
      </c>
      <c r="X36" s="21">
        <v>0.33647243448655489</v>
      </c>
      <c r="Y36" s="22">
        <v>1.9401870452254333</v>
      </c>
    </row>
    <row r="37" spans="1:25" x14ac:dyDescent="0.25">
      <c r="A37" s="14" t="s">
        <v>150</v>
      </c>
      <c r="B37" s="19">
        <v>87.380781642381692</v>
      </c>
      <c r="C37" s="19">
        <v>87.989954966520685</v>
      </c>
      <c r="D37" s="19">
        <v>87.134856508092994</v>
      </c>
      <c r="E37" s="19">
        <v>76.934295124278933</v>
      </c>
      <c r="F37" s="19">
        <v>68.986909805021369</v>
      </c>
      <c r="G37" s="19">
        <v>67.54195604381917</v>
      </c>
      <c r="H37" s="19">
        <v>71.365398398237303</v>
      </c>
      <c r="I37" s="19" t="s">
        <v>183</v>
      </c>
      <c r="J37" s="19" t="s">
        <v>183</v>
      </c>
      <c r="K37" s="20">
        <v>76.568650446821309</v>
      </c>
      <c r="M37" s="14" t="s">
        <v>186</v>
      </c>
      <c r="O37" s="14" t="s">
        <v>150</v>
      </c>
      <c r="P37" s="21">
        <v>0.16631499433273811</v>
      </c>
      <c r="Q37" s="21">
        <v>0.44127086457582759</v>
      </c>
      <c r="R37" s="21">
        <v>0.27505699496261177</v>
      </c>
      <c r="S37" s="21">
        <v>0.22411227638188508</v>
      </c>
      <c r="T37" s="21">
        <v>0.67719978849728624</v>
      </c>
      <c r="U37" s="21">
        <v>0.20438606036243628</v>
      </c>
      <c r="V37" s="21">
        <v>0.10716529784017713</v>
      </c>
      <c r="W37" s="21">
        <v>1.2271767908323855E-2</v>
      </c>
      <c r="X37" s="21">
        <v>3.3236406863161143E-3</v>
      </c>
      <c r="Y37" s="22">
        <v>2.1111016855476019</v>
      </c>
    </row>
    <row r="38" spans="1:25" x14ac:dyDescent="0.25">
      <c r="A38" s="16" t="s">
        <v>151</v>
      </c>
      <c r="B38" s="24">
        <v>86.408489767610945</v>
      </c>
      <c r="C38" s="24">
        <v>86.592305766880898</v>
      </c>
      <c r="D38" s="24">
        <v>84.070199697088952</v>
      </c>
      <c r="E38" s="24">
        <v>78.790487725852003</v>
      </c>
      <c r="F38" s="24">
        <v>68.712558643466195</v>
      </c>
      <c r="G38" s="24">
        <v>66.570259577039636</v>
      </c>
      <c r="H38" s="24" t="s">
        <v>183</v>
      </c>
      <c r="I38" s="24" t="s">
        <v>183</v>
      </c>
      <c r="J38" s="24" t="s">
        <v>183</v>
      </c>
      <c r="K38" s="25">
        <v>83.015462690556163</v>
      </c>
      <c r="M38" s="14" t="s">
        <v>186</v>
      </c>
      <c r="O38" s="16" t="s">
        <v>151</v>
      </c>
      <c r="P38" s="26">
        <v>0.34463446976261886</v>
      </c>
      <c r="Q38" s="26">
        <v>1.3399510363476197</v>
      </c>
      <c r="R38" s="26">
        <v>0.98844984035700656</v>
      </c>
      <c r="S38" s="26">
        <v>0.37637408226941804</v>
      </c>
      <c r="T38" s="26">
        <v>0.24770662943758717</v>
      </c>
      <c r="U38" s="26">
        <v>3.0051183365191303E-2</v>
      </c>
      <c r="V38" s="26">
        <v>2.6543086611385603E-3</v>
      </c>
      <c r="W38" s="26">
        <v>6.266034593557508E-5</v>
      </c>
      <c r="X38" s="26">
        <v>6.3650622834650567E-4</v>
      </c>
      <c r="Y38" s="27">
        <v>3.3305207167748625</v>
      </c>
    </row>
    <row r="39" spans="1:25" x14ac:dyDescent="0.25">
      <c r="A39" s="14" t="s">
        <v>152</v>
      </c>
      <c r="B39" s="19">
        <v>98.054140959924837</v>
      </c>
      <c r="C39" s="19">
        <v>98.224991196459001</v>
      </c>
      <c r="D39" s="19">
        <v>99.047049789560475</v>
      </c>
      <c r="E39" s="19">
        <v>101.98174469554274</v>
      </c>
      <c r="F39" s="19">
        <v>99.440492104466557</v>
      </c>
      <c r="G39" s="19">
        <v>101.49952790125558</v>
      </c>
      <c r="H39" s="19">
        <v>93.1034596891418</v>
      </c>
      <c r="I39" s="19">
        <v>81.526713707009549</v>
      </c>
      <c r="J39" s="19">
        <v>81.967990984458936</v>
      </c>
      <c r="K39" s="20">
        <v>90.030686774350315</v>
      </c>
      <c r="M39" s="14" t="s">
        <v>187</v>
      </c>
      <c r="O39" s="14" t="s">
        <v>152</v>
      </c>
      <c r="P39" s="21">
        <v>5.9115985602398488E-2</v>
      </c>
      <c r="Q39" s="21">
        <v>0.11232004273326179</v>
      </c>
      <c r="R39" s="21">
        <v>8.0073600431076711E-2</v>
      </c>
      <c r="S39" s="21">
        <v>6.2648467511226047E-2</v>
      </c>
      <c r="T39" s="21">
        <v>0.44634054850388011</v>
      </c>
      <c r="U39" s="21">
        <v>0.29967265595347203</v>
      </c>
      <c r="V39" s="21">
        <v>1.514907321350726</v>
      </c>
      <c r="W39" s="21">
        <v>0.73073740706507917</v>
      </c>
      <c r="X39" s="21">
        <v>0.80020028323054604</v>
      </c>
      <c r="Y39" s="22">
        <v>4.1060163123816666</v>
      </c>
    </row>
    <row r="40" spans="1:25" x14ac:dyDescent="0.25">
      <c r="A40" s="14" t="s">
        <v>153</v>
      </c>
      <c r="B40" s="19">
        <v>104.94019991409522</v>
      </c>
      <c r="C40" s="19">
        <v>100.44610188122655</v>
      </c>
      <c r="D40" s="19">
        <v>95.396546728205465</v>
      </c>
      <c r="E40" s="19">
        <v>94.490074316209189</v>
      </c>
      <c r="F40" s="19">
        <v>91.118009383226365</v>
      </c>
      <c r="G40" s="19">
        <v>94.163233186948176</v>
      </c>
      <c r="H40" s="19">
        <v>81.192632902913189</v>
      </c>
      <c r="I40" s="19">
        <v>67.47187265378605</v>
      </c>
      <c r="J40" s="19" t="s">
        <v>183</v>
      </c>
      <c r="K40" s="20">
        <v>91.975887307815697</v>
      </c>
      <c r="M40" s="14" t="s">
        <v>187</v>
      </c>
      <c r="O40" s="14" t="s">
        <v>153</v>
      </c>
      <c r="P40" s="21">
        <v>0.17968801489122557</v>
      </c>
      <c r="Q40" s="21">
        <v>0.34831355608046904</v>
      </c>
      <c r="R40" s="21">
        <v>0.14458083715303779</v>
      </c>
      <c r="S40" s="21">
        <v>0.18944458131503544</v>
      </c>
      <c r="T40" s="21">
        <v>0.76321184938422015</v>
      </c>
      <c r="U40" s="21">
        <v>0.40541277439923845</v>
      </c>
      <c r="V40" s="21">
        <v>0.30251067561741934</v>
      </c>
      <c r="W40" s="21">
        <v>4.9326148357486825E-2</v>
      </c>
      <c r="X40" s="21">
        <v>2.204705299289841E-2</v>
      </c>
      <c r="Y40" s="22">
        <v>2.404535490191031</v>
      </c>
    </row>
    <row r="41" spans="1:25" x14ac:dyDescent="0.25">
      <c r="A41" s="16" t="s">
        <v>154</v>
      </c>
      <c r="B41" s="24">
        <v>105.22628875021246</v>
      </c>
      <c r="C41" s="24">
        <v>99.891879757454745</v>
      </c>
      <c r="D41" s="24">
        <v>96.149347993147188</v>
      </c>
      <c r="E41" s="24">
        <v>90.302928549720065</v>
      </c>
      <c r="F41" s="24">
        <v>84.175314101790249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94.75865542926735</v>
      </c>
      <c r="M41" s="14" t="s">
        <v>187</v>
      </c>
      <c r="O41" s="16" t="s">
        <v>154</v>
      </c>
      <c r="P41" s="26">
        <v>0.24790241489920511</v>
      </c>
      <c r="Q41" s="26">
        <v>0.41928249537006484</v>
      </c>
      <c r="R41" s="26">
        <v>0.18277622821287726</v>
      </c>
      <c r="S41" s="26">
        <v>0.11363397650057903</v>
      </c>
      <c r="T41" s="26">
        <v>0.15625898340700961</v>
      </c>
      <c r="U41" s="26">
        <v>3.4971659914495724E-2</v>
      </c>
      <c r="V41" s="26">
        <v>1.9942706413022381E-2</v>
      </c>
      <c r="W41" s="26">
        <v>3.4910894824911449E-3</v>
      </c>
      <c r="X41" s="26">
        <v>2.0346614520634743E-2</v>
      </c>
      <c r="Y41" s="27">
        <v>1.1986061687203802</v>
      </c>
    </row>
    <row r="42" spans="1:25" x14ac:dyDescent="0.25">
      <c r="A42" s="14" t="s">
        <v>155</v>
      </c>
      <c r="B42" s="19">
        <v>114.76061731094866</v>
      </c>
      <c r="C42" s="19">
        <v>110.47915211381718</v>
      </c>
      <c r="D42" s="19">
        <v>109.53121503098563</v>
      </c>
      <c r="E42" s="19">
        <v>108.28666584152651</v>
      </c>
      <c r="F42" s="19">
        <v>107.1986714555469</v>
      </c>
      <c r="G42" s="19">
        <v>96.988825775003235</v>
      </c>
      <c r="H42" s="19">
        <v>95.194995348563054</v>
      </c>
      <c r="I42" s="19">
        <v>87.426937794468358</v>
      </c>
      <c r="J42" s="19">
        <v>77.67562080993082</v>
      </c>
      <c r="K42" s="20">
        <v>95.270241005687936</v>
      </c>
      <c r="M42" s="14" t="s">
        <v>188</v>
      </c>
      <c r="O42" s="14" t="s">
        <v>155</v>
      </c>
      <c r="P42" s="21">
        <v>2.8943778688603452E-2</v>
      </c>
      <c r="Q42" s="21">
        <v>5.6898388430310393E-2</v>
      </c>
      <c r="R42" s="21">
        <v>4.9585276525231307E-2</v>
      </c>
      <c r="S42" s="21">
        <v>6.0908645884452516E-2</v>
      </c>
      <c r="T42" s="21">
        <v>0.27356651800724996</v>
      </c>
      <c r="U42" s="21">
        <v>0.20973791689142082</v>
      </c>
      <c r="V42" s="21">
        <v>0.56002596355165946</v>
      </c>
      <c r="W42" s="21">
        <v>0.2141642674803996</v>
      </c>
      <c r="X42" s="21">
        <v>0.18112469548379567</v>
      </c>
      <c r="Y42" s="22">
        <v>1.6349554509431234</v>
      </c>
    </row>
    <row r="43" spans="1:25" x14ac:dyDescent="0.25">
      <c r="A43" s="14" t="s">
        <v>156</v>
      </c>
      <c r="B43" s="19">
        <v>111.81941506986172</v>
      </c>
      <c r="C43" s="19">
        <v>104.68814509028482</v>
      </c>
      <c r="D43" s="19">
        <v>100.99509333616732</v>
      </c>
      <c r="E43" s="19">
        <v>98.035754087092144</v>
      </c>
      <c r="F43" s="19">
        <v>94.246989696518909</v>
      </c>
      <c r="G43" s="19">
        <v>84.990195228956281</v>
      </c>
      <c r="H43" s="19">
        <v>84.194495160842109</v>
      </c>
      <c r="I43" s="19" t="s">
        <v>183</v>
      </c>
      <c r="J43" s="19" t="s">
        <v>183</v>
      </c>
      <c r="K43" s="20">
        <v>96.409035271637535</v>
      </c>
      <c r="M43" s="14" t="s">
        <v>188</v>
      </c>
      <c r="O43" s="14" t="s">
        <v>156</v>
      </c>
      <c r="P43" s="21">
        <v>0.14474004310662869</v>
      </c>
      <c r="Q43" s="21">
        <v>0.23476590658970928</v>
      </c>
      <c r="R43" s="21">
        <v>0.14151837641117454</v>
      </c>
      <c r="S43" s="21">
        <v>0.24003665028737986</v>
      </c>
      <c r="T43" s="21">
        <v>0.53977325143050592</v>
      </c>
      <c r="U43" s="21">
        <v>0.17446770839433698</v>
      </c>
      <c r="V43" s="21">
        <v>5.763023311161198E-2</v>
      </c>
      <c r="W43" s="21">
        <v>7.0106334461343149E-3</v>
      </c>
      <c r="X43" s="21">
        <v>1.4801010039574608E-3</v>
      </c>
      <c r="Y43" s="22">
        <v>1.5414229037814391</v>
      </c>
    </row>
    <row r="44" spans="1:25" x14ac:dyDescent="0.25">
      <c r="A44" s="16" t="s">
        <v>157</v>
      </c>
      <c r="B44" s="24">
        <v>111.52455716443032</v>
      </c>
      <c r="C44" s="24">
        <v>104.233670868435</v>
      </c>
      <c r="D44" s="24">
        <v>98.355026355406068</v>
      </c>
      <c r="E44" s="24">
        <v>98.846442298787792</v>
      </c>
      <c r="F44" s="24">
        <v>80.978122935974312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99.786091496953304</v>
      </c>
      <c r="M44" s="14" t="s">
        <v>188</v>
      </c>
      <c r="O44" s="16" t="s">
        <v>157</v>
      </c>
      <c r="P44" s="26">
        <v>0.11344267881953546</v>
      </c>
      <c r="Q44" s="26">
        <v>0.18849941267442638</v>
      </c>
      <c r="R44" s="26">
        <v>8.1556908385018792E-2</v>
      </c>
      <c r="S44" s="26">
        <v>5.2834882395321761E-2</v>
      </c>
      <c r="T44" s="26">
        <v>5.4458907111065727E-2</v>
      </c>
      <c r="U44" s="26">
        <v>1.7110296170735853E-2</v>
      </c>
      <c r="V44" s="26">
        <v>2.3784303224875999E-3</v>
      </c>
      <c r="W44" s="26">
        <v>4.0926580764892551E-5</v>
      </c>
      <c r="X44" s="26">
        <v>1.7317295568162061E-5</v>
      </c>
      <c r="Y44" s="27">
        <v>0.51033975975492474</v>
      </c>
    </row>
    <row r="45" spans="1:25" x14ac:dyDescent="0.25">
      <c r="A45" s="28" t="s">
        <v>158</v>
      </c>
      <c r="B45" s="20">
        <v>98.634224647229061</v>
      </c>
      <c r="C45" s="20">
        <v>94.673567473481185</v>
      </c>
      <c r="D45" s="20">
        <v>94.617260166630672</v>
      </c>
      <c r="E45" s="20">
        <v>96.518229510610922</v>
      </c>
      <c r="F45" s="20">
        <v>96.365874033144294</v>
      </c>
      <c r="G45" s="20">
        <v>96.555236788676424</v>
      </c>
      <c r="H45" s="20">
        <v>91.14293201333949</v>
      </c>
      <c r="I45" s="20">
        <v>84.041545563209311</v>
      </c>
      <c r="J45" s="20">
        <v>75.505492348503779</v>
      </c>
      <c r="K45" s="20">
        <v>93.036455715781614</v>
      </c>
      <c r="M45" s="14" t="s">
        <v>189</v>
      </c>
      <c r="O45" s="14" t="s">
        <v>158</v>
      </c>
      <c r="P45" s="29">
        <v>3.1612532352816713</v>
      </c>
      <c r="Q45" s="29">
        <v>6.8060958306208734</v>
      </c>
      <c r="R45" s="29">
        <v>4.1113863964447326</v>
      </c>
      <c r="S45" s="29">
        <v>2.9860268378725259</v>
      </c>
      <c r="T45" s="29">
        <v>8.3720240048993908</v>
      </c>
      <c r="U45" s="29">
        <v>4.2540191323623278</v>
      </c>
      <c r="V45" s="29">
        <v>6.1867130475800876</v>
      </c>
      <c r="W45" s="29">
        <v>2.4355709696457759</v>
      </c>
      <c r="X45" s="29">
        <v>2.2765949428978143</v>
      </c>
      <c r="Y45" s="29">
        <v>40.589684397605211</v>
      </c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14.663436597107875</v>
      </c>
      <c r="C51" s="30">
        <v>14.558346991860589</v>
      </c>
      <c r="D51" s="30">
        <v>14.043678684685744</v>
      </c>
      <c r="E51" s="30">
        <v>14.27898982616199</v>
      </c>
      <c r="F51" s="30">
        <v>17.285106208321565</v>
      </c>
      <c r="G51" s="30">
        <v>17.629596706522051</v>
      </c>
      <c r="H51" s="30">
        <v>18.243281065694418</v>
      </c>
      <c r="I51" s="30">
        <v>9.5441690915836404</v>
      </c>
      <c r="J51" s="30">
        <v>6.6970211336011545</v>
      </c>
      <c r="K51" s="20">
        <v>14.125607432164399</v>
      </c>
      <c r="M51" s="14" t="s">
        <v>182</v>
      </c>
      <c r="O51" s="14" t="s">
        <v>140</v>
      </c>
      <c r="P51" s="21">
        <v>2.8162427533825973E-2</v>
      </c>
      <c r="Q51" s="21">
        <v>3.181957351402856E-2</v>
      </c>
      <c r="R51" s="21">
        <v>7.0045419958599947E-3</v>
      </c>
      <c r="S51" s="21">
        <v>1.7090958407002966E-3</v>
      </c>
      <c r="T51" s="21">
        <v>3.9435088922732259E-3</v>
      </c>
      <c r="U51" s="21">
        <v>6.0006462706073405E-3</v>
      </c>
      <c r="V51" s="21">
        <v>1.6136656240618774E-2</v>
      </c>
      <c r="W51" s="21">
        <v>4.2980967365294706E-3</v>
      </c>
      <c r="X51" s="21">
        <v>4.9121578491583134E-3</v>
      </c>
      <c r="Y51" s="22">
        <v>0.10398670487360194</v>
      </c>
    </row>
    <row r="52" spans="1:25" x14ac:dyDescent="0.25">
      <c r="A52" s="14" t="s">
        <v>141</v>
      </c>
      <c r="B52" s="30">
        <v>26.81194948487601</v>
      </c>
      <c r="C52" s="30">
        <v>26.144715111390312</v>
      </c>
      <c r="D52" s="30">
        <v>25.677329926245676</v>
      </c>
      <c r="E52" s="30">
        <v>24.808039853227825</v>
      </c>
      <c r="F52" s="30">
        <v>24.379882269307586</v>
      </c>
      <c r="G52" s="30">
        <v>22.113054313716489</v>
      </c>
      <c r="H52" s="30">
        <v>20.144375850615418</v>
      </c>
      <c r="I52" s="30" t="s">
        <v>183</v>
      </c>
      <c r="J52" s="30" t="s">
        <v>183</v>
      </c>
      <c r="K52" s="20">
        <v>25.995946715996336</v>
      </c>
      <c r="M52" s="14" t="s">
        <v>182</v>
      </c>
      <c r="O52" s="14" t="s">
        <v>141</v>
      </c>
      <c r="P52" s="21">
        <v>7.6357030021821759E-2</v>
      </c>
      <c r="Q52" s="21">
        <v>0.10788168332070852</v>
      </c>
      <c r="R52" s="21">
        <v>3.1716525005350132E-2</v>
      </c>
      <c r="S52" s="21">
        <v>1.0336468223972765E-2</v>
      </c>
      <c r="T52" s="21">
        <v>1.3826688714916914E-2</v>
      </c>
      <c r="U52" s="21">
        <v>6.3151819637289018E-3</v>
      </c>
      <c r="V52" s="21">
        <v>1.5596889076998155E-3</v>
      </c>
      <c r="W52" s="21">
        <v>7.8954577474587109E-4</v>
      </c>
      <c r="X52" s="21">
        <v>0</v>
      </c>
      <c r="Y52" s="22">
        <v>0.24878281193294469</v>
      </c>
    </row>
    <row r="53" spans="1:25" x14ac:dyDescent="0.25">
      <c r="A53" s="16" t="s">
        <v>142</v>
      </c>
      <c r="B53" s="31">
        <v>74.323261179758006</v>
      </c>
      <c r="C53" s="31">
        <v>72.242771948756086</v>
      </c>
      <c r="D53" s="31">
        <v>65.625992343135351</v>
      </c>
      <c r="E53" s="31">
        <v>69.553439358921395</v>
      </c>
      <c r="F53" s="31">
        <v>60.760518369180019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71.927061487408153</v>
      </c>
      <c r="M53" s="14" t="s">
        <v>182</v>
      </c>
      <c r="O53" s="16" t="s">
        <v>142</v>
      </c>
      <c r="P53" s="26">
        <v>0.13194485174121104</v>
      </c>
      <c r="Q53" s="26">
        <v>0.16838237519805166</v>
      </c>
      <c r="R53" s="26">
        <v>4.2140554942558348E-2</v>
      </c>
      <c r="S53" s="26">
        <v>1.4819052451083153E-2</v>
      </c>
      <c r="T53" s="26">
        <v>3.806945698570454E-3</v>
      </c>
      <c r="U53" s="26">
        <v>2.0811386138530567E-4</v>
      </c>
      <c r="V53" s="26">
        <v>6.5596334104231133E-4</v>
      </c>
      <c r="W53" s="26">
        <v>0</v>
      </c>
      <c r="X53" s="26">
        <v>0</v>
      </c>
      <c r="Y53" s="27">
        <v>0.36195785723390228</v>
      </c>
    </row>
    <row r="54" spans="1:25" x14ac:dyDescent="0.25">
      <c r="A54" s="14" t="s">
        <v>143</v>
      </c>
      <c r="B54" s="30">
        <v>16.071837108416204</v>
      </c>
      <c r="C54" s="30">
        <v>15.644327349434789</v>
      </c>
      <c r="D54" s="30">
        <v>15.781135917209482</v>
      </c>
      <c r="E54" s="30">
        <v>15.749967435394495</v>
      </c>
      <c r="F54" s="30">
        <v>19.705533767316993</v>
      </c>
      <c r="G54" s="30">
        <v>19.800000321082933</v>
      </c>
      <c r="H54" s="30">
        <v>17.930470913702408</v>
      </c>
      <c r="I54" s="30">
        <v>9.4654009071471421</v>
      </c>
      <c r="J54" s="30">
        <v>5.9643579223182712</v>
      </c>
      <c r="K54" s="20">
        <v>16.019559709887286</v>
      </c>
      <c r="M54" s="14" t="s">
        <v>184</v>
      </c>
      <c r="O54" s="14" t="s">
        <v>143</v>
      </c>
      <c r="P54" s="21">
        <v>5.6657001680712471E-2</v>
      </c>
      <c r="Q54" s="21">
        <v>7.9582482478767202E-2</v>
      </c>
      <c r="R54" s="21">
        <v>3.1991274505615258E-2</v>
      </c>
      <c r="S54" s="21">
        <v>2.2631945110008184E-2</v>
      </c>
      <c r="T54" s="21">
        <v>0.27423004547291074</v>
      </c>
      <c r="U54" s="21">
        <v>0.27090902222196056</v>
      </c>
      <c r="V54" s="21">
        <v>0.30044835548455406</v>
      </c>
      <c r="W54" s="21">
        <v>7.066821749564256E-2</v>
      </c>
      <c r="X54" s="21">
        <v>4.9536125492895544E-2</v>
      </c>
      <c r="Y54" s="22">
        <v>1.1566544699430668</v>
      </c>
    </row>
    <row r="55" spans="1:25" x14ac:dyDescent="0.25">
      <c r="A55" s="14" t="s">
        <v>144</v>
      </c>
      <c r="B55" s="30">
        <v>24.901558667564288</v>
      </c>
      <c r="C55" s="30">
        <v>24.621815508511119</v>
      </c>
      <c r="D55" s="30">
        <v>23.027620182039698</v>
      </c>
      <c r="E55" s="30">
        <v>24.986903590947435</v>
      </c>
      <c r="F55" s="30">
        <v>25.771236708442032</v>
      </c>
      <c r="G55" s="30">
        <v>22.547077380213977</v>
      </c>
      <c r="H55" s="30">
        <v>20.442492767532769</v>
      </c>
      <c r="I55" s="30" t="s">
        <v>183</v>
      </c>
      <c r="J55" s="30" t="s">
        <v>183</v>
      </c>
      <c r="K55" s="20">
        <v>24.551331657666999</v>
      </c>
      <c r="M55" s="14" t="s">
        <v>184</v>
      </c>
      <c r="O55" s="14" t="s">
        <v>144</v>
      </c>
      <c r="P55" s="21">
        <v>0.12216217716402922</v>
      </c>
      <c r="Q55" s="21">
        <v>0.33796707232040823</v>
      </c>
      <c r="R55" s="21">
        <v>0.23097759797059658</v>
      </c>
      <c r="S55" s="21">
        <v>0.19661539182871535</v>
      </c>
      <c r="T55" s="21">
        <v>0.65861945649383236</v>
      </c>
      <c r="U55" s="21">
        <v>0.19176577419310692</v>
      </c>
      <c r="V55" s="21">
        <v>2.4329188288513465E-2</v>
      </c>
      <c r="W55" s="21">
        <v>8.9736617648458836E-4</v>
      </c>
      <c r="X55" s="21">
        <v>9.4750898808375512E-4</v>
      </c>
      <c r="Y55" s="22">
        <v>1.7642815334237705</v>
      </c>
    </row>
    <row r="56" spans="1:25" x14ac:dyDescent="0.25">
      <c r="A56" s="16" t="s">
        <v>145</v>
      </c>
      <c r="B56" s="31">
        <v>67.052855241345199</v>
      </c>
      <c r="C56" s="31">
        <v>63.959048200007445</v>
      </c>
      <c r="D56" s="31">
        <v>61.516520927571236</v>
      </c>
      <c r="E56" s="31">
        <v>61.253862108382165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62.741138369082883</v>
      </c>
      <c r="M56" s="14" t="s">
        <v>184</v>
      </c>
      <c r="O56" s="16" t="s">
        <v>145</v>
      </c>
      <c r="P56" s="26">
        <v>0.1365286398680291</v>
      </c>
      <c r="Q56" s="26">
        <v>0.4563041395876275</v>
      </c>
      <c r="R56" s="26">
        <v>0.2945453202923296</v>
      </c>
      <c r="S56" s="26">
        <v>0.16615608529416453</v>
      </c>
      <c r="T56" s="26">
        <v>8.0388377185811127E-2</v>
      </c>
      <c r="U56" s="26">
        <v>3.1950129921332728E-3</v>
      </c>
      <c r="V56" s="26">
        <v>1.0395366772120477E-3</v>
      </c>
      <c r="W56" s="26">
        <v>2.5932774599061E-4</v>
      </c>
      <c r="X56" s="26">
        <v>1.2527014473091749E-5</v>
      </c>
      <c r="Y56" s="27">
        <v>1.1384289666577707</v>
      </c>
    </row>
    <row r="57" spans="1:25" x14ac:dyDescent="0.25">
      <c r="A57" s="14" t="s">
        <v>146</v>
      </c>
      <c r="B57" s="30">
        <v>16.098729980673937</v>
      </c>
      <c r="C57" s="30">
        <v>15.466715303450172</v>
      </c>
      <c r="D57" s="30">
        <v>14.108569016895643</v>
      </c>
      <c r="E57" s="30">
        <v>18.551048765287049</v>
      </c>
      <c r="F57" s="30">
        <v>18.223152570189683</v>
      </c>
      <c r="G57" s="30">
        <v>21.790068399840493</v>
      </c>
      <c r="H57" s="30">
        <v>18.531458321731336</v>
      </c>
      <c r="I57" s="30">
        <v>9.0327650177207346</v>
      </c>
      <c r="J57" s="30">
        <v>6.3799868444862398</v>
      </c>
      <c r="K57" s="20">
        <v>15.434355320622803</v>
      </c>
      <c r="M57" s="14" t="s">
        <v>185</v>
      </c>
      <c r="O57" s="14" t="s">
        <v>146</v>
      </c>
      <c r="P57" s="21">
        <v>6.2537650129191186E-3</v>
      </c>
      <c r="Q57" s="21">
        <v>6.3688334064165644E-3</v>
      </c>
      <c r="R57" s="21">
        <v>2.0242118659880969E-3</v>
      </c>
      <c r="S57" s="21">
        <v>4.548157519704752E-3</v>
      </c>
      <c r="T57" s="21">
        <v>3.243276836867573E-2</v>
      </c>
      <c r="U57" s="21">
        <v>4.2579204776434287E-2</v>
      </c>
      <c r="V57" s="21">
        <v>0.23088154003813655</v>
      </c>
      <c r="W57" s="21">
        <v>3.7166192295851275E-2</v>
      </c>
      <c r="X57" s="21">
        <v>2.1473404452768297E-2</v>
      </c>
      <c r="Y57" s="22">
        <v>0.38372807773689466</v>
      </c>
    </row>
    <row r="58" spans="1:25" x14ac:dyDescent="0.25">
      <c r="A58" s="14" t="s">
        <v>147</v>
      </c>
      <c r="B58" s="30">
        <v>23.208147987463221</v>
      </c>
      <c r="C58" s="30">
        <v>22.255409703416703</v>
      </c>
      <c r="D58" s="30">
        <v>22.250389114057327</v>
      </c>
      <c r="E58" s="30">
        <v>24.576434511960997</v>
      </c>
      <c r="F58" s="30">
        <v>24.939262047076681</v>
      </c>
      <c r="G58" s="30">
        <v>22.613828052847538</v>
      </c>
      <c r="H58" s="30" t="s">
        <v>183</v>
      </c>
      <c r="I58" s="30" t="s">
        <v>183</v>
      </c>
      <c r="J58" s="30" t="s">
        <v>183</v>
      </c>
      <c r="K58" s="20">
        <v>23.332511672545483</v>
      </c>
      <c r="M58" s="14" t="s">
        <v>185</v>
      </c>
      <c r="O58" s="14" t="s">
        <v>147</v>
      </c>
      <c r="P58" s="21">
        <v>1.5280788301949302E-2</v>
      </c>
      <c r="Q58" s="21">
        <v>2.399335216362472E-2</v>
      </c>
      <c r="R58" s="21">
        <v>2.1371855408015561E-2</v>
      </c>
      <c r="S58" s="21">
        <v>3.5326150850476828E-2</v>
      </c>
      <c r="T58" s="21">
        <v>6.5741431856522647E-2</v>
      </c>
      <c r="U58" s="21">
        <v>3.7940047131086729E-2</v>
      </c>
      <c r="V58" s="21">
        <v>8.4443143619317915E-3</v>
      </c>
      <c r="W58" s="21">
        <v>3.135335531687536E-4</v>
      </c>
      <c r="X58" s="21">
        <v>1.3801789348916307E-5</v>
      </c>
      <c r="Y58" s="22">
        <v>0.20842527541612527</v>
      </c>
    </row>
    <row r="59" spans="1:25" x14ac:dyDescent="0.25">
      <c r="A59" s="16" t="s">
        <v>148</v>
      </c>
      <c r="B59" s="31">
        <v>45.932909998459834</v>
      </c>
      <c r="C59" s="31">
        <v>48.334081333682761</v>
      </c>
      <c r="D59" s="31">
        <v>41.567639518170722</v>
      </c>
      <c r="E59" s="31">
        <v>47.299054045695101</v>
      </c>
      <c r="F59" s="31">
        <v>37.564112967903526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43.018611790484087</v>
      </c>
      <c r="M59" s="14" t="s">
        <v>185</v>
      </c>
      <c r="O59" s="16" t="s">
        <v>148</v>
      </c>
      <c r="P59" s="26">
        <v>2.2125943450586931E-2</v>
      </c>
      <c r="Q59" s="26">
        <v>4.5638078094034015E-2</v>
      </c>
      <c r="R59" s="26">
        <v>2.8507296634557394E-2</v>
      </c>
      <c r="S59" s="26">
        <v>2.5308438384134983E-2</v>
      </c>
      <c r="T59" s="26">
        <v>1.8565393753074817E-2</v>
      </c>
      <c r="U59" s="26">
        <v>2.1738997290887694E-3</v>
      </c>
      <c r="V59" s="26">
        <v>9.8995639589894487E-4</v>
      </c>
      <c r="W59" s="26">
        <v>1.3130152713340855E-4</v>
      </c>
      <c r="X59" s="26">
        <v>5.0449710485451224E-5</v>
      </c>
      <c r="Y59" s="27">
        <v>0.14349075767899472</v>
      </c>
    </row>
    <row r="60" spans="1:25" x14ac:dyDescent="0.25">
      <c r="A60" s="14" t="s">
        <v>149</v>
      </c>
      <c r="B60" s="30">
        <v>16.531332463367931</v>
      </c>
      <c r="C60" s="30" t="s">
        <v>183</v>
      </c>
      <c r="D60" s="30" t="s">
        <v>183</v>
      </c>
      <c r="E60" s="30">
        <v>19.233957744324229</v>
      </c>
      <c r="F60" s="30">
        <v>18.672297125764089</v>
      </c>
      <c r="G60" s="30">
        <v>18.069121163059378</v>
      </c>
      <c r="H60" s="30">
        <v>18.377662146385461</v>
      </c>
      <c r="I60" s="30">
        <v>10.856026396207753</v>
      </c>
      <c r="J60" s="30">
        <v>8.4959669290974063</v>
      </c>
      <c r="K60" s="20">
        <v>15.153596750679322</v>
      </c>
      <c r="M60" s="14" t="s">
        <v>186</v>
      </c>
      <c r="O60" s="14" t="s">
        <v>149</v>
      </c>
      <c r="P60" s="21">
        <v>6.3495847424339079E-3</v>
      </c>
      <c r="Q60" s="21">
        <v>1.6359939033670834E-2</v>
      </c>
      <c r="R60" s="21">
        <v>1.3576617129490591E-2</v>
      </c>
      <c r="S60" s="21">
        <v>1.6140017040211452E-2</v>
      </c>
      <c r="T60" s="21">
        <v>5.9064289282966087E-2</v>
      </c>
      <c r="U60" s="21">
        <v>3.3793931491073625E-2</v>
      </c>
      <c r="V60" s="21">
        <v>0.13998300660514684</v>
      </c>
      <c r="W60" s="21">
        <v>4.7337786244459834E-2</v>
      </c>
      <c r="X60" s="21">
        <v>4.0490675332911286E-2</v>
      </c>
      <c r="Y60" s="22">
        <v>0.37309584690236447</v>
      </c>
    </row>
    <row r="61" spans="1:25" x14ac:dyDescent="0.25">
      <c r="A61" s="14" t="s">
        <v>150</v>
      </c>
      <c r="B61" s="30">
        <v>18.619768991110703</v>
      </c>
      <c r="C61" s="30">
        <v>19.340124101673254</v>
      </c>
      <c r="D61" s="30">
        <v>18.23885790252028</v>
      </c>
      <c r="E61" s="30">
        <v>22.426313652753564</v>
      </c>
      <c r="F61" s="30">
        <v>22.158827235365621</v>
      </c>
      <c r="G61" s="30">
        <v>22.276173351763347</v>
      </c>
      <c r="H61" s="30">
        <v>18.057165416742706</v>
      </c>
      <c r="I61" s="30" t="s">
        <v>183</v>
      </c>
      <c r="J61" s="30" t="s">
        <v>183</v>
      </c>
      <c r="K61" s="20">
        <v>20.668079005441008</v>
      </c>
      <c r="M61" s="14" t="s">
        <v>186</v>
      </c>
      <c r="O61" s="14" t="s">
        <v>150</v>
      </c>
      <c r="P61" s="21">
        <v>3.5439678108023204E-2</v>
      </c>
      <c r="Q61" s="21">
        <v>9.6990995012968761E-2</v>
      </c>
      <c r="R61" s="21">
        <v>5.7574266456172585E-2</v>
      </c>
      <c r="S61" s="21">
        <v>6.5328631339947596E-2</v>
      </c>
      <c r="T61" s="21">
        <v>0.21751884755454376</v>
      </c>
      <c r="U61" s="21">
        <v>6.7409053246307971E-2</v>
      </c>
      <c r="V61" s="21">
        <v>2.7115402610607089E-2</v>
      </c>
      <c r="W61" s="21">
        <v>1.7732944711682276E-3</v>
      </c>
      <c r="X61" s="21">
        <v>6.968400060543712E-4</v>
      </c>
      <c r="Y61" s="22">
        <v>0.56984700880579364</v>
      </c>
    </row>
    <row r="62" spans="1:25" x14ac:dyDescent="0.25">
      <c r="A62" s="16" t="s">
        <v>151</v>
      </c>
      <c r="B62" s="31">
        <v>26.18753810996796</v>
      </c>
      <c r="C62" s="31">
        <v>30.331003699738787</v>
      </c>
      <c r="D62" s="31">
        <v>31.344585526477204</v>
      </c>
      <c r="E62" s="31">
        <v>31.875066197872655</v>
      </c>
      <c r="F62" s="31">
        <v>33.781646885274156</v>
      </c>
      <c r="G62" s="31">
        <v>33.664395035608507</v>
      </c>
      <c r="H62" s="31" t="s">
        <v>183</v>
      </c>
      <c r="I62" s="31" t="s">
        <v>183</v>
      </c>
      <c r="J62" s="31" t="s">
        <v>183</v>
      </c>
      <c r="K62" s="25">
        <v>30.740253007186357</v>
      </c>
      <c r="M62" s="14" t="s">
        <v>186</v>
      </c>
      <c r="O62" s="16" t="s">
        <v>151</v>
      </c>
      <c r="P62" s="26">
        <v>0.104447240487475</v>
      </c>
      <c r="Q62" s="26">
        <v>0.46934955110610921</v>
      </c>
      <c r="R62" s="26">
        <v>0.36853190156958493</v>
      </c>
      <c r="S62" s="26">
        <v>0.15226392339699846</v>
      </c>
      <c r="T62" s="26">
        <v>0.1217817827192457</v>
      </c>
      <c r="U62" s="26">
        <v>1.5196799810019535E-2</v>
      </c>
      <c r="V62" s="26">
        <v>1.5352259446805966E-3</v>
      </c>
      <c r="W62" s="26">
        <v>1.0758837840339416E-4</v>
      </c>
      <c r="X62" s="26">
        <v>6.2850452771678151E-5</v>
      </c>
      <c r="Y62" s="27">
        <v>1.2332768638652887</v>
      </c>
    </row>
    <row r="63" spans="1:25" x14ac:dyDescent="0.25">
      <c r="A63" s="14" t="s">
        <v>152</v>
      </c>
      <c r="B63" s="30">
        <v>15.333999761449491</v>
      </c>
      <c r="C63" s="30">
        <v>12.377126085922356</v>
      </c>
      <c r="D63" s="30">
        <v>15.204016743926388</v>
      </c>
      <c r="E63" s="30">
        <v>21.485581246195238</v>
      </c>
      <c r="F63" s="30">
        <v>16.148436502838905</v>
      </c>
      <c r="G63" s="30">
        <v>15.734102560363809</v>
      </c>
      <c r="H63" s="30">
        <v>16.323607056742503</v>
      </c>
      <c r="I63" s="30">
        <v>8.6881502386726197</v>
      </c>
      <c r="J63" s="30">
        <v>6.2577826346215488</v>
      </c>
      <c r="K63" s="20">
        <v>12.550617191137663</v>
      </c>
      <c r="M63" s="14" t="s">
        <v>187</v>
      </c>
      <c r="O63" s="14" t="s">
        <v>152</v>
      </c>
      <c r="P63" s="21">
        <v>9.2447345951000154E-3</v>
      </c>
      <c r="Q63" s="21">
        <v>1.4153214105209144E-2</v>
      </c>
      <c r="R63" s="21">
        <v>1.2291535833598127E-2</v>
      </c>
      <c r="S63" s="21">
        <v>1.3198820462236124E-2</v>
      </c>
      <c r="T63" s="21">
        <v>7.2482565739771132E-2</v>
      </c>
      <c r="U63" s="21">
        <v>4.6454209204752628E-2</v>
      </c>
      <c r="V63" s="21">
        <v>0.26560507980774406</v>
      </c>
      <c r="W63" s="21">
        <v>7.787332628683663E-2</v>
      </c>
      <c r="X63" s="21">
        <v>6.1090669375668538E-2</v>
      </c>
      <c r="Y63" s="22">
        <v>0.57239415541091643</v>
      </c>
    </row>
    <row r="64" spans="1:25" x14ac:dyDescent="0.25">
      <c r="A64" s="14" t="s">
        <v>153</v>
      </c>
      <c r="B64" s="30">
        <v>19.200237814480786</v>
      </c>
      <c r="C64" s="30">
        <v>18.960702830568806</v>
      </c>
      <c r="D64" s="30">
        <v>22.262164984163689</v>
      </c>
      <c r="E64" s="30">
        <v>22.53738074383439</v>
      </c>
      <c r="F64" s="30">
        <v>21.055947233535164</v>
      </c>
      <c r="G64" s="30">
        <v>19.112301117586227</v>
      </c>
      <c r="H64" s="30">
        <v>17.277229637291299</v>
      </c>
      <c r="I64" s="30">
        <v>10.969468374993383</v>
      </c>
      <c r="J64" s="30" t="s">
        <v>183</v>
      </c>
      <c r="K64" s="20">
        <v>19.657896479464956</v>
      </c>
      <c r="M64" s="14" t="s">
        <v>187</v>
      </c>
      <c r="O64" s="14" t="s">
        <v>153</v>
      </c>
      <c r="P64" s="21">
        <v>3.2876367885212088E-2</v>
      </c>
      <c r="Q64" s="21">
        <v>6.5749389025665905E-2</v>
      </c>
      <c r="R64" s="21">
        <v>3.3740031066531007E-2</v>
      </c>
      <c r="S64" s="21">
        <v>4.5185536045459856E-2</v>
      </c>
      <c r="T64" s="21">
        <v>0.1763663246971815</v>
      </c>
      <c r="U64" s="21">
        <v>8.2286586377625481E-2</v>
      </c>
      <c r="V64" s="21">
        <v>6.4372175448774771E-2</v>
      </c>
      <c r="W64" s="21">
        <v>8.01936574732557E-3</v>
      </c>
      <c r="X64" s="21">
        <v>5.3227205094418424E-3</v>
      </c>
      <c r="Y64" s="22">
        <v>0.51391849680321799</v>
      </c>
    </row>
    <row r="65" spans="1:25" x14ac:dyDescent="0.25">
      <c r="A65" s="16" t="s">
        <v>154</v>
      </c>
      <c r="B65" s="31">
        <v>31.101127977489455</v>
      </c>
      <c r="C65" s="31">
        <v>34.306489742578378</v>
      </c>
      <c r="D65" s="31">
        <v>42.741495095860415</v>
      </c>
      <c r="E65" s="31">
        <v>39.470355253758129</v>
      </c>
      <c r="F65" s="31">
        <v>38.696802964097103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34.99671523373172</v>
      </c>
      <c r="M65" s="14" t="s">
        <v>187</v>
      </c>
      <c r="O65" s="16" t="s">
        <v>154</v>
      </c>
      <c r="P65" s="26">
        <v>7.3271088653625915E-2</v>
      </c>
      <c r="Q65" s="26">
        <v>0.14399679595159826</v>
      </c>
      <c r="R65" s="26">
        <v>8.1249945265955914E-2</v>
      </c>
      <c r="S65" s="26">
        <v>4.9668083786513703E-2</v>
      </c>
      <c r="T65" s="26">
        <v>7.1834874117120417E-2</v>
      </c>
      <c r="U65" s="26">
        <v>9.329037421004667E-3</v>
      </c>
      <c r="V65" s="26">
        <v>9.4565045283255163E-3</v>
      </c>
      <c r="W65" s="26">
        <v>9.3247389108836896E-4</v>
      </c>
      <c r="X65" s="26">
        <v>2.9361011106251653E-3</v>
      </c>
      <c r="Y65" s="27">
        <v>0.44267490472585791</v>
      </c>
    </row>
    <row r="66" spans="1:25" x14ac:dyDescent="0.25">
      <c r="A66" s="14" t="s">
        <v>155</v>
      </c>
      <c r="B66" s="30">
        <v>16.583507489221901</v>
      </c>
      <c r="C66" s="30">
        <v>16.935768971269169</v>
      </c>
      <c r="D66" s="30">
        <v>20.117465118652746</v>
      </c>
      <c r="E66" s="30">
        <v>18.295210593404889</v>
      </c>
      <c r="F66" s="30">
        <v>18.860513892680757</v>
      </c>
      <c r="G66" s="30">
        <v>17.204904033884688</v>
      </c>
      <c r="H66" s="30">
        <v>17.311286245906516</v>
      </c>
      <c r="I66" s="30">
        <v>11.904003148636093</v>
      </c>
      <c r="J66" s="30">
        <v>10.803441416139179</v>
      </c>
      <c r="K66" s="20">
        <v>15.956456142063058</v>
      </c>
      <c r="M66" s="14" t="s">
        <v>188</v>
      </c>
      <c r="O66" s="14" t="s">
        <v>155</v>
      </c>
      <c r="P66" s="21">
        <v>4.1825269146843723E-3</v>
      </c>
      <c r="Q66" s="21">
        <v>8.7221701366836935E-3</v>
      </c>
      <c r="R66" s="21">
        <v>9.1072674635527331E-3</v>
      </c>
      <c r="S66" s="21">
        <v>1.029061606759573E-2</v>
      </c>
      <c r="T66" s="21">
        <v>4.8131241212141462E-2</v>
      </c>
      <c r="U66" s="21">
        <v>3.720553067375923E-2</v>
      </c>
      <c r="V66" s="21">
        <v>0.10184117058553677</v>
      </c>
      <c r="W66" s="21">
        <v>2.9160487359232684E-2</v>
      </c>
      <c r="X66" s="21">
        <v>2.5191559671771058E-2</v>
      </c>
      <c r="Y66" s="22">
        <v>0.27383257008495776</v>
      </c>
    </row>
    <row r="67" spans="1:25" x14ac:dyDescent="0.25">
      <c r="A67" s="14" t="s">
        <v>156</v>
      </c>
      <c r="B67" s="30">
        <v>19.417905099982249</v>
      </c>
      <c r="C67" s="30">
        <v>21.113563802631063</v>
      </c>
      <c r="D67" s="30">
        <v>24.162189573507689</v>
      </c>
      <c r="E67" s="30">
        <v>24.9096664702613</v>
      </c>
      <c r="F67" s="30">
        <v>23.424889519865928</v>
      </c>
      <c r="G67" s="30">
        <v>19.36409152280865</v>
      </c>
      <c r="H67" s="30">
        <v>21.668789033170498</v>
      </c>
      <c r="I67" s="30" t="s">
        <v>183</v>
      </c>
      <c r="J67" s="30" t="s">
        <v>183</v>
      </c>
      <c r="K67" s="20">
        <v>22.405648860042707</v>
      </c>
      <c r="M67" s="14" t="s">
        <v>188</v>
      </c>
      <c r="O67" s="14" t="s">
        <v>156</v>
      </c>
      <c r="P67" s="21">
        <v>2.5134708668042183E-2</v>
      </c>
      <c r="Q67" s="21">
        <v>4.7347719679143835E-2</v>
      </c>
      <c r="R67" s="21">
        <v>3.3857029346962303E-2</v>
      </c>
      <c r="S67" s="21">
        <v>6.099032903837931E-2</v>
      </c>
      <c r="T67" s="21">
        <v>0.13415949752085776</v>
      </c>
      <c r="U67" s="21">
        <v>3.9750569627725746E-2</v>
      </c>
      <c r="V67" s="21">
        <v>1.4832054766078691E-2</v>
      </c>
      <c r="W67" s="21">
        <v>1.869308266530134E-3</v>
      </c>
      <c r="X67" s="21">
        <v>2.8848873208080759E-4</v>
      </c>
      <c r="Y67" s="22">
        <v>0.35822970564580076</v>
      </c>
    </row>
    <row r="68" spans="1:25" x14ac:dyDescent="0.25">
      <c r="A68" s="16" t="s">
        <v>157</v>
      </c>
      <c r="B68" s="31">
        <v>35.102560681233882</v>
      </c>
      <c r="C68" s="31">
        <v>35.83766449859435</v>
      </c>
      <c r="D68" s="31">
        <v>46.606747507778152</v>
      </c>
      <c r="E68" s="31">
        <v>53.447873717698201</v>
      </c>
      <c r="F68" s="31">
        <v>34.27859253518335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38.364233679888549</v>
      </c>
      <c r="M68" s="14" t="s">
        <v>188</v>
      </c>
      <c r="O68" s="16" t="s">
        <v>157</v>
      </c>
      <c r="P68" s="26">
        <v>3.5706293020588059E-2</v>
      </c>
      <c r="Q68" s="26">
        <v>6.4809947239936438E-2</v>
      </c>
      <c r="R68" s="26">
        <v>3.8646751238521126E-2</v>
      </c>
      <c r="S68" s="26">
        <v>2.8568677399826117E-2</v>
      </c>
      <c r="T68" s="26">
        <v>2.3052827345079296E-2</v>
      </c>
      <c r="U68" s="26">
        <v>4.1973285990216241E-3</v>
      </c>
      <c r="V68" s="26">
        <v>1.1991755116467092E-3</v>
      </c>
      <c r="W68" s="26">
        <v>5.1335460043648354E-6</v>
      </c>
      <c r="X68" s="26">
        <v>2.1508924768426049E-5</v>
      </c>
      <c r="Y68" s="27">
        <v>0.19620764282539219</v>
      </c>
    </row>
    <row r="69" spans="1:25" x14ac:dyDescent="0.25">
      <c r="A69" s="28" t="s">
        <v>158</v>
      </c>
      <c r="B69" s="20">
        <v>28.771206425527438</v>
      </c>
      <c r="C69" s="20">
        <v>30.399403481109641</v>
      </c>
      <c r="D69" s="20">
        <v>30.81168603644101</v>
      </c>
      <c r="E69" s="20">
        <v>29.707870133663256</v>
      </c>
      <c r="F69" s="20">
        <v>23.895109967632862</v>
      </c>
      <c r="G69" s="20">
        <v>20.352997675735299</v>
      </c>
      <c r="H69" s="20">
        <v>17.832034915419115</v>
      </c>
      <c r="I69" s="20">
        <v>9.7169397421421717</v>
      </c>
      <c r="J69" s="20">
        <v>7.06592452091604</v>
      </c>
      <c r="K69" s="20">
        <v>23.020257877254792</v>
      </c>
      <c r="M69" s="14" t="s">
        <v>189</v>
      </c>
      <c r="O69" s="14" t="s">
        <v>158</v>
      </c>
      <c r="P69" s="29">
        <v>0.92212484785026949</v>
      </c>
      <c r="Q69" s="29">
        <v>2.1854173113746529</v>
      </c>
      <c r="R69" s="29">
        <v>1.3388545239912404</v>
      </c>
      <c r="S69" s="29">
        <v>0.91908542008012906</v>
      </c>
      <c r="T69" s="29">
        <v>2.0759468666254954</v>
      </c>
      <c r="U69" s="29">
        <v>0.89670994959082251</v>
      </c>
      <c r="V69" s="29">
        <v>1.2104249955441488</v>
      </c>
      <c r="W69" s="29">
        <v>0.28160234549659569</v>
      </c>
      <c r="X69" s="29">
        <v>0.21304738941330659</v>
      </c>
      <c r="Y69" s="29">
        <v>10.043213649966662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13.900537092983521</v>
      </c>
      <c r="C74" s="30">
        <v>13.693788095232946</v>
      </c>
      <c r="D74" s="30">
        <v>13.138565549310762</v>
      </c>
      <c r="E74" s="30">
        <v>13.246989506315566</v>
      </c>
      <c r="F74" s="30">
        <v>14.958847833368422</v>
      </c>
      <c r="G74" s="30">
        <v>15.302242383440827</v>
      </c>
      <c r="H74" s="30">
        <v>17.071830322129799</v>
      </c>
      <c r="I74" s="30">
        <v>10.492142281072374</v>
      </c>
      <c r="J74" s="30">
        <v>8.8410974633303567</v>
      </c>
      <c r="K74" s="20">
        <v>13.722124112420561</v>
      </c>
      <c r="M74" s="14" t="s">
        <v>182</v>
      </c>
      <c r="O74" s="14" t="s">
        <v>140</v>
      </c>
      <c r="P74" s="32">
        <v>1421.030745229102</v>
      </c>
      <c r="Q74" s="32">
        <v>1622.9827262166152</v>
      </c>
      <c r="R74" s="32">
        <v>378.73112080917531</v>
      </c>
      <c r="S74" s="32">
        <v>92.162247484404332</v>
      </c>
      <c r="T74" s="32">
        <v>199.37242535061478</v>
      </c>
      <c r="U74" s="32">
        <v>309.96451865089267</v>
      </c>
      <c r="V74" s="32">
        <v>711.41344296864031</v>
      </c>
      <c r="W74" s="32">
        <v>367.64937930087547</v>
      </c>
      <c r="X74" s="32">
        <v>618.88991269586222</v>
      </c>
      <c r="Y74" s="20">
        <v>5722.1965187061824</v>
      </c>
    </row>
    <row r="75" spans="1:25" x14ac:dyDescent="0.25">
      <c r="A75" s="14" t="s">
        <v>141</v>
      </c>
      <c r="B75" s="30">
        <v>20.818469290363772</v>
      </c>
      <c r="C75" s="30">
        <v>21.500653622221829</v>
      </c>
      <c r="D75" s="30">
        <v>21.70513511396965</v>
      </c>
      <c r="E75" s="30">
        <v>20.774488554586274</v>
      </c>
      <c r="F75" s="30">
        <v>19.806677713145454</v>
      </c>
      <c r="G75" s="30">
        <v>18.971545114444591</v>
      </c>
      <c r="H75" s="30">
        <v>19.308894775574366</v>
      </c>
      <c r="I75" s="30" t="s">
        <v>183</v>
      </c>
      <c r="J75" s="30" t="s">
        <v>183</v>
      </c>
      <c r="K75" s="20">
        <v>21.139825894311763</v>
      </c>
      <c r="M75" s="14" t="s">
        <v>182</v>
      </c>
      <c r="O75" s="14" t="s">
        <v>141</v>
      </c>
      <c r="P75" s="32">
        <v>2759.7145800041067</v>
      </c>
      <c r="Q75" s="32">
        <v>3804.9171864192513</v>
      </c>
      <c r="R75" s="32">
        <v>1088.6030308602487</v>
      </c>
      <c r="S75" s="32">
        <v>399.40842745582353</v>
      </c>
      <c r="T75" s="32">
        <v>604.65109816254471</v>
      </c>
      <c r="U75" s="32">
        <v>310.7760874615488</v>
      </c>
      <c r="V75" s="32">
        <v>75.363838282386439</v>
      </c>
      <c r="W75" s="32">
        <v>10.01319081623315</v>
      </c>
      <c r="X75" s="32">
        <v>0</v>
      </c>
      <c r="Y75" s="20">
        <v>9053.4474394621429</v>
      </c>
    </row>
    <row r="76" spans="1:25" x14ac:dyDescent="0.25">
      <c r="A76" s="16" t="s">
        <v>142</v>
      </c>
      <c r="B76" s="31">
        <v>41.284213577520923</v>
      </c>
      <c r="C76" s="31">
        <v>44.158590647322356</v>
      </c>
      <c r="D76" s="31">
        <v>44.319335519103802</v>
      </c>
      <c r="E76" s="31">
        <v>44.523606010514875</v>
      </c>
      <c r="F76" s="31">
        <v>41.127084243772089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43.100418516274381</v>
      </c>
      <c r="M76" s="14" t="s">
        <v>182</v>
      </c>
      <c r="O76" s="16" t="s">
        <v>142</v>
      </c>
      <c r="P76" s="34">
        <v>2805.4583838874187</v>
      </c>
      <c r="Q76" s="34">
        <v>3296.675059381922</v>
      </c>
      <c r="R76" s="34">
        <v>809.14307857784559</v>
      </c>
      <c r="S76" s="34">
        <v>295.54953371606712</v>
      </c>
      <c r="T76" s="34">
        <v>88.017239540354225</v>
      </c>
      <c r="U76" s="34">
        <v>3.1023103228524707</v>
      </c>
      <c r="V76" s="34">
        <v>11.143764221757062</v>
      </c>
      <c r="W76" s="34">
        <v>0</v>
      </c>
      <c r="X76" s="34">
        <v>0</v>
      </c>
      <c r="Y76" s="25">
        <v>7309.0893696482171</v>
      </c>
    </row>
    <row r="77" spans="1:25" x14ac:dyDescent="0.25">
      <c r="A77" s="14" t="s">
        <v>143</v>
      </c>
      <c r="B77" s="30">
        <v>14.652236325270934</v>
      </c>
      <c r="C77" s="30">
        <v>14.003157760535474</v>
      </c>
      <c r="D77" s="30">
        <v>13.561537799788157</v>
      </c>
      <c r="E77" s="30">
        <v>12.973208849286786</v>
      </c>
      <c r="F77" s="30">
        <v>15.164146603803216</v>
      </c>
      <c r="G77" s="30">
        <v>15.668518717311455</v>
      </c>
      <c r="H77" s="30">
        <v>15.657461774702139</v>
      </c>
      <c r="I77" s="30">
        <v>9.9104832573333468</v>
      </c>
      <c r="J77" s="30">
        <v>7.5261700726405838</v>
      </c>
      <c r="K77" s="20">
        <v>14.117782009545419</v>
      </c>
      <c r="M77" s="14" t="s">
        <v>184</v>
      </c>
      <c r="O77" s="14" t="s">
        <v>143</v>
      </c>
      <c r="P77" s="32">
        <v>2620.4915369486462</v>
      </c>
      <c r="Q77" s="32">
        <v>3975.2542789935501</v>
      </c>
      <c r="R77" s="32">
        <v>1660.850817508639</v>
      </c>
      <c r="S77" s="32">
        <v>1266.1927736718094</v>
      </c>
      <c r="T77" s="32">
        <v>14172.170024993406</v>
      </c>
      <c r="U77" s="32">
        <v>13962.436229784855</v>
      </c>
      <c r="V77" s="32">
        <v>14529.270825328318</v>
      </c>
      <c r="W77" s="32">
        <v>6698.9082909080025</v>
      </c>
      <c r="X77" s="32">
        <v>6720.0183918335997</v>
      </c>
      <c r="Y77" s="20">
        <v>65605.593169970831</v>
      </c>
    </row>
    <row r="78" spans="1:25" x14ac:dyDescent="0.25">
      <c r="A78" s="14" t="s">
        <v>144</v>
      </c>
      <c r="B78" s="30">
        <v>19.52130140965145</v>
      </c>
      <c r="C78" s="30">
        <v>19.623887918438708</v>
      </c>
      <c r="D78" s="30">
        <v>17.8779384272096</v>
      </c>
      <c r="E78" s="30">
        <v>18.033772352727802</v>
      </c>
      <c r="F78" s="30">
        <v>19.187622558355496</v>
      </c>
      <c r="G78" s="30">
        <v>18.175731564696338</v>
      </c>
      <c r="H78" s="30">
        <v>17.519349734336366</v>
      </c>
      <c r="I78" s="30" t="s">
        <v>183</v>
      </c>
      <c r="J78" s="30" t="s">
        <v>183</v>
      </c>
      <c r="K78" s="20">
        <v>18.838880344134004</v>
      </c>
      <c r="M78" s="14" t="s">
        <v>184</v>
      </c>
      <c r="O78" s="14" t="s">
        <v>144</v>
      </c>
      <c r="P78" s="32">
        <v>4730.992625167627</v>
      </c>
      <c r="Q78" s="32">
        <v>12872.377186069016</v>
      </c>
      <c r="R78" s="32">
        <v>9841.6492881842132</v>
      </c>
      <c r="S78" s="32">
        <v>8654.555228735524</v>
      </c>
      <c r="T78" s="32">
        <v>31307.601742276034</v>
      </c>
      <c r="U78" s="32">
        <v>10207.384084195774</v>
      </c>
      <c r="V78" s="32">
        <v>1266.540643892205</v>
      </c>
      <c r="W78" s="32">
        <v>48.945016997439097</v>
      </c>
      <c r="X78" s="32">
        <v>44.853628941954028</v>
      </c>
      <c r="Y78" s="20">
        <v>78974.899444459792</v>
      </c>
    </row>
    <row r="79" spans="1:25" x14ac:dyDescent="0.25">
      <c r="A79" s="16" t="s">
        <v>145</v>
      </c>
      <c r="B79" s="31">
        <v>37.850792725585343</v>
      </c>
      <c r="C79" s="31">
        <v>39.97743116362345</v>
      </c>
      <c r="D79" s="31">
        <v>38.622201657916712</v>
      </c>
      <c r="E79" s="31">
        <v>36.871984236951739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38.710133488932193</v>
      </c>
      <c r="M79" s="14" t="s">
        <v>184</v>
      </c>
      <c r="O79" s="16" t="s">
        <v>145</v>
      </c>
      <c r="P79" s="34">
        <v>3106.6829822848827</v>
      </c>
      <c r="Q79" s="34">
        <v>9316.0370749745362</v>
      </c>
      <c r="R79" s="34">
        <v>6292.3287971669242</v>
      </c>
      <c r="S79" s="34">
        <v>3929.3854762900419</v>
      </c>
      <c r="T79" s="34">
        <v>2078.7421183850711</v>
      </c>
      <c r="U79" s="34">
        <v>88.879534950562515</v>
      </c>
      <c r="V79" s="34">
        <v>26.834104652199745</v>
      </c>
      <c r="W79" s="34">
        <v>2.9189559691062268</v>
      </c>
      <c r="X79" s="34">
        <v>6.7942075754400975</v>
      </c>
      <c r="Y79" s="25">
        <v>24848.603252248766</v>
      </c>
    </row>
    <row r="80" spans="1:25" x14ac:dyDescent="0.25">
      <c r="A80" s="14" t="s">
        <v>146</v>
      </c>
      <c r="B80" s="30">
        <v>16.125920532398695</v>
      </c>
      <c r="C80" s="30">
        <v>15.246723177120733</v>
      </c>
      <c r="D80" s="30">
        <v>13.148227094740321</v>
      </c>
      <c r="E80" s="30">
        <v>16.243814981343583</v>
      </c>
      <c r="F80" s="30">
        <v>15.96202914237079</v>
      </c>
      <c r="G80" s="30">
        <v>18.093192846640562</v>
      </c>
      <c r="H80" s="30">
        <v>16.799830682236671</v>
      </c>
      <c r="I80" s="30">
        <v>9.4767310735948769</v>
      </c>
      <c r="J80" s="30">
        <v>7.9789511277540006</v>
      </c>
      <c r="K80" s="20">
        <v>14.769650194655204</v>
      </c>
      <c r="M80" s="14" t="s">
        <v>185</v>
      </c>
      <c r="O80" s="14" t="s">
        <v>146</v>
      </c>
      <c r="P80" s="32">
        <v>300.02101266056792</v>
      </c>
      <c r="Q80" s="32">
        <v>313.73216802097556</v>
      </c>
      <c r="R80" s="32">
        <v>116.84700961193161</v>
      </c>
      <c r="S80" s="32">
        <v>238.01141173791723</v>
      </c>
      <c r="T80" s="32">
        <v>1870.4181007865038</v>
      </c>
      <c r="U80" s="32">
        <v>2061.0041680473105</v>
      </c>
      <c r="V80" s="32">
        <v>10200.755773641418</v>
      </c>
      <c r="W80" s="32">
        <v>3644.7198142576112</v>
      </c>
      <c r="X80" s="32">
        <v>2772.7735091593481</v>
      </c>
      <c r="Y80" s="20">
        <v>21518.282967923587</v>
      </c>
    </row>
    <row r="81" spans="1:25" x14ac:dyDescent="0.25">
      <c r="A81" s="14" t="s">
        <v>147</v>
      </c>
      <c r="B81" s="30">
        <v>20.31289460475719</v>
      </c>
      <c r="C81" s="30">
        <v>19.78378151767097</v>
      </c>
      <c r="D81" s="30">
        <v>19.149903191583224</v>
      </c>
      <c r="E81" s="30">
        <v>20.969259605863634</v>
      </c>
      <c r="F81" s="30">
        <v>20.78582454540204</v>
      </c>
      <c r="G81" s="30">
        <v>19.997389205913983</v>
      </c>
      <c r="H81" s="30" t="s">
        <v>183</v>
      </c>
      <c r="I81" s="30" t="s">
        <v>183</v>
      </c>
      <c r="J81" s="30" t="s">
        <v>183</v>
      </c>
      <c r="K81" s="20">
        <v>20.171614014305586</v>
      </c>
      <c r="M81" s="14" t="s">
        <v>185</v>
      </c>
      <c r="O81" s="14" t="s">
        <v>147</v>
      </c>
      <c r="P81" s="32">
        <v>620.38581537801588</v>
      </c>
      <c r="Q81" s="32">
        <v>986.44216987853952</v>
      </c>
      <c r="R81" s="32">
        <v>972.20588969792925</v>
      </c>
      <c r="S81" s="32">
        <v>1663.4572051933303</v>
      </c>
      <c r="T81" s="32">
        <v>3375.4519638979609</v>
      </c>
      <c r="U81" s="32">
        <v>2080.1747637453595</v>
      </c>
      <c r="V81" s="32">
        <v>448.32382274511804</v>
      </c>
      <c r="W81" s="32">
        <v>21.99950013607042</v>
      </c>
      <c r="X81" s="32">
        <v>0.41076967945251375</v>
      </c>
      <c r="Y81" s="20">
        <v>10168.851900351778</v>
      </c>
    </row>
    <row r="82" spans="1:25" x14ac:dyDescent="0.25">
      <c r="A82" s="16" t="s">
        <v>148</v>
      </c>
      <c r="B82" s="31">
        <v>33.764318065232544</v>
      </c>
      <c r="C82" s="31">
        <v>35.869078289559766</v>
      </c>
      <c r="D82" s="31">
        <v>32.768068332089392</v>
      </c>
      <c r="E82" s="31">
        <v>36.120031036104741</v>
      </c>
      <c r="F82" s="31">
        <v>34.890069486226011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34.407338825286317</v>
      </c>
      <c r="M82" s="14" t="s">
        <v>185</v>
      </c>
      <c r="O82" s="16" t="s">
        <v>148</v>
      </c>
      <c r="P82" s="34">
        <v>632.55011467941381</v>
      </c>
      <c r="Q82" s="34">
        <v>1178.725003469651</v>
      </c>
      <c r="R82" s="34">
        <v>814.10593750946452</v>
      </c>
      <c r="S82" s="34">
        <v>809.25939688879998</v>
      </c>
      <c r="T82" s="34">
        <v>758.4064985582454</v>
      </c>
      <c r="U82" s="34">
        <v>164.8533783335655</v>
      </c>
      <c r="V82" s="34">
        <v>42.20216828764228</v>
      </c>
      <c r="W82" s="34">
        <v>3.5490887893738443</v>
      </c>
      <c r="X82" s="34">
        <v>16.829884045615884</v>
      </c>
      <c r="Y82" s="25">
        <v>4420.4814705617709</v>
      </c>
    </row>
    <row r="83" spans="1:25" x14ac:dyDescent="0.25">
      <c r="A83" s="14" t="s">
        <v>149</v>
      </c>
      <c r="B83" s="30">
        <v>17.344349097424331</v>
      </c>
      <c r="C83" s="30" t="s">
        <v>183</v>
      </c>
      <c r="D83" s="30" t="s">
        <v>183</v>
      </c>
      <c r="E83" s="30">
        <v>19.729460740578773</v>
      </c>
      <c r="F83" s="30">
        <v>20.257179479952544</v>
      </c>
      <c r="G83" s="30">
        <v>19.555490732036432</v>
      </c>
      <c r="H83" s="30">
        <v>18.582995711384342</v>
      </c>
      <c r="I83" s="30">
        <v>11.107352331729412</v>
      </c>
      <c r="J83" s="30">
        <v>10.741283239175027</v>
      </c>
      <c r="K83" s="20">
        <v>16.128414219118024</v>
      </c>
      <c r="M83" s="14" t="s">
        <v>186</v>
      </c>
      <c r="O83" s="14" t="s">
        <v>149</v>
      </c>
      <c r="P83" s="32">
        <v>305.42895355251699</v>
      </c>
      <c r="Q83" s="32">
        <v>786.13380245612097</v>
      </c>
      <c r="R83" s="32">
        <v>515.55804490518142</v>
      </c>
      <c r="S83" s="32">
        <v>729.42189824644811</v>
      </c>
      <c r="T83" s="32">
        <v>2872.3552715096835</v>
      </c>
      <c r="U83" s="32">
        <v>1686.4299174756577</v>
      </c>
      <c r="V83" s="32">
        <v>5659.029379321335</v>
      </c>
      <c r="W83" s="32">
        <v>4245.8018121202067</v>
      </c>
      <c r="X83" s="32">
        <v>4547.6974626174897</v>
      </c>
      <c r="Y83" s="20">
        <v>21347.856542204641</v>
      </c>
    </row>
    <row r="84" spans="1:25" x14ac:dyDescent="0.25">
      <c r="A84" s="14" t="s">
        <v>150</v>
      </c>
      <c r="B84" s="30">
        <v>17.56572855502462</v>
      </c>
      <c r="C84" s="30">
        <v>18.019295494402076</v>
      </c>
      <c r="D84" s="30">
        <v>17.308735868841364</v>
      </c>
      <c r="E84" s="30">
        <v>22.570628268873364</v>
      </c>
      <c r="F84" s="30">
        <v>24.311424708263612</v>
      </c>
      <c r="G84" s="30">
        <v>24.801422053284206</v>
      </c>
      <c r="H84" s="30">
        <v>20.193075043233979</v>
      </c>
      <c r="I84" s="30" t="s">
        <v>183</v>
      </c>
      <c r="J84" s="30" t="s">
        <v>183</v>
      </c>
      <c r="K84" s="20">
        <v>21.255423873123849</v>
      </c>
      <c r="M84" s="14" t="s">
        <v>186</v>
      </c>
      <c r="O84" s="14" t="s">
        <v>150</v>
      </c>
      <c r="P84" s="32">
        <v>1592.3903362993944</v>
      </c>
      <c r="Q84" s="32">
        <v>4173.6750782241634</v>
      </c>
      <c r="R84" s="32">
        <v>2574.326116645917</v>
      </c>
      <c r="S84" s="32">
        <v>2593.0227479468422</v>
      </c>
      <c r="T84" s="32">
        <v>9810.723839713668</v>
      </c>
      <c r="U84" s="32">
        <v>3116.0698622074342</v>
      </c>
      <c r="V84" s="32">
        <v>1211.3268465105798</v>
      </c>
      <c r="W84" s="32">
        <v>182.11272392912912</v>
      </c>
      <c r="X84" s="32">
        <v>64.385073389984015</v>
      </c>
      <c r="Y84" s="20">
        <v>25318.032624867115</v>
      </c>
    </row>
    <row r="85" spans="1:25" x14ac:dyDescent="0.25">
      <c r="A85" s="16" t="s">
        <v>151</v>
      </c>
      <c r="B85" s="31">
        <v>23.257959098202477</v>
      </c>
      <c r="C85" s="31">
        <v>25.940938413480293</v>
      </c>
      <c r="D85" s="31">
        <v>27.15820634744556</v>
      </c>
      <c r="E85" s="31">
        <v>28.803060272794813</v>
      </c>
      <c r="F85" s="31">
        <v>32.959567529699484</v>
      </c>
      <c r="G85" s="31">
        <v>33.585584911428981</v>
      </c>
      <c r="H85" s="31" t="s">
        <v>183</v>
      </c>
      <c r="I85" s="31" t="s">
        <v>183</v>
      </c>
      <c r="J85" s="31" t="s">
        <v>183</v>
      </c>
      <c r="K85" s="25">
        <v>27.023040397254</v>
      </c>
      <c r="M85" s="14" t="s">
        <v>186</v>
      </c>
      <c r="O85" s="16" t="s">
        <v>151</v>
      </c>
      <c r="P85" s="34">
        <v>3762.1133699322454</v>
      </c>
      <c r="Q85" s="34">
        <v>14706.946260264727</v>
      </c>
      <c r="R85" s="34">
        <v>10857.634135985976</v>
      </c>
      <c r="S85" s="34">
        <v>4446.5621986787282</v>
      </c>
      <c r="T85" s="34">
        <v>3898.4461802738729</v>
      </c>
      <c r="U85" s="34">
        <v>563.4019912580917</v>
      </c>
      <c r="V85" s="34">
        <v>34.014993644192494</v>
      </c>
      <c r="W85" s="34">
        <v>1.0516842262614914</v>
      </c>
      <c r="X85" s="34">
        <v>6.3075081540974995</v>
      </c>
      <c r="Y85" s="25">
        <v>38276.478322418188</v>
      </c>
    </row>
    <row r="86" spans="1:25" x14ac:dyDescent="0.25">
      <c r="A86" s="14" t="s">
        <v>152</v>
      </c>
      <c r="B86" s="30">
        <v>13.523459917320032</v>
      </c>
      <c r="C86" s="30">
        <v>11.190677348718351</v>
      </c>
      <c r="D86" s="30">
        <v>13.307549071736767</v>
      </c>
      <c r="E86" s="30">
        <v>17.401835734527772</v>
      </c>
      <c r="F86" s="30">
        <v>13.970573736954154</v>
      </c>
      <c r="G86" s="30">
        <v>13.421150994308693</v>
      </c>
      <c r="H86" s="30">
        <v>14.917339504904946</v>
      </c>
      <c r="I86" s="30">
        <v>9.630508608762856</v>
      </c>
      <c r="J86" s="30">
        <v>7.0929189713199472</v>
      </c>
      <c r="K86" s="20">
        <v>12.234799818259416</v>
      </c>
      <c r="M86" s="14" t="s">
        <v>187</v>
      </c>
      <c r="O86" s="14" t="s">
        <v>152</v>
      </c>
      <c r="P86" s="32">
        <v>454.16991665687584</v>
      </c>
      <c r="Q86" s="32">
        <v>865.6176441242452</v>
      </c>
      <c r="R86" s="32">
        <v>676.92195894828694</v>
      </c>
      <c r="S86" s="32">
        <v>516.75824236600067</v>
      </c>
      <c r="T86" s="32">
        <v>3721.6608546725633</v>
      </c>
      <c r="U86" s="32">
        <v>2278.8918760362553</v>
      </c>
      <c r="V86" s="32">
        <v>11650.671816409656</v>
      </c>
      <c r="W86" s="32">
        <v>6973.6641884255196</v>
      </c>
      <c r="X86" s="32">
        <v>6305.6436049757822</v>
      </c>
      <c r="Y86" s="20">
        <v>33444.00010261518</v>
      </c>
    </row>
    <row r="87" spans="1:25" x14ac:dyDescent="0.25">
      <c r="A87" s="14" t="s">
        <v>153</v>
      </c>
      <c r="B87" s="30">
        <v>15.466545926365027</v>
      </c>
      <c r="C87" s="30">
        <v>15.879080657365428</v>
      </c>
      <c r="D87" s="30">
        <v>18.920966123261852</v>
      </c>
      <c r="E87" s="30">
        <v>19.258199481712285</v>
      </c>
      <c r="F87" s="30">
        <v>18.770798381902569</v>
      </c>
      <c r="G87" s="30">
        <v>16.872399883106237</v>
      </c>
      <c r="H87" s="30">
        <v>17.545703011657132</v>
      </c>
      <c r="I87" s="30">
        <v>13.984294800580706</v>
      </c>
      <c r="J87" s="30" t="s">
        <v>183</v>
      </c>
      <c r="K87" s="20">
        <v>17.609271864262244</v>
      </c>
      <c r="M87" s="14" t="s">
        <v>187</v>
      </c>
      <c r="O87" s="14" t="s">
        <v>153</v>
      </c>
      <c r="P87" s="32">
        <v>1508.6941972570096</v>
      </c>
      <c r="Q87" s="32">
        <v>2919.8873821307766</v>
      </c>
      <c r="R87" s="32">
        <v>1405.7753630604834</v>
      </c>
      <c r="S87" s="32">
        <v>2089.7092265028514</v>
      </c>
      <c r="T87" s="32">
        <v>8573.4994292798347</v>
      </c>
      <c r="U87" s="32">
        <v>4343.9326406020718</v>
      </c>
      <c r="V87" s="32">
        <v>3195.4699956635332</v>
      </c>
      <c r="W87" s="32">
        <v>620.14889241635046</v>
      </c>
      <c r="X87" s="32">
        <v>329.74503099322385</v>
      </c>
      <c r="Y87" s="20">
        <v>24986.862157906133</v>
      </c>
    </row>
    <row r="88" spans="1:25" x14ac:dyDescent="0.25">
      <c r="A88" s="16" t="s">
        <v>154</v>
      </c>
      <c r="B88" s="31">
        <v>22.813553373207625</v>
      </c>
      <c r="C88" s="31">
        <v>25.564013832947435</v>
      </c>
      <c r="D88" s="31">
        <v>30.773443479257818</v>
      </c>
      <c r="E88" s="31">
        <v>30.414854349782772</v>
      </c>
      <c r="F88" s="31">
        <v>31.493559229020875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26.971303811867074</v>
      </c>
      <c r="M88" s="14" t="s">
        <v>187</v>
      </c>
      <c r="O88" s="16" t="s">
        <v>154</v>
      </c>
      <c r="P88" s="34">
        <v>2445.9508636320243</v>
      </c>
      <c r="Q88" s="34">
        <v>4208.6232151483146</v>
      </c>
      <c r="R88" s="34">
        <v>2089.4416445574002</v>
      </c>
      <c r="S88" s="34">
        <v>1518.9945876508825</v>
      </c>
      <c r="T88" s="34">
        <v>2181.987382081707</v>
      </c>
      <c r="U88" s="34">
        <v>436.52891184852382</v>
      </c>
      <c r="V88" s="34">
        <v>245.51048810790365</v>
      </c>
      <c r="W88" s="34">
        <v>61.829050904856572</v>
      </c>
      <c r="X88" s="34">
        <v>297.68467433077024</v>
      </c>
      <c r="Y88" s="25">
        <v>13486.550818262383</v>
      </c>
    </row>
    <row r="89" spans="1:25" x14ac:dyDescent="0.25">
      <c r="A89" s="14" t="s">
        <v>155</v>
      </c>
      <c r="B89" s="30">
        <v>12.625998699562972</v>
      </c>
      <c r="C89" s="30">
        <v>13.291825499746329</v>
      </c>
      <c r="D89" s="30">
        <v>15.516906994682472</v>
      </c>
      <c r="E89" s="30">
        <v>14.453262274721787</v>
      </c>
      <c r="F89" s="30">
        <v>14.961633966283543</v>
      </c>
      <c r="G89" s="30">
        <v>15.066417449257882</v>
      </c>
      <c r="H89" s="30">
        <v>15.386950844491762</v>
      </c>
      <c r="I89" s="30">
        <v>11.984184419892449</v>
      </c>
      <c r="J89" s="30">
        <v>12.210167178914777</v>
      </c>
      <c r="K89" s="20">
        <v>14.345886870008252</v>
      </c>
      <c r="M89" s="14" t="s">
        <v>188</v>
      </c>
      <c r="O89" s="14" t="s">
        <v>155</v>
      </c>
      <c r="P89" s="32">
        <v>188.97542293560471</v>
      </c>
      <c r="Q89" s="32">
        <v>420.18448672569014</v>
      </c>
      <c r="R89" s="32">
        <v>406.78694839151279</v>
      </c>
      <c r="S89" s="32">
        <v>530.09115585963275</v>
      </c>
      <c r="T89" s="32">
        <v>2523.5886887662823</v>
      </c>
      <c r="U89" s="32">
        <v>1904.0100229647855</v>
      </c>
      <c r="V89" s="32">
        <v>4681.1910598077284</v>
      </c>
      <c r="W89" s="32">
        <v>2371.5756708221752</v>
      </c>
      <c r="X89" s="32">
        <v>1902.3781658899718</v>
      </c>
      <c r="Y89" s="20">
        <v>14928.781622163384</v>
      </c>
    </row>
    <row r="90" spans="1:25" x14ac:dyDescent="0.25">
      <c r="A90" s="14" t="s">
        <v>156</v>
      </c>
      <c r="B90" s="30">
        <v>14.796023779556071</v>
      </c>
      <c r="C90" s="30">
        <v>16.783209058474089</v>
      </c>
      <c r="D90" s="30">
        <v>19.305460307048488</v>
      </c>
      <c r="E90" s="30">
        <v>20.260751768823354</v>
      </c>
      <c r="F90" s="30">
        <v>19.906956254850229</v>
      </c>
      <c r="G90" s="30">
        <v>18.556105480239072</v>
      </c>
      <c r="H90" s="30">
        <v>20.468653696269925</v>
      </c>
      <c r="I90" s="30" t="s">
        <v>183</v>
      </c>
      <c r="J90" s="30" t="s">
        <v>183</v>
      </c>
      <c r="K90" s="20">
        <v>18.85764291155369</v>
      </c>
      <c r="M90" s="14" t="s">
        <v>188</v>
      </c>
      <c r="O90" s="14" t="s">
        <v>156</v>
      </c>
      <c r="P90" s="32">
        <v>1108.4338120351756</v>
      </c>
      <c r="Q90" s="32">
        <v>2060.1227926999227</v>
      </c>
      <c r="R90" s="32">
        <v>1433.9009521075486</v>
      </c>
      <c r="S90" s="32">
        <v>2643.117137542109</v>
      </c>
      <c r="T90" s="32">
        <v>6614.2081004708771</v>
      </c>
      <c r="U90" s="32">
        <v>2150.605995337231</v>
      </c>
      <c r="V90" s="32">
        <v>684.76395274205788</v>
      </c>
      <c r="W90" s="32">
        <v>115.0402867699179</v>
      </c>
      <c r="X90" s="32">
        <v>28.621322242979019</v>
      </c>
      <c r="Y90" s="20">
        <v>16838.814351947822</v>
      </c>
    </row>
    <row r="91" spans="1:25" x14ac:dyDescent="0.25">
      <c r="A91" s="16" t="s">
        <v>157</v>
      </c>
      <c r="B91" s="31">
        <v>23.940019552305394</v>
      </c>
      <c r="C91" s="31">
        <v>25.5852950960229</v>
      </c>
      <c r="D91" s="31">
        <v>32.151060424913041</v>
      </c>
      <c r="E91" s="31">
        <v>35.095120498070607</v>
      </c>
      <c r="F91" s="31">
        <v>29.741080504555395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27.76991920270887</v>
      </c>
      <c r="M91" s="14" t="s">
        <v>188</v>
      </c>
      <c r="O91" s="16" t="s">
        <v>157</v>
      </c>
      <c r="P91" s="34">
        <v>1029.7100351176989</v>
      </c>
      <c r="Q91" s="34">
        <v>1931.0361764349029</v>
      </c>
      <c r="R91" s="34">
        <v>977.89614147876182</v>
      </c>
      <c r="S91" s="34">
        <v>676.30510175039308</v>
      </c>
      <c r="T91" s="34">
        <v>837.64126311219832</v>
      </c>
      <c r="U91" s="34">
        <v>225.2018955045375</v>
      </c>
      <c r="V91" s="34">
        <v>33.238339048118462</v>
      </c>
      <c r="W91" s="34">
        <v>1.6771726831911919</v>
      </c>
      <c r="X91" s="34">
        <v>0.49615927833265394</v>
      </c>
      <c r="Y91" s="25">
        <v>5713.2022844081357</v>
      </c>
    </row>
    <row r="92" spans="1:25" x14ac:dyDescent="0.25">
      <c r="A92" s="28" t="s">
        <v>158</v>
      </c>
      <c r="B92" s="20">
        <v>22.582401851532744</v>
      </c>
      <c r="C92" s="20">
        <v>24.305334117430128</v>
      </c>
      <c r="D92" s="20">
        <v>24.565052142394901</v>
      </c>
      <c r="E92" s="20">
        <v>23.535441733036905</v>
      </c>
      <c r="F92" s="20">
        <v>19.869378390815793</v>
      </c>
      <c r="G92" s="20">
        <v>17.409379047573417</v>
      </c>
      <c r="H92" s="20">
        <v>16.363423103469849</v>
      </c>
      <c r="I92" s="20">
        <v>10.363797698412213</v>
      </c>
      <c r="J92" s="20">
        <v>8.5573492484575411</v>
      </c>
      <c r="K92" s="20">
        <v>19.835352186498625</v>
      </c>
      <c r="M92" s="14" t="s">
        <v>189</v>
      </c>
      <c r="O92" s="14" t="s">
        <v>158</v>
      </c>
      <c r="P92" s="35">
        <v>31393.194703658322</v>
      </c>
      <c r="Q92" s="35">
        <v>69439.369691632921</v>
      </c>
      <c r="R92" s="35">
        <v>42912.70627600744</v>
      </c>
      <c r="S92" s="35">
        <v>33091.963997717612</v>
      </c>
      <c r="T92" s="35">
        <v>95488.942221831399</v>
      </c>
      <c r="U92" s="35">
        <v>45893.648188727311</v>
      </c>
      <c r="V92" s="35">
        <v>54707.0652552748</v>
      </c>
      <c r="W92" s="35">
        <v>25371.604719472321</v>
      </c>
      <c r="X92" s="35">
        <v>23663.529305803902</v>
      </c>
      <c r="Y92" s="35">
        <v>421962.024360126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0.9013936848700822</v>
      </c>
      <c r="Q98" s="32">
        <v>2.0251430919816729</v>
      </c>
      <c r="R98" s="32">
        <v>0.54722182239834549</v>
      </c>
      <c r="S98" s="32">
        <v>0.13764575599845069</v>
      </c>
      <c r="T98" s="32">
        <v>0.24935935387739311</v>
      </c>
      <c r="U98" s="32">
        <v>0</v>
      </c>
      <c r="V98" s="32">
        <v>0</v>
      </c>
      <c r="W98" s="32">
        <v>0.4513176425294172</v>
      </c>
      <c r="X98" s="32">
        <v>0</v>
      </c>
      <c r="Y98" s="20">
        <v>4.3120813516553618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24.08512718842648</v>
      </c>
      <c r="Q99" s="32">
        <v>48.06401219111131</v>
      </c>
      <c r="R99" s="32">
        <v>15.114630481096581</v>
      </c>
      <c r="S99" s="32">
        <v>3.8936841719607673</v>
      </c>
      <c r="T99" s="32">
        <v>4.1031767396250372</v>
      </c>
      <c r="U99" s="32">
        <v>0.29010931014668945</v>
      </c>
      <c r="V99" s="32">
        <v>0</v>
      </c>
      <c r="W99" s="32">
        <v>0</v>
      </c>
      <c r="X99" s="32">
        <v>0</v>
      </c>
      <c r="Y99" s="20">
        <v>95.550740082366872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47.984953685333529</v>
      </c>
      <c r="Q100" s="34">
        <v>100.4578496000658</v>
      </c>
      <c r="R100" s="34">
        <v>30.372151456306511</v>
      </c>
      <c r="S100" s="34">
        <v>11.126567410278421</v>
      </c>
      <c r="T100" s="34">
        <v>3.5225957809326203</v>
      </c>
      <c r="U100" s="34">
        <v>0.19867182230894664</v>
      </c>
      <c r="V100" s="34">
        <v>0</v>
      </c>
      <c r="W100" s="34">
        <v>0</v>
      </c>
      <c r="X100" s="34">
        <v>0</v>
      </c>
      <c r="Y100" s="25">
        <v>193.66278975522582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1.4181044855807241</v>
      </c>
      <c r="Q101" s="32">
        <v>5.664512830948774</v>
      </c>
      <c r="R101" s="32">
        <v>4.208390398978219</v>
      </c>
      <c r="S101" s="32">
        <v>1.9162196340134905</v>
      </c>
      <c r="T101" s="32">
        <v>3.3737570782713737</v>
      </c>
      <c r="U101" s="32">
        <v>0.61789061739684092</v>
      </c>
      <c r="V101" s="32">
        <v>0.11638604001235635</v>
      </c>
      <c r="W101" s="32">
        <v>1.7861602265522438E-2</v>
      </c>
      <c r="X101" s="32">
        <v>9.1916847729057102E-3</v>
      </c>
      <c r="Y101" s="20">
        <v>17.342314372240207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31.24802937314308</v>
      </c>
      <c r="Q102" s="32">
        <v>115.67757565349595</v>
      </c>
      <c r="R102" s="32">
        <v>57.028177281998154</v>
      </c>
      <c r="S102" s="32">
        <v>56.653576100584488</v>
      </c>
      <c r="T102" s="32">
        <v>153.29357701544785</v>
      </c>
      <c r="U102" s="32">
        <v>20.703802295887709</v>
      </c>
      <c r="V102" s="32">
        <v>1.3081220185972857</v>
      </c>
      <c r="W102" s="32">
        <v>0</v>
      </c>
      <c r="X102" s="32">
        <v>0.21880732382960796</v>
      </c>
      <c r="Y102" s="20">
        <v>436.13166706298409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53.687973087305508</v>
      </c>
      <c r="Q103" s="34">
        <v>349.23958731709189</v>
      </c>
      <c r="R103" s="34">
        <v>244.87184810832727</v>
      </c>
      <c r="S103" s="34">
        <v>148.45430546675604</v>
      </c>
      <c r="T103" s="34">
        <v>83.545381776909252</v>
      </c>
      <c r="U103" s="34">
        <v>2.5923154015493566</v>
      </c>
      <c r="V103" s="34">
        <v>0.67344485873973647</v>
      </c>
      <c r="W103" s="34">
        <v>0.17516643413737007</v>
      </c>
      <c r="X103" s="34">
        <v>0</v>
      </c>
      <c r="Y103" s="25">
        <v>883.24002245081647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9.8169730102423622E-2</v>
      </c>
      <c r="Q104" s="32">
        <v>0.38041652464752901</v>
      </c>
      <c r="R104" s="32">
        <v>9.0823530293313304E-2</v>
      </c>
      <c r="S104" s="32">
        <v>1.2624616725404252</v>
      </c>
      <c r="T104" s="32">
        <v>0.35032073797651836</v>
      </c>
      <c r="U104" s="32">
        <v>4.5337923946398184E-2</v>
      </c>
      <c r="V104" s="32">
        <v>3.0142930244342551E-2</v>
      </c>
      <c r="W104" s="32">
        <v>0</v>
      </c>
      <c r="X104" s="32">
        <v>0</v>
      </c>
      <c r="Y104" s="20">
        <v>2.2576730497509501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2.0977951774703079</v>
      </c>
      <c r="Q105" s="32">
        <v>5.3158511457248618</v>
      </c>
      <c r="R105" s="32">
        <v>3.7159049254767145</v>
      </c>
      <c r="S105" s="32">
        <v>8.0219203553779632</v>
      </c>
      <c r="T105" s="32">
        <v>7.8175601649468067</v>
      </c>
      <c r="U105" s="32">
        <v>2.127446449465026</v>
      </c>
      <c r="V105" s="32">
        <v>0.15390854258064562</v>
      </c>
      <c r="W105" s="32">
        <v>9.1871857708943992E-3</v>
      </c>
      <c r="X105" s="32">
        <v>0</v>
      </c>
      <c r="Y105" s="20">
        <v>29.259573946813216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5.5462529572277326</v>
      </c>
      <c r="Q106" s="34">
        <v>22.146602066157705</v>
      </c>
      <c r="R106" s="34">
        <v>19.204212242822525</v>
      </c>
      <c r="S106" s="34">
        <v>15.650535027448306</v>
      </c>
      <c r="T106" s="34">
        <v>11.917569860573304</v>
      </c>
      <c r="U106" s="34">
        <v>3.0135293610402378E-2</v>
      </c>
      <c r="V106" s="34">
        <v>3.4331076056885339E-2</v>
      </c>
      <c r="W106" s="34">
        <v>0</v>
      </c>
      <c r="X106" s="34">
        <v>0</v>
      </c>
      <c r="Y106" s="25">
        <v>74.529638523896864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1.0777967180343457E-2</v>
      </c>
      <c r="Q107" s="32">
        <v>0.21172616792797061</v>
      </c>
      <c r="R107" s="32">
        <v>2.3953877563018917</v>
      </c>
      <c r="S107" s="32">
        <v>0.29039993411268256</v>
      </c>
      <c r="T107" s="32">
        <v>2.4066215321128857</v>
      </c>
      <c r="U107" s="32">
        <v>4.6909933132513449E-4</v>
      </c>
      <c r="V107" s="32">
        <v>7.4169771575509302E-2</v>
      </c>
      <c r="W107" s="32">
        <v>1.1363002750819282E-3</v>
      </c>
      <c r="X107" s="32">
        <v>0</v>
      </c>
      <c r="Y107" s="20">
        <v>5.3906885288176909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1.5815004833717505</v>
      </c>
      <c r="Q108" s="32">
        <v>8.4942034780705526</v>
      </c>
      <c r="R108" s="32">
        <v>4.9966450453216451</v>
      </c>
      <c r="S108" s="32">
        <v>18.982068199129262</v>
      </c>
      <c r="T108" s="32">
        <v>27.742867782564165</v>
      </c>
      <c r="U108" s="32">
        <v>1.9721636875517015</v>
      </c>
      <c r="V108" s="32">
        <v>0.64619160739476467</v>
      </c>
      <c r="W108" s="32">
        <v>8.35472608249066E-2</v>
      </c>
      <c r="X108" s="32">
        <v>0</v>
      </c>
      <c r="Y108" s="20">
        <v>64.499187544228747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18.713984057510981</v>
      </c>
      <c r="Q109" s="34">
        <v>165.93716288417039</v>
      </c>
      <c r="R109" s="34">
        <v>196.06808335103312</v>
      </c>
      <c r="S109" s="34">
        <v>122.97455879182509</v>
      </c>
      <c r="T109" s="34">
        <v>69.831184174267946</v>
      </c>
      <c r="U109" s="34">
        <v>3.1221839859666729</v>
      </c>
      <c r="V109" s="34">
        <v>0.81888773782161561</v>
      </c>
      <c r="W109" s="34">
        <v>3.3251269932911155E-3</v>
      </c>
      <c r="X109" s="34">
        <v>0</v>
      </c>
      <c r="Y109" s="25">
        <v>577.46937010958902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2.5054557914505768E-2</v>
      </c>
      <c r="Q110" s="32">
        <v>0.13112803827436548</v>
      </c>
      <c r="R110" s="32">
        <v>1.2990750636026214</v>
      </c>
      <c r="S110" s="32">
        <v>5.3333710643198751E-2</v>
      </c>
      <c r="T110" s="32">
        <v>3.8379003066729771</v>
      </c>
      <c r="U110" s="32">
        <v>0.11450733254245578</v>
      </c>
      <c r="V110" s="32">
        <v>0.11870903167871007</v>
      </c>
      <c r="W110" s="32">
        <v>1.6977726943210373E-2</v>
      </c>
      <c r="X110" s="32">
        <v>0</v>
      </c>
      <c r="Y110" s="20">
        <v>5.5966857682720441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3.1369906527794789</v>
      </c>
      <c r="Q111" s="32">
        <v>9.5477296338162088</v>
      </c>
      <c r="R111" s="32">
        <v>6.0809371136163461</v>
      </c>
      <c r="S111" s="32">
        <v>12.196379813165976</v>
      </c>
      <c r="T111" s="32">
        <v>28.05928430135388</v>
      </c>
      <c r="U111" s="32">
        <v>4.032188405131401</v>
      </c>
      <c r="V111" s="32">
        <v>0.69455337408655171</v>
      </c>
      <c r="W111" s="32">
        <v>3.6473736536792631E-2</v>
      </c>
      <c r="X111" s="32">
        <v>0</v>
      </c>
      <c r="Y111" s="20">
        <v>63.784537030486639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13.108938363189594</v>
      </c>
      <c r="Q112" s="34">
        <v>50.443545962742498</v>
      </c>
      <c r="R112" s="34">
        <v>32.263379142893427</v>
      </c>
      <c r="S112" s="34">
        <v>21.819334356228932</v>
      </c>
      <c r="T112" s="34">
        <v>18.791178829049734</v>
      </c>
      <c r="U112" s="34">
        <v>0.68776766240873133</v>
      </c>
      <c r="V112" s="34">
        <v>3.0767670650284127</v>
      </c>
      <c r="W112" s="34">
        <v>0</v>
      </c>
      <c r="X112" s="34">
        <v>0</v>
      </c>
      <c r="Y112" s="25">
        <v>140.19091138154133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0.12954399239629361</v>
      </c>
      <c r="Q113" s="32">
        <v>0.22784471508688367</v>
      </c>
      <c r="R113" s="32">
        <v>1.4130860796084168</v>
      </c>
      <c r="S113" s="32">
        <v>0.40231304309566152</v>
      </c>
      <c r="T113" s="32">
        <v>0.4108068027989038</v>
      </c>
      <c r="U113" s="32">
        <v>0.47591317128484661</v>
      </c>
      <c r="V113" s="32">
        <v>0.22513384825026428</v>
      </c>
      <c r="W113" s="32">
        <v>1.8285108592935702E-2</v>
      </c>
      <c r="X113" s="32">
        <v>1.2158936255000564E-2</v>
      </c>
      <c r="Y113" s="20">
        <v>3.3150856973692067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2.2318609673991072</v>
      </c>
      <c r="Q114" s="32">
        <v>7.7309245719196902</v>
      </c>
      <c r="R114" s="32">
        <v>6.9443262474513769</v>
      </c>
      <c r="S114" s="32">
        <v>19.728003056290309</v>
      </c>
      <c r="T114" s="32">
        <v>21.48674227266762</v>
      </c>
      <c r="U114" s="32">
        <v>1.2568060691933181</v>
      </c>
      <c r="V114" s="32">
        <v>0.29722891989857375</v>
      </c>
      <c r="W114" s="32">
        <v>0</v>
      </c>
      <c r="X114" s="32">
        <v>0</v>
      </c>
      <c r="Y114" s="20">
        <v>59.675892104819987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11.143762344964635</v>
      </c>
      <c r="Q115" s="34">
        <v>21.368135734167705</v>
      </c>
      <c r="R115" s="34">
        <v>19.349480508790855</v>
      </c>
      <c r="S115" s="34">
        <v>19.795004617916536</v>
      </c>
      <c r="T115" s="34">
        <v>9.7603220208476849</v>
      </c>
      <c r="U115" s="34">
        <v>0.41279285320588427</v>
      </c>
      <c r="V115" s="34">
        <v>0.92017455327063813</v>
      </c>
      <c r="W115" s="34">
        <v>0</v>
      </c>
      <c r="X115" s="34">
        <v>0</v>
      </c>
      <c r="Y115" s="25">
        <v>82.749672633163939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217.15021275616652</v>
      </c>
      <c r="Q116" s="35">
        <v>913.0639516074018</v>
      </c>
      <c r="R116" s="35">
        <v>645.96376055631731</v>
      </c>
      <c r="S116" s="35">
        <v>463.35831111736604</v>
      </c>
      <c r="T116" s="35">
        <v>450.50020653089598</v>
      </c>
      <c r="U116" s="35">
        <v>38.680501380927709</v>
      </c>
      <c r="V116" s="35">
        <v>9.1881513752362913</v>
      </c>
      <c r="W116" s="35">
        <v>0.81327812486942253</v>
      </c>
      <c r="X116" s="35">
        <v>0.24015794485751424</v>
      </c>
      <c r="Y116" s="35">
        <v>2738.9585313940383</v>
      </c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3.9843264053732903E-2</v>
      </c>
      <c r="Q121" s="32">
        <v>8.9515061304260748E-2</v>
      </c>
      <c r="R121" s="32">
        <v>2.4188214241732446E-2</v>
      </c>
      <c r="S121" s="32">
        <v>6.0841963885207451E-3</v>
      </c>
      <c r="T121" s="32">
        <v>1.1022143540130497E-2</v>
      </c>
      <c r="U121" s="32">
        <v>0</v>
      </c>
      <c r="V121" s="32">
        <v>0</v>
      </c>
      <c r="W121" s="32">
        <v>1.9949072536490586E-2</v>
      </c>
      <c r="X121" s="32">
        <v>0</v>
      </c>
      <c r="Y121" s="20">
        <v>0.19060195206486796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1.0646070617574044</v>
      </c>
      <c r="Q122" s="32">
        <v>2.1245180228750975</v>
      </c>
      <c r="R122" s="32">
        <v>0.66809455562108644</v>
      </c>
      <c r="S122" s="32">
        <v>0.172108024727989</v>
      </c>
      <c r="T122" s="32">
        <v>0.18136798275836397</v>
      </c>
      <c r="U122" s="32">
        <v>1.2823366795926499E-2</v>
      </c>
      <c r="V122" s="32">
        <v>0</v>
      </c>
      <c r="W122" s="32">
        <v>0</v>
      </c>
      <c r="X122" s="32">
        <v>0</v>
      </c>
      <c r="Y122" s="20">
        <v>4.2235190145358672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2.1210234910470298</v>
      </c>
      <c r="Q123" s="34">
        <v>4.4404223094401845</v>
      </c>
      <c r="R123" s="34">
        <v>1.3425051347325603</v>
      </c>
      <c r="S123" s="34">
        <v>0.49181480942289696</v>
      </c>
      <c r="T123" s="34">
        <v>0.15570523314071447</v>
      </c>
      <c r="U123" s="34">
        <v>8.7816611200604976E-3</v>
      </c>
      <c r="V123" s="34">
        <v>0</v>
      </c>
      <c r="W123" s="34">
        <v>0</v>
      </c>
      <c r="X123" s="34">
        <v>0</v>
      </c>
      <c r="Y123" s="25">
        <v>8.5602526389034477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6.2682834840272345E-2</v>
      </c>
      <c r="Q124" s="32">
        <v>0.25038191885244815</v>
      </c>
      <c r="R124" s="32">
        <v>0.1860186206339472</v>
      </c>
      <c r="S124" s="32">
        <v>8.4700443484858709E-2</v>
      </c>
      <c r="T124" s="32">
        <v>0.14912628785733165</v>
      </c>
      <c r="U124" s="32">
        <v>2.7311905373304995E-2</v>
      </c>
      <c r="V124" s="32">
        <v>5.1444777151384152E-3</v>
      </c>
      <c r="W124" s="32">
        <v>7.8951577699430697E-4</v>
      </c>
      <c r="X124" s="32">
        <v>4.0628942675401862E-4</v>
      </c>
      <c r="Y124" s="20">
        <v>0.76656229396104958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1.3812205547594745</v>
      </c>
      <c r="Q125" s="32">
        <v>5.1131622832727022</v>
      </c>
      <c r="R125" s="32">
        <v>2.5207506598820197</v>
      </c>
      <c r="S125" s="32">
        <v>2.5041925964781737</v>
      </c>
      <c r="T125" s="32">
        <v>6.7758589496309103</v>
      </c>
      <c r="U125" s="32">
        <v>0.91514626254590359</v>
      </c>
      <c r="V125" s="32">
        <v>5.7821406868393793E-2</v>
      </c>
      <c r="W125" s="32">
        <v>0</v>
      </c>
      <c r="X125" s="32">
        <v>9.6716874397564032E-3</v>
      </c>
      <c r="Y125" s="20">
        <v>19.277824400877332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2.373107471388074</v>
      </c>
      <c r="Q126" s="34">
        <v>15.437034149509433</v>
      </c>
      <c r="R126" s="34">
        <v>10.823787505136409</v>
      </c>
      <c r="S126" s="34">
        <v>6.5619542181261243</v>
      </c>
      <c r="T126" s="34">
        <v>3.6928600260685083</v>
      </c>
      <c r="U126" s="34">
        <v>0.11458512388998632</v>
      </c>
      <c r="V126" s="34">
        <v>2.9767505345085158E-2</v>
      </c>
      <c r="W126" s="34">
        <v>7.7426795925378171E-3</v>
      </c>
      <c r="X126" s="34">
        <v>0</v>
      </c>
      <c r="Y126" s="25">
        <v>39.040838679056158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4.3392832057818406E-3</v>
      </c>
      <c r="Q127" s="32">
        <v>1.6815112304807721E-2</v>
      </c>
      <c r="R127" s="32">
        <v>4.0145676195748534E-3</v>
      </c>
      <c r="S127" s="32">
        <v>5.5803135323712928E-2</v>
      </c>
      <c r="T127" s="32">
        <v>1.5484823003512336E-2</v>
      </c>
      <c r="U127" s="32">
        <v>2.0040198924898851E-3</v>
      </c>
      <c r="V127" s="32">
        <v>1.3323731342223582E-3</v>
      </c>
      <c r="W127" s="32">
        <v>0</v>
      </c>
      <c r="X127" s="32">
        <v>0</v>
      </c>
      <c r="Y127" s="20">
        <v>9.9793314484101919E-2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9.2726417534912925E-2</v>
      </c>
      <c r="Q128" s="32">
        <v>0.23497042904175786</v>
      </c>
      <c r="R128" s="32">
        <v>0.1642498540087669</v>
      </c>
      <c r="S128" s="32">
        <v>0.3545836811397296</v>
      </c>
      <c r="T128" s="32">
        <v>0.34555058365292696</v>
      </c>
      <c r="U128" s="32">
        <v>9.4037058467331805E-2</v>
      </c>
      <c r="V128" s="32">
        <v>6.8030415622999333E-3</v>
      </c>
      <c r="W128" s="32">
        <v>4.060905625639053E-4</v>
      </c>
      <c r="X128" s="32">
        <v>0</v>
      </c>
      <c r="Y128" s="20">
        <v>1.2933271559702897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0.24515461422993168</v>
      </c>
      <c r="Q129" s="34">
        <v>0.97892067453528642</v>
      </c>
      <c r="R129" s="34">
        <v>0.84886161527190018</v>
      </c>
      <c r="S129" s="34">
        <v>0.69178252537978868</v>
      </c>
      <c r="T129" s="34">
        <v>0.52677857722296884</v>
      </c>
      <c r="U129" s="34">
        <v>1.3320355809116715E-3</v>
      </c>
      <c r="V129" s="34">
        <v>1.5174969067821016E-3</v>
      </c>
      <c r="W129" s="34">
        <v>0</v>
      </c>
      <c r="X129" s="34">
        <v>0</v>
      </c>
      <c r="Y129" s="25">
        <v>3.2943475391275694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4.764060360493707E-4</v>
      </c>
      <c r="Q130" s="32">
        <v>9.3586872832984065E-3</v>
      </c>
      <c r="R130" s="32">
        <v>0.10588055861426503</v>
      </c>
      <c r="S130" s="32">
        <v>1.2836212911460436E-2</v>
      </c>
      <c r="T130" s="32">
        <v>0.10637711223281229</v>
      </c>
      <c r="U130" s="32">
        <v>2.0735055990669302E-5</v>
      </c>
      <c r="V130" s="32">
        <v>3.2784407560099544E-3</v>
      </c>
      <c r="W130" s="32">
        <v>5.0226568772715473E-5</v>
      </c>
      <c r="X130" s="32">
        <v>0</v>
      </c>
      <c r="Y130" s="20">
        <v>0.23827837945865887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6.9905239428395605E-2</v>
      </c>
      <c r="Q131" s="32">
        <v>0.37545946658332796</v>
      </c>
      <c r="R131" s="32">
        <v>0.22086093042932767</v>
      </c>
      <c r="S131" s="32">
        <v>0.83904243865751071</v>
      </c>
      <c r="T131" s="32">
        <v>1.2262859450006243</v>
      </c>
      <c r="U131" s="32">
        <v>8.7173273874923365E-2</v>
      </c>
      <c r="V131" s="32">
        <v>2.8562861350028806E-2</v>
      </c>
      <c r="W131" s="32">
        <v>3.6929430834570661E-3</v>
      </c>
      <c r="X131" s="32">
        <v>0</v>
      </c>
      <c r="Y131" s="20">
        <v>2.8509830984075957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0.82719262494969115</v>
      </c>
      <c r="Q132" s="34">
        <v>7.3347287740031151</v>
      </c>
      <c r="R132" s="34">
        <v>8.666571053901345</v>
      </c>
      <c r="S132" s="34">
        <v>5.4357024018203353</v>
      </c>
      <c r="T132" s="34">
        <v>3.086667187646456</v>
      </c>
      <c r="U132" s="34">
        <v>0.13800629299409384</v>
      </c>
      <c r="V132" s="34">
        <v>3.6196348960546784E-2</v>
      </c>
      <c r="W132" s="34">
        <v>1.4697674837270218E-4</v>
      </c>
      <c r="X132" s="34">
        <v>0</v>
      </c>
      <c r="Y132" s="25">
        <v>25.525211661023956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1.1074576885693132E-3</v>
      </c>
      <c r="Q133" s="32">
        <v>5.7961012391234525E-3</v>
      </c>
      <c r="R133" s="32">
        <v>5.7421514764882331E-2</v>
      </c>
      <c r="S133" s="32">
        <v>2.3574484177006716E-3</v>
      </c>
      <c r="T133" s="32">
        <v>0.16964227495416001</v>
      </c>
      <c r="U133" s="32">
        <v>5.0614353785219165E-3</v>
      </c>
      <c r="V133" s="32">
        <v>5.2471582329972604E-3</v>
      </c>
      <c r="W133" s="32">
        <v>7.5044685688917701E-4</v>
      </c>
      <c r="X133" s="32">
        <v>0</v>
      </c>
      <c r="Y133" s="20">
        <v>0.24738383753284413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0.13866077498734555</v>
      </c>
      <c r="Q134" s="32">
        <v>0.42202726655292538</v>
      </c>
      <c r="R134" s="32">
        <v>0.26878864050049445</v>
      </c>
      <c r="S134" s="32">
        <v>0.53910249156630008</v>
      </c>
      <c r="T134" s="32">
        <v>1.2402721389586158</v>
      </c>
      <c r="U134" s="32">
        <v>0.17823016739151645</v>
      </c>
      <c r="V134" s="32">
        <v>3.0700540671227534E-2</v>
      </c>
      <c r="W134" s="32">
        <v>1.6122064534667435E-3</v>
      </c>
      <c r="X134" s="32">
        <v>0</v>
      </c>
      <c r="Y134" s="20">
        <v>2.8193942270818924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0.57943926326037187</v>
      </c>
      <c r="Q135" s="34">
        <v>2.2296978061143613</v>
      </c>
      <c r="R135" s="34">
        <v>1.4261008880279404</v>
      </c>
      <c r="S135" s="34">
        <v>0.96445483790716335</v>
      </c>
      <c r="T135" s="34">
        <v>0.83060477628557428</v>
      </c>
      <c r="U135" s="34">
        <v>3.0400599694593262E-2</v>
      </c>
      <c r="V135" s="34">
        <v>0.13599878128880449</v>
      </c>
      <c r="W135" s="34">
        <v>0</v>
      </c>
      <c r="X135" s="34">
        <v>0</v>
      </c>
      <c r="Y135" s="25">
        <v>6.1966969525788089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5.7260834885527459E-3</v>
      </c>
      <c r="Q136" s="32">
        <v>1.0071156808429016E-2</v>
      </c>
      <c r="R136" s="32">
        <v>6.2461012036718666E-2</v>
      </c>
      <c r="S136" s="32">
        <v>1.7782978821991185E-2</v>
      </c>
      <c r="T136" s="32">
        <v>1.8158418672908287E-2</v>
      </c>
      <c r="U136" s="32">
        <v>2.1036240289263337E-2</v>
      </c>
      <c r="V136" s="32">
        <v>9.9513314923669223E-3</v>
      </c>
      <c r="W136" s="32">
        <v>8.0823553808735866E-4</v>
      </c>
      <c r="X136" s="32">
        <v>5.3744741720740787E-4</v>
      </c>
      <c r="Y136" s="20">
        <v>0.14653290456552495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9.8652372817676331E-2</v>
      </c>
      <c r="Q137" s="32">
        <v>0.34172113058777859</v>
      </c>
      <c r="R137" s="32">
        <v>0.30695203327539616</v>
      </c>
      <c r="S137" s="32">
        <v>0.87201413568580177</v>
      </c>
      <c r="T137" s="32">
        <v>0.94975365414035606</v>
      </c>
      <c r="U137" s="32">
        <v>5.5553147220485384E-2</v>
      </c>
      <c r="V137" s="32">
        <v>1.3138066683517505E-2</v>
      </c>
      <c r="W137" s="32">
        <v>0</v>
      </c>
      <c r="X137" s="32">
        <v>0</v>
      </c>
      <c r="Y137" s="20">
        <v>2.6377845404110118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0.49257485726280192</v>
      </c>
      <c r="Q138" s="34">
        <v>0.94451102629497419</v>
      </c>
      <c r="R138" s="34">
        <v>0.8552827406655602</v>
      </c>
      <c r="S138" s="34">
        <v>0.87497572833582227</v>
      </c>
      <c r="T138" s="34">
        <v>0.43142424231887988</v>
      </c>
      <c r="U138" s="34">
        <v>1.8246205765404668E-2</v>
      </c>
      <c r="V138" s="34">
        <v>4.0673413090055045E-2</v>
      </c>
      <c r="W138" s="34">
        <v>0</v>
      </c>
      <c r="X138" s="34">
        <v>0</v>
      </c>
      <c r="Y138" s="25">
        <v>3.6576882137334983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9.5984400727360679</v>
      </c>
      <c r="Q139" s="35">
        <v>40.359111376603309</v>
      </c>
      <c r="R139" s="35">
        <v>28.552790099363929</v>
      </c>
      <c r="S139" s="35">
        <v>20.481292304595883</v>
      </c>
      <c r="T139" s="35">
        <v>19.912940357085752</v>
      </c>
      <c r="U139" s="35">
        <v>1.7097495313307085</v>
      </c>
      <c r="V139" s="35">
        <v>0.40613324405747608</v>
      </c>
      <c r="W139" s="35">
        <v>3.5948393717632379E-2</v>
      </c>
      <c r="X139" s="35">
        <v>1.0615424283717829E-2</v>
      </c>
      <c r="Y139" s="35">
        <v>121.06702080377447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31.494722306262883</v>
      </c>
      <c r="C170" s="43">
        <v>31.912625426198137</v>
      </c>
      <c r="D170" s="43">
        <v>32.337671152584271</v>
      </c>
      <c r="E170" s="43">
        <v>32.651050177954126</v>
      </c>
      <c r="F170" s="43">
        <v>34.426026567107954</v>
      </c>
      <c r="G170" s="43">
        <v>34.353548075472347</v>
      </c>
      <c r="H170" s="43">
        <v>31.262649680189202</v>
      </c>
      <c r="I170" s="43">
        <v>29.266897739457541</v>
      </c>
      <c r="J170" s="43">
        <v>25.790198317503471</v>
      </c>
      <c r="K170" s="37">
        <v>31.185188007399304</v>
      </c>
      <c r="M170" s="14" t="s">
        <v>182</v>
      </c>
    </row>
    <row r="171" spans="1:13" x14ac:dyDescent="0.25">
      <c r="A171" s="14" t="s">
        <v>141</v>
      </c>
      <c r="B171" s="43">
        <v>41.494462069782841</v>
      </c>
      <c r="C171" s="43">
        <v>39.51780851389357</v>
      </c>
      <c r="D171" s="43">
        <v>38.747352108572684</v>
      </c>
      <c r="E171" s="43">
        <v>39.536085728848569</v>
      </c>
      <c r="F171" s="43">
        <v>41.357042626485594</v>
      </c>
      <c r="G171" s="43">
        <v>40.170374730859933</v>
      </c>
      <c r="H171" s="43">
        <v>36.402962562834652</v>
      </c>
      <c r="I171" s="43" t="s">
        <v>183</v>
      </c>
      <c r="J171" s="43" t="s">
        <v>183</v>
      </c>
      <c r="K171" s="37">
        <v>40.103464898484994</v>
      </c>
      <c r="M171" s="14" t="s">
        <v>182</v>
      </c>
    </row>
    <row r="172" spans="1:13" x14ac:dyDescent="0.25">
      <c r="A172" s="16" t="s">
        <v>142</v>
      </c>
      <c r="B172" s="44">
        <v>51.663495240811734</v>
      </c>
      <c r="C172" s="44">
        <v>46.711282495793732</v>
      </c>
      <c r="D172" s="44">
        <v>43.708243002450025</v>
      </c>
      <c r="E172" s="44">
        <v>45.553102109983357</v>
      </c>
      <c r="F172" s="44">
        <v>46.412480361422581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48.018711606539874</v>
      </c>
      <c r="M172" s="14" t="s">
        <v>182</v>
      </c>
    </row>
    <row r="173" spans="1:13" x14ac:dyDescent="0.25">
      <c r="A173" s="14" t="s">
        <v>143</v>
      </c>
      <c r="B173" s="43">
        <v>32.343405658093424</v>
      </c>
      <c r="C173" s="43">
        <v>33.381211637223586</v>
      </c>
      <c r="D173" s="43">
        <v>35.018308994948036</v>
      </c>
      <c r="E173" s="43">
        <v>36.891584705547317</v>
      </c>
      <c r="F173" s="43">
        <v>38.711049330683942</v>
      </c>
      <c r="G173" s="43">
        <v>37.493518717412869</v>
      </c>
      <c r="H173" s="43">
        <v>33.984308588532222</v>
      </c>
      <c r="I173" s="43">
        <v>31.092481074508584</v>
      </c>
      <c r="J173" s="43">
        <v>27.294662413722474</v>
      </c>
      <c r="K173" s="37">
        <v>34.45609526596229</v>
      </c>
      <c r="M173" s="14" t="s">
        <v>184</v>
      </c>
    </row>
    <row r="174" spans="1:13" x14ac:dyDescent="0.25">
      <c r="A174" s="14" t="s">
        <v>144</v>
      </c>
      <c r="B174" s="43">
        <v>41.740023309056355</v>
      </c>
      <c r="C174" s="43">
        <v>41.512202640359881</v>
      </c>
      <c r="D174" s="43">
        <v>43.490745025097759</v>
      </c>
      <c r="E174" s="43">
        <v>46.576698346895924</v>
      </c>
      <c r="F174" s="43">
        <v>45.504217032199129</v>
      </c>
      <c r="G174" s="43">
        <v>43.076095716573718</v>
      </c>
      <c r="H174" s="43">
        <v>40.753152396224962</v>
      </c>
      <c r="I174" s="43" t="s">
        <v>183</v>
      </c>
      <c r="J174" s="43" t="s">
        <v>183</v>
      </c>
      <c r="K174" s="37">
        <v>43.946293696508462</v>
      </c>
      <c r="M174" s="14" t="s">
        <v>184</v>
      </c>
    </row>
    <row r="175" spans="1:13" x14ac:dyDescent="0.25">
      <c r="A175" s="16" t="s">
        <v>145</v>
      </c>
      <c r="B175" s="44">
        <v>53.263662855609084</v>
      </c>
      <c r="C175" s="44">
        <v>48.82262572356629</v>
      </c>
      <c r="D175" s="44">
        <v>49.998365353785182</v>
      </c>
      <c r="E175" s="44">
        <v>53.391967482438126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50.488718926477397</v>
      </c>
      <c r="M175" s="14" t="s">
        <v>184</v>
      </c>
    </row>
    <row r="176" spans="1:13" x14ac:dyDescent="0.25">
      <c r="A176" s="14" t="s">
        <v>146</v>
      </c>
      <c r="B176" s="43">
        <v>29.066497682333047</v>
      </c>
      <c r="C176" s="43">
        <v>29.800048044662358</v>
      </c>
      <c r="D176" s="43">
        <v>32.347970157634641</v>
      </c>
      <c r="E176" s="43">
        <v>33.526398479660863</v>
      </c>
      <c r="F176" s="43">
        <v>33.898085585187296</v>
      </c>
      <c r="G176" s="43">
        <v>34.979728784625813</v>
      </c>
      <c r="H176" s="43">
        <v>31.867192700272987</v>
      </c>
      <c r="I176" s="43">
        <v>30.730079344437303</v>
      </c>
      <c r="J176" s="43">
        <v>26.904669387768458</v>
      </c>
      <c r="K176" s="37">
        <v>31.338345878185066</v>
      </c>
      <c r="M176" s="14" t="s">
        <v>185</v>
      </c>
    </row>
    <row r="177" spans="1:13" x14ac:dyDescent="0.25">
      <c r="A177" s="14" t="s">
        <v>147</v>
      </c>
      <c r="B177" s="43">
        <v>37.678444193538461</v>
      </c>
      <c r="C177" s="43">
        <v>37.400463877466784</v>
      </c>
      <c r="D177" s="43">
        <v>39.119863993362529</v>
      </c>
      <c r="E177" s="43">
        <v>39.354860457923493</v>
      </c>
      <c r="F177" s="43">
        <v>40.660380514221764</v>
      </c>
      <c r="G177" s="43">
        <v>39.372238143534219</v>
      </c>
      <c r="H177" s="43" t="s">
        <v>183</v>
      </c>
      <c r="I177" s="43" t="s">
        <v>183</v>
      </c>
      <c r="J177" s="43" t="s">
        <v>183</v>
      </c>
      <c r="K177" s="37">
        <v>39.212610974679365</v>
      </c>
      <c r="M177" s="14" t="s">
        <v>185</v>
      </c>
    </row>
    <row r="178" spans="1:13" x14ac:dyDescent="0.25">
      <c r="A178" s="16" t="s">
        <v>148</v>
      </c>
      <c r="B178" s="44">
        <v>45.869242243687125</v>
      </c>
      <c r="C178" s="44">
        <v>44.583064700081728</v>
      </c>
      <c r="D178" s="44">
        <v>45.1154838633541</v>
      </c>
      <c r="E178" s="44">
        <v>45.350581158527824</v>
      </c>
      <c r="F178" s="44">
        <v>41.448125237793427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43.938361447935598</v>
      </c>
      <c r="M178" s="14" t="s">
        <v>185</v>
      </c>
    </row>
    <row r="179" spans="1:13" x14ac:dyDescent="0.25">
      <c r="A179" s="14" t="s">
        <v>149</v>
      </c>
      <c r="B179" s="43">
        <v>27.564695327010291</v>
      </c>
      <c r="C179" s="43" t="s">
        <v>183</v>
      </c>
      <c r="D179" s="43" t="s">
        <v>183</v>
      </c>
      <c r="E179" s="43">
        <v>27.812518621401004</v>
      </c>
      <c r="F179" s="43">
        <v>26.652824654602462</v>
      </c>
      <c r="G179" s="43">
        <v>26.897657647010945</v>
      </c>
      <c r="H179" s="43">
        <v>28.055077768637307</v>
      </c>
      <c r="I179" s="43">
        <v>31.222051266378973</v>
      </c>
      <c r="J179" s="43">
        <v>26.436518503577943</v>
      </c>
      <c r="K179" s="37">
        <v>28.19561718622284</v>
      </c>
      <c r="M179" s="14" t="s">
        <v>186</v>
      </c>
    </row>
    <row r="180" spans="1:13" x14ac:dyDescent="0.25">
      <c r="A180" s="14" t="s">
        <v>150</v>
      </c>
      <c r="B180" s="43">
        <v>36.619537270882553</v>
      </c>
      <c r="C180" s="43">
        <v>36.814156404051666</v>
      </c>
      <c r="D180" s="43">
        <v>36.639786965997288</v>
      </c>
      <c r="E180" s="43">
        <v>33.803083171704927</v>
      </c>
      <c r="F180" s="43">
        <v>31.663726041766378</v>
      </c>
      <c r="G180" s="43">
        <v>31.05773638326588</v>
      </c>
      <c r="H180" s="43">
        <v>31.264705350982034</v>
      </c>
      <c r="I180" s="43" t="s">
        <v>183</v>
      </c>
      <c r="J180" s="43" t="s">
        <v>183</v>
      </c>
      <c r="K180" s="37">
        <v>33.647100835641254</v>
      </c>
      <c r="M180" s="14" t="s">
        <v>186</v>
      </c>
    </row>
    <row r="181" spans="1:13" x14ac:dyDescent="0.25">
      <c r="A181" s="16" t="s">
        <v>151</v>
      </c>
      <c r="B181" s="44">
        <v>41.401566313999353</v>
      </c>
      <c r="C181" s="44">
        <v>41.368659005524805</v>
      </c>
      <c r="D181" s="44">
        <v>40.758917754292838</v>
      </c>
      <c r="E181" s="44">
        <v>39.833440269134051</v>
      </c>
      <c r="F181" s="44">
        <v>37.134158919257317</v>
      </c>
      <c r="G181" s="44">
        <v>36.537122048409962</v>
      </c>
      <c r="H181" s="44" t="s">
        <v>183</v>
      </c>
      <c r="I181" s="44" t="s">
        <v>183</v>
      </c>
      <c r="J181" s="44" t="s">
        <v>183</v>
      </c>
      <c r="K181" s="39">
        <v>40.554741720579187</v>
      </c>
      <c r="M181" s="14" t="s">
        <v>186</v>
      </c>
    </row>
    <row r="182" spans="1:13" x14ac:dyDescent="0.25">
      <c r="A182" s="14" t="s">
        <v>152</v>
      </c>
      <c r="B182" s="43">
        <v>37.281590318424826</v>
      </c>
      <c r="C182" s="43">
        <v>37.335902534167168</v>
      </c>
      <c r="D182" s="43">
        <v>37.853151628765858</v>
      </c>
      <c r="E182" s="43">
        <v>38.970829966838025</v>
      </c>
      <c r="F182" s="43">
        <v>37.835729525543812</v>
      </c>
      <c r="G182" s="43">
        <v>38.182159192396561</v>
      </c>
      <c r="H182" s="43">
        <v>35.685918077742635</v>
      </c>
      <c r="I182" s="43">
        <v>33.07234288718081</v>
      </c>
      <c r="J182" s="43">
        <v>33.221260807780595</v>
      </c>
      <c r="K182" s="37">
        <v>35.163004463281467</v>
      </c>
      <c r="M182" s="14" t="s">
        <v>187</v>
      </c>
    </row>
    <row r="183" spans="1:13" x14ac:dyDescent="0.25">
      <c r="A183" s="14" t="s">
        <v>153</v>
      </c>
      <c r="B183" s="43">
        <v>46.952330317987801</v>
      </c>
      <c r="C183" s="43">
        <v>45.450762837117431</v>
      </c>
      <c r="D183" s="43">
        <v>44.254611024766611</v>
      </c>
      <c r="E183" s="43">
        <v>44.242406128711998</v>
      </c>
      <c r="F183" s="43">
        <v>42.564982115951175</v>
      </c>
      <c r="G183" s="43">
        <v>43.030495629416144</v>
      </c>
      <c r="H183" s="43">
        <v>39.039310830149333</v>
      </c>
      <c r="I183" s="43">
        <v>36.043897748851343</v>
      </c>
      <c r="J183" s="43" t="s">
        <v>183</v>
      </c>
      <c r="K183" s="37">
        <v>42.787397576763944</v>
      </c>
      <c r="M183" s="14" t="s">
        <v>187</v>
      </c>
    </row>
    <row r="184" spans="1:13" x14ac:dyDescent="0.25">
      <c r="A184" s="16" t="s">
        <v>154</v>
      </c>
      <c r="B184" s="44">
        <v>52.087605773610683</v>
      </c>
      <c r="C184" s="44">
        <v>50.142020213351685</v>
      </c>
      <c r="D184" s="44">
        <v>49.52573928102413</v>
      </c>
      <c r="E184" s="44">
        <v>48.314113987935059</v>
      </c>
      <c r="F184" s="44">
        <v>45.279268965530171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48.826140029294038</v>
      </c>
      <c r="M184" s="14" t="s">
        <v>187</v>
      </c>
    </row>
    <row r="185" spans="1:13" x14ac:dyDescent="0.25">
      <c r="A185" s="14" t="s">
        <v>155</v>
      </c>
      <c r="B185" s="43">
        <v>43.755439271102205</v>
      </c>
      <c r="C185" s="43">
        <v>42.710496631245171</v>
      </c>
      <c r="D185" s="43">
        <v>42.509069039384649</v>
      </c>
      <c r="E185" s="43">
        <v>42.347681122322136</v>
      </c>
      <c r="F185" s="43">
        <v>42.300095227083517</v>
      </c>
      <c r="G185" s="43">
        <v>38.877615319915371</v>
      </c>
      <c r="H185" s="43">
        <v>38.166832843163981</v>
      </c>
      <c r="I185" s="43">
        <v>36.949317967421088</v>
      </c>
      <c r="J185" s="43">
        <v>34.116601199522762</v>
      </c>
      <c r="K185" s="37">
        <v>38.616979458997804</v>
      </c>
      <c r="M185" s="14" t="s">
        <v>188</v>
      </c>
    </row>
    <row r="186" spans="1:13" x14ac:dyDescent="0.25">
      <c r="A186" s="14" t="s">
        <v>156</v>
      </c>
      <c r="B186" s="43">
        <v>50.933921366964199</v>
      </c>
      <c r="C186" s="43">
        <v>48.922780636505436</v>
      </c>
      <c r="D186" s="43">
        <v>48.008689154460619</v>
      </c>
      <c r="E186" s="43">
        <v>47.365903966590011</v>
      </c>
      <c r="F186" s="43">
        <v>46.486744173385979</v>
      </c>
      <c r="G186" s="43">
        <v>43.057505429793288</v>
      </c>
      <c r="H186" s="43">
        <v>42.603039054050363</v>
      </c>
      <c r="I186" s="43" t="s">
        <v>183</v>
      </c>
      <c r="J186" s="43" t="s">
        <v>183</v>
      </c>
      <c r="K186" s="37">
        <v>46.776474791913024</v>
      </c>
      <c r="M186" s="14" t="s">
        <v>188</v>
      </c>
    </row>
    <row r="187" spans="1:13" x14ac:dyDescent="0.25">
      <c r="A187" s="16" t="s">
        <v>157</v>
      </c>
      <c r="B187" s="44">
        <v>55.880130424585005</v>
      </c>
      <c r="C187" s="44">
        <v>53.834770690765879</v>
      </c>
      <c r="D187" s="44">
        <v>52.338450452263629</v>
      </c>
      <c r="E187" s="44">
        <v>53.140346989087853</v>
      </c>
      <c r="F187" s="44">
        <v>47.877328908052661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52.756366380331585</v>
      </c>
      <c r="M187" s="14" t="s">
        <v>188</v>
      </c>
    </row>
    <row r="188" spans="1:13" x14ac:dyDescent="0.25">
      <c r="A188" s="28" t="s">
        <v>158</v>
      </c>
      <c r="B188" s="37">
        <v>42.45256736894796</v>
      </c>
      <c r="C188" s="37">
        <v>41.986436899153439</v>
      </c>
      <c r="D188" s="37">
        <v>42.546777693191565</v>
      </c>
      <c r="E188" s="37">
        <v>43.222945117444702</v>
      </c>
      <c r="F188" s="37">
        <v>40.752465885428315</v>
      </c>
      <c r="G188" s="37">
        <v>38.677655727564947</v>
      </c>
      <c r="H188" s="37">
        <v>34.164328445400884</v>
      </c>
      <c r="I188" s="37">
        <v>32.324424460968245</v>
      </c>
      <c r="J188" s="37">
        <v>29.742356865108981</v>
      </c>
      <c r="K188" s="37">
        <v>38.879272400997905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739.8933991105805</v>
      </c>
      <c r="C195" s="43">
        <v>742.56009998500804</v>
      </c>
      <c r="D195" s="43">
        <v>759.33275461530593</v>
      </c>
      <c r="E195" s="43">
        <v>769.98829606115771</v>
      </c>
      <c r="F195" s="43">
        <v>873.88507071667766</v>
      </c>
      <c r="G195" s="43">
        <v>910.66015404260554</v>
      </c>
      <c r="H195" s="43">
        <v>804.28777811608006</v>
      </c>
      <c r="I195" s="43">
        <v>816.38642812320768</v>
      </c>
      <c r="J195" s="43">
        <v>843.76743418515218</v>
      </c>
      <c r="K195" s="37">
        <v>777.30611592310061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969.04408003558535</v>
      </c>
      <c r="C196" s="43">
        <v>922.10719001886957</v>
      </c>
      <c r="D196" s="43">
        <v>881.32035831146129</v>
      </c>
      <c r="E196" s="43">
        <v>958.60016896862624</v>
      </c>
      <c r="F196" s="43">
        <v>1066.14988527996</v>
      </c>
      <c r="G196" s="43">
        <v>1088.2043527663811</v>
      </c>
      <c r="H196" s="43">
        <v>973.37198232968615</v>
      </c>
      <c r="I196" s="43" t="s">
        <v>183</v>
      </c>
      <c r="J196" s="43" t="s">
        <v>183</v>
      </c>
      <c r="K196" s="37">
        <v>946.0176746284493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1580.2876235259816</v>
      </c>
      <c r="C197" s="44">
        <v>1414.40542232496</v>
      </c>
      <c r="D197" s="44">
        <v>1260.0882345197447</v>
      </c>
      <c r="E197" s="44">
        <v>1387.1660579334452</v>
      </c>
      <c r="F197" s="44">
        <v>1404.7936386128199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1452.4379288938051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743.35231086115346</v>
      </c>
      <c r="C198" s="43">
        <v>781.45563320934548</v>
      </c>
      <c r="D198" s="43">
        <v>819.2894123274699</v>
      </c>
      <c r="E198" s="43">
        <v>881.16575289164905</v>
      </c>
      <c r="F198" s="43">
        <v>1018.379202403088</v>
      </c>
      <c r="G198" s="43">
        <v>1020.4763191915209</v>
      </c>
      <c r="H198" s="43">
        <v>867.09300675219652</v>
      </c>
      <c r="I198" s="43">
        <v>897.26124219230223</v>
      </c>
      <c r="J198" s="43">
        <v>809.11848746033957</v>
      </c>
      <c r="K198" s="37">
        <v>908.63152687306319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964.36632963115562</v>
      </c>
      <c r="C199" s="43">
        <v>937.78750117669438</v>
      </c>
      <c r="D199" s="43">
        <v>981.17637279264272</v>
      </c>
      <c r="E199" s="43">
        <v>1099.8657587872613</v>
      </c>
      <c r="F199" s="43">
        <v>1225.0406624320294</v>
      </c>
      <c r="G199" s="43">
        <v>1200.144706553164</v>
      </c>
      <c r="H199" s="43">
        <v>1064.2051697539239</v>
      </c>
      <c r="I199" s="43" t="s">
        <v>183</v>
      </c>
      <c r="J199" s="43" t="s">
        <v>183</v>
      </c>
      <c r="K199" s="37">
        <v>1098.9963405268556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1525.7748447011304</v>
      </c>
      <c r="C200" s="44">
        <v>1305.8063966937304</v>
      </c>
      <c r="D200" s="44">
        <v>1314.1684809315866</v>
      </c>
      <c r="E200" s="44">
        <v>1448.5779182220708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1369.4571208116938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772.32791148580839</v>
      </c>
      <c r="C201" s="43">
        <v>761.89873634092214</v>
      </c>
      <c r="D201" s="43">
        <v>814.41282270276872</v>
      </c>
      <c r="E201" s="43">
        <v>970.80219555182464</v>
      </c>
      <c r="F201" s="43">
        <v>1050.9406422917896</v>
      </c>
      <c r="G201" s="43">
        <v>1054.726644847126</v>
      </c>
      <c r="H201" s="43">
        <v>818.75268346777193</v>
      </c>
      <c r="I201" s="43">
        <v>885.80227362421329</v>
      </c>
      <c r="J201" s="43">
        <v>823.8217908151039</v>
      </c>
      <c r="K201" s="37">
        <v>865.51087732589372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942.2292572942282</v>
      </c>
      <c r="C202" s="43">
        <v>914.9898892684655</v>
      </c>
      <c r="D202" s="43">
        <v>1012.1703956804857</v>
      </c>
      <c r="E202" s="43">
        <v>1157.2686545987435</v>
      </c>
      <c r="F202" s="43">
        <v>1280.4905320390988</v>
      </c>
      <c r="G202" s="43">
        <v>1239.8696887402343</v>
      </c>
      <c r="H202" s="43" t="s">
        <v>183</v>
      </c>
      <c r="I202" s="43" t="s">
        <v>183</v>
      </c>
      <c r="J202" s="43" t="s">
        <v>183</v>
      </c>
      <c r="K202" s="37">
        <v>1138.3689199289299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1313.158354217624</v>
      </c>
      <c r="C203" s="44">
        <v>1248.3564726446107</v>
      </c>
      <c r="D203" s="44">
        <v>1187.0807173968733</v>
      </c>
      <c r="E203" s="44">
        <v>1512.4285176925298</v>
      </c>
      <c r="F203" s="44">
        <v>1534.5145794559694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1325.2628906911305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795.19335199545446</v>
      </c>
      <c r="C204" s="43" t="s">
        <v>183</v>
      </c>
      <c r="D204" s="43" t="s">
        <v>183</v>
      </c>
      <c r="E204" s="43">
        <v>869.24753138136407</v>
      </c>
      <c r="F204" s="43">
        <v>908.05242442579106</v>
      </c>
      <c r="G204" s="43">
        <v>901.70942436587802</v>
      </c>
      <c r="H204" s="43">
        <v>742.94539410052266</v>
      </c>
      <c r="I204" s="43">
        <v>973.69438248367646</v>
      </c>
      <c r="J204" s="43">
        <v>954.22185301349418</v>
      </c>
      <c r="K204" s="37">
        <v>867.0608697946094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836.63119386119229</v>
      </c>
      <c r="C205" s="43">
        <v>832.2359613088106</v>
      </c>
      <c r="D205" s="43">
        <v>815.51656888227467</v>
      </c>
      <c r="E205" s="43">
        <v>890.14479962970915</v>
      </c>
      <c r="F205" s="43">
        <v>999.42665687204635</v>
      </c>
      <c r="G205" s="43">
        <v>1029.7446571917253</v>
      </c>
      <c r="H205" s="43">
        <v>806.66806078057084</v>
      </c>
      <c r="I205" s="43" t="s">
        <v>183</v>
      </c>
      <c r="J205" s="43" t="s">
        <v>183</v>
      </c>
      <c r="K205" s="37">
        <v>918.27295829751529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943.25600934315696</v>
      </c>
      <c r="C206" s="44">
        <v>950.41412180045222</v>
      </c>
      <c r="D206" s="44">
        <v>923.46969242322518</v>
      </c>
      <c r="E206" s="44">
        <v>930.84731611898485</v>
      </c>
      <c r="F206" s="44">
        <v>1081.4091346229354</v>
      </c>
      <c r="G206" s="44">
        <v>1248.0645553451211</v>
      </c>
      <c r="H206" s="44" t="s">
        <v>183</v>
      </c>
      <c r="I206" s="44" t="s">
        <v>183</v>
      </c>
      <c r="J206" s="44" t="s">
        <v>183</v>
      </c>
      <c r="K206" s="39">
        <v>954.06689473398183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753.31977592578255</v>
      </c>
      <c r="C207" s="43">
        <v>756.99121371883791</v>
      </c>
      <c r="D207" s="43">
        <v>837.31869942963976</v>
      </c>
      <c r="E207" s="43">
        <v>841.20025973250711</v>
      </c>
      <c r="F207" s="43">
        <v>829.15116736554387</v>
      </c>
      <c r="G207" s="43">
        <v>771.86371515858229</v>
      </c>
      <c r="H207" s="43">
        <v>716.02918444103739</v>
      </c>
      <c r="I207" s="43">
        <v>778.03588304322091</v>
      </c>
      <c r="J207" s="43">
        <v>645.91446541009668</v>
      </c>
      <c r="K207" s="37">
        <v>733.31084648647811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881.0975554781819</v>
      </c>
      <c r="C208" s="43">
        <v>842.0324169050092</v>
      </c>
      <c r="D208" s="43">
        <v>927.55110395168776</v>
      </c>
      <c r="E208" s="43">
        <v>1042.2931009209663</v>
      </c>
      <c r="F208" s="43">
        <v>1023.5692777496828</v>
      </c>
      <c r="G208" s="43">
        <v>1008.9438913007691</v>
      </c>
      <c r="H208" s="43">
        <v>857.65112844580597</v>
      </c>
      <c r="I208" s="43">
        <v>848.28449998268513</v>
      </c>
      <c r="J208" s="43" t="s">
        <v>183</v>
      </c>
      <c r="K208" s="37">
        <v>955.77246723395899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1038.2243833728794</v>
      </c>
      <c r="C209" s="44">
        <v>1002.6826514209005</v>
      </c>
      <c r="D209" s="44">
        <v>1099.1497841827618</v>
      </c>
      <c r="E209" s="44">
        <v>1207.1183631891136</v>
      </c>
      <c r="F209" s="44">
        <v>1175.4170496198906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1066.2112837958896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749.27798564279328</v>
      </c>
      <c r="C210" s="43">
        <v>815.86890429579194</v>
      </c>
      <c r="D210" s="43">
        <v>898.5705402569879</v>
      </c>
      <c r="E210" s="43">
        <v>942.42456102234462</v>
      </c>
      <c r="F210" s="43">
        <v>988.88327674961226</v>
      </c>
      <c r="G210" s="43">
        <v>880.46882093709394</v>
      </c>
      <c r="H210" s="43">
        <v>795.72375240960582</v>
      </c>
      <c r="I210" s="43">
        <v>968.1334850447015</v>
      </c>
      <c r="J210" s="43">
        <v>815.83797646180847</v>
      </c>
      <c r="K210" s="37">
        <v>869.91276872061303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856.32433046963797</v>
      </c>
      <c r="C211" s="43">
        <v>918.66164452443536</v>
      </c>
      <c r="D211" s="43">
        <v>1023.3085212351695</v>
      </c>
      <c r="E211" s="43">
        <v>1079.5017402935343</v>
      </c>
      <c r="F211" s="43">
        <v>1154.8723487939776</v>
      </c>
      <c r="G211" s="43">
        <v>1047.6461523249304</v>
      </c>
      <c r="H211" s="43">
        <v>1000.4012163859123</v>
      </c>
      <c r="I211" s="43" t="s">
        <v>183</v>
      </c>
      <c r="J211" s="43" t="s">
        <v>183</v>
      </c>
      <c r="K211" s="37">
        <v>1053.1917248711652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1012.2993997431557</v>
      </c>
      <c r="C212" s="44">
        <v>1067.7963734412435</v>
      </c>
      <c r="D212" s="44">
        <v>1179.3115098715662</v>
      </c>
      <c r="E212" s="44">
        <v>1265.269272605881</v>
      </c>
      <c r="F212" s="44">
        <v>1245.5376131990286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1117.0952585907189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979.49869508601387</v>
      </c>
      <c r="C213" s="37">
        <v>965.90953395628378</v>
      </c>
      <c r="D213" s="37">
        <v>987.5702020326471</v>
      </c>
      <c r="E213" s="37">
        <v>1069.6413493604823</v>
      </c>
      <c r="F213" s="37">
        <v>1099.1219533439191</v>
      </c>
      <c r="G213" s="37">
        <v>1041.6671693476885</v>
      </c>
      <c r="H213" s="37">
        <v>805.94692058025225</v>
      </c>
      <c r="I213" s="37">
        <v>875.46981821407667</v>
      </c>
      <c r="J213" s="37">
        <v>784.82403578727849</v>
      </c>
      <c r="K213" s="37">
        <v>967.18788962642577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0.46933202513349676</v>
      </c>
      <c r="C218" s="43">
        <v>0.92655974248807405</v>
      </c>
      <c r="D218" s="43">
        <v>1.0971463155696308</v>
      </c>
      <c r="E218" s="43">
        <v>1.1499895457652742</v>
      </c>
      <c r="F218" s="43">
        <v>1.0929867368257844</v>
      </c>
      <c r="G218" s="43">
        <v>0</v>
      </c>
      <c r="H218" s="43">
        <v>0</v>
      </c>
      <c r="I218" s="43">
        <v>1.0021765814870238</v>
      </c>
      <c r="J218" s="43">
        <v>0</v>
      </c>
      <c r="K218" s="37">
        <v>0.58575534692707898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8.4572332544672335</v>
      </c>
      <c r="C219" s="43">
        <v>11.648130314312404</v>
      </c>
      <c r="D219" s="43">
        <v>12.236629123491259</v>
      </c>
      <c r="E219" s="43">
        <v>9.3450364303214108</v>
      </c>
      <c r="F219" s="43">
        <v>7.2349184902309336</v>
      </c>
      <c r="G219" s="43">
        <v>1.0158381767990425</v>
      </c>
      <c r="H219" s="43">
        <v>0</v>
      </c>
      <c r="I219" s="43" t="s">
        <v>183</v>
      </c>
      <c r="J219" s="43" t="s">
        <v>183</v>
      </c>
      <c r="K219" s="37">
        <v>9.9843390648897632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27.029461160398746</v>
      </c>
      <c r="C220" s="44">
        <v>43.100434416511106</v>
      </c>
      <c r="D220" s="44">
        <v>47.298916249039571</v>
      </c>
      <c r="E220" s="44">
        <v>52.22270682949005</v>
      </c>
      <c r="F220" s="44">
        <v>56.222169319337738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38.484025441518796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0.40227233384866173</v>
      </c>
      <c r="C221" s="43">
        <v>1.1135301418384356</v>
      </c>
      <c r="D221" s="43">
        <v>2.0759779629066517</v>
      </c>
      <c r="E221" s="43">
        <v>1.3335308427126673</v>
      </c>
      <c r="F221" s="43">
        <v>0.24243034315934783</v>
      </c>
      <c r="G221" s="43">
        <v>4.5159937171925797E-2</v>
      </c>
      <c r="H221" s="43">
        <v>6.9458077140643485E-3</v>
      </c>
      <c r="I221" s="43">
        <v>2.3924082462898127E-3</v>
      </c>
      <c r="J221" s="43">
        <v>1.1067175187650679E-3</v>
      </c>
      <c r="K221" s="37">
        <v>0.24018948425229661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6.3696035446085304</v>
      </c>
      <c r="C222" s="43">
        <v>8.4274243246750338</v>
      </c>
      <c r="D222" s="43">
        <v>5.6855003154507244</v>
      </c>
      <c r="E222" s="43">
        <v>7.1998302418812141</v>
      </c>
      <c r="F222" s="43">
        <v>5.9982513729244635</v>
      </c>
      <c r="G222" s="43">
        <v>2.4342729269298955</v>
      </c>
      <c r="H222" s="43">
        <v>1.0991437357920686</v>
      </c>
      <c r="I222" s="43" t="s">
        <v>183</v>
      </c>
      <c r="J222" s="43" t="s">
        <v>183</v>
      </c>
      <c r="K222" s="37">
        <v>6.0691068866403048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26.367595041627059</v>
      </c>
      <c r="C223" s="44">
        <v>48.95206872054915</v>
      </c>
      <c r="D223" s="44">
        <v>51.142093019093359</v>
      </c>
      <c r="E223" s="44">
        <v>54.728056094709153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48.677156049875251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0.25271304149256119</v>
      </c>
      <c r="C224" s="43">
        <v>0.92384173175630346</v>
      </c>
      <c r="D224" s="43">
        <v>0.63303158480193256</v>
      </c>
      <c r="E224" s="43">
        <v>5.1493352967958765</v>
      </c>
      <c r="F224" s="43">
        <v>0.19683636574216393</v>
      </c>
      <c r="G224" s="43">
        <v>2.320185332454943E-2</v>
      </c>
      <c r="H224" s="43">
        <v>2.419389854319325E-3</v>
      </c>
      <c r="I224" s="43">
        <v>0</v>
      </c>
      <c r="J224" s="43">
        <v>0</v>
      </c>
      <c r="K224" s="37">
        <v>9.0808387682129565E-2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3.1860883067077701</v>
      </c>
      <c r="C225" s="43">
        <v>4.9308010137009193</v>
      </c>
      <c r="D225" s="43">
        <v>3.8686547763040595</v>
      </c>
      <c r="E225" s="43">
        <v>5.5808571137167196</v>
      </c>
      <c r="F225" s="43">
        <v>2.9656211618252528</v>
      </c>
      <c r="G225" s="43">
        <v>1.2680455570763833</v>
      </c>
      <c r="H225" s="43" t="s">
        <v>183</v>
      </c>
      <c r="I225" s="43" t="s">
        <v>183</v>
      </c>
      <c r="J225" s="43" t="s">
        <v>183</v>
      </c>
      <c r="K225" s="37">
        <v>3.2755113279073487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11.513883621820213</v>
      </c>
      <c r="C226" s="44">
        <v>23.454880447086662</v>
      </c>
      <c r="D226" s="44">
        <v>28.002436778673598</v>
      </c>
      <c r="E226" s="44">
        <v>29.24935513094967</v>
      </c>
      <c r="F226" s="44">
        <v>24.113301689134051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22.344028552118864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2.8060757666056188E-2</v>
      </c>
      <c r="C227" s="43" t="s">
        <v>183</v>
      </c>
      <c r="D227" s="43" t="s">
        <v>183</v>
      </c>
      <c r="E227" s="43">
        <v>0.3460677921071576</v>
      </c>
      <c r="F227" s="43">
        <v>0.76081762537745679</v>
      </c>
      <c r="G227" s="43">
        <v>2.50820555088801E-4</v>
      </c>
      <c r="H227" s="43">
        <v>9.7373748181743703E-3</v>
      </c>
      <c r="I227" s="43">
        <v>2.6058898733886672E-4</v>
      </c>
      <c r="J227" s="43">
        <v>0</v>
      </c>
      <c r="K227" s="37">
        <v>0.21894727816574461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0.83090973823053305</v>
      </c>
      <c r="C228" s="43">
        <v>1.6937546561800207</v>
      </c>
      <c r="D228" s="43">
        <v>1.5828790287814947</v>
      </c>
      <c r="E228" s="43">
        <v>6.5162518558891493</v>
      </c>
      <c r="F228" s="43">
        <v>2.8261891836902966</v>
      </c>
      <c r="G228" s="43">
        <v>0.65172640863874998</v>
      </c>
      <c r="H228" s="43">
        <v>0.43032327099113959</v>
      </c>
      <c r="I228" s="43" t="s">
        <v>183</v>
      </c>
      <c r="J228" s="43" t="s">
        <v>183</v>
      </c>
      <c r="K228" s="37">
        <v>2.3393547449596133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4.6920643226966812</v>
      </c>
      <c r="C229" s="44">
        <v>10.723437765099892</v>
      </c>
      <c r="D229" s="44">
        <v>16.676094474954198</v>
      </c>
      <c r="E229" s="44">
        <v>25.743604359408486</v>
      </c>
      <c r="F229" s="44">
        <v>19.370815180084076</v>
      </c>
      <c r="G229" s="44">
        <v>6.916353205372503</v>
      </c>
      <c r="H229" s="44" t="s">
        <v>183</v>
      </c>
      <c r="I229" s="44" t="s">
        <v>183</v>
      </c>
      <c r="J229" s="44" t="s">
        <v>183</v>
      </c>
      <c r="K229" s="39">
        <v>14.39381136643809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4.1557340682109409E-2</v>
      </c>
      <c r="C230" s="43">
        <v>0.11467276980739849</v>
      </c>
      <c r="D230" s="43">
        <v>1.6068910578808993</v>
      </c>
      <c r="E230" s="43">
        <v>8.6818801457609701E-2</v>
      </c>
      <c r="F230" s="43">
        <v>0.85504822813589021</v>
      </c>
      <c r="G230" s="43">
        <v>3.8783786119264321E-2</v>
      </c>
      <c r="H230" s="43">
        <v>7.2956420434891192E-3</v>
      </c>
      <c r="I230" s="43">
        <v>1.8941664550253738E-3</v>
      </c>
      <c r="J230" s="43">
        <v>0</v>
      </c>
      <c r="K230" s="37">
        <v>0.12271589420098925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1.8320444267282163</v>
      </c>
      <c r="C231" s="43">
        <v>2.7533588825097248</v>
      </c>
      <c r="D231" s="43">
        <v>4.0122910679812183</v>
      </c>
      <c r="E231" s="43">
        <v>6.083239894934394</v>
      </c>
      <c r="F231" s="43">
        <v>3.3499298161057096</v>
      </c>
      <c r="G231" s="43">
        <v>0.93653658942723739</v>
      </c>
      <c r="H231" s="43">
        <v>0.18641529598448955</v>
      </c>
      <c r="I231" s="43">
        <v>4.9891414366730849E-2</v>
      </c>
      <c r="J231" s="43" t="s">
        <v>183</v>
      </c>
      <c r="K231" s="37">
        <v>2.4398223331821791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5.5643061564147311</v>
      </c>
      <c r="C232" s="44">
        <v>12.017913181427973</v>
      </c>
      <c r="D232" s="44">
        <v>16.972135266036485</v>
      </c>
      <c r="E232" s="44">
        <v>17.339442410192813</v>
      </c>
      <c r="F232" s="44">
        <v>10.122639644711885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11.083125227113271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0.51363537208696131</v>
      </c>
      <c r="C233" s="43">
        <v>0.44240428649827457</v>
      </c>
      <c r="D233" s="43">
        <v>3.1214313217376968</v>
      </c>
      <c r="E233" s="43">
        <v>0.71525376124817031</v>
      </c>
      <c r="F233" s="43">
        <v>0.16097709546376673</v>
      </c>
      <c r="G233" s="43">
        <v>0.22007589442051587</v>
      </c>
      <c r="H233" s="43">
        <v>3.826896792618268E-2</v>
      </c>
      <c r="I233" s="43">
        <v>7.4644153776306042E-3</v>
      </c>
      <c r="J233" s="43">
        <v>5.2143796265487147E-3</v>
      </c>
      <c r="K233" s="37">
        <v>0.1931728556644694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1.7242318195799571</v>
      </c>
      <c r="C234" s="43">
        <v>3.4474177491266662</v>
      </c>
      <c r="D234" s="43">
        <v>4.9558431583502065</v>
      </c>
      <c r="E234" s="43">
        <v>8.0573098063998572</v>
      </c>
      <c r="F234" s="43">
        <v>3.7516879026833037</v>
      </c>
      <c r="G234" s="43">
        <v>0.61224047801584103</v>
      </c>
      <c r="H234" s="43">
        <v>0.43423455896138774</v>
      </c>
      <c r="I234" s="43" t="s">
        <v>183</v>
      </c>
      <c r="J234" s="43" t="s">
        <v>183</v>
      </c>
      <c r="K234" s="37">
        <v>3.7324573111544965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10.955340385119825</v>
      </c>
      <c r="C235" s="44">
        <v>11.815841734394196</v>
      </c>
      <c r="D235" s="44">
        <v>23.334855416799059</v>
      </c>
      <c r="E235" s="44">
        <v>37.033597749474254</v>
      </c>
      <c r="F235" s="44">
        <v>14.513191660034289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16.179939436192733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6.7753012090715679</v>
      </c>
      <c r="C236" s="37">
        <v>12.700823464929249</v>
      </c>
      <c r="D236" s="37">
        <v>14.865866473563354</v>
      </c>
      <c r="E236" s="37">
        <v>14.977267870083429</v>
      </c>
      <c r="F236" s="37">
        <v>5.1854660389239431</v>
      </c>
      <c r="G236" s="37">
        <v>0.87794738428132091</v>
      </c>
      <c r="H236" s="37">
        <v>0.13536025506290345</v>
      </c>
      <c r="I236" s="37">
        <v>2.8062886049555584E-2</v>
      </c>
      <c r="J236" s="37">
        <v>7.9650725415343904E-3</v>
      </c>
      <c r="K236" s="37">
        <v>6.2780235396074762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3.2006959761810859E-2</v>
      </c>
      <c r="C241" s="48">
        <v>6.3644570568767406E-2</v>
      </c>
      <c r="D241" s="48">
        <v>7.8123854881843618E-2</v>
      </c>
      <c r="E241" s="48">
        <v>8.0537178033299045E-2</v>
      </c>
      <c r="F241" s="48">
        <v>6.3232862075188703E-2</v>
      </c>
      <c r="G241" s="48">
        <v>0</v>
      </c>
      <c r="H241" s="48">
        <v>0</v>
      </c>
      <c r="I241" s="48">
        <v>0.10500406812477583</v>
      </c>
      <c r="J241" s="48">
        <v>0</v>
      </c>
      <c r="K241" s="49">
        <v>4.1467621816623466E-2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0.31542776325301408</v>
      </c>
      <c r="C242" s="48">
        <v>0.44552523386409881</v>
      </c>
      <c r="D242" s="48">
        <v>0.4765537989595946</v>
      </c>
      <c r="E242" s="48">
        <v>0.37669386560202195</v>
      </c>
      <c r="F242" s="48">
        <v>0.29675772878276546</v>
      </c>
      <c r="G242" s="48">
        <v>4.5938392878134851E-2</v>
      </c>
      <c r="H242" s="48">
        <v>0</v>
      </c>
      <c r="I242" s="48" t="s">
        <v>183</v>
      </c>
      <c r="J242" s="48" t="s">
        <v>183</v>
      </c>
      <c r="K242" s="49">
        <v>0.38407291621143425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0.36367431583801713</v>
      </c>
      <c r="C243" s="50">
        <v>0.59660549081759362</v>
      </c>
      <c r="D243" s="50">
        <v>0.7207344919331673</v>
      </c>
      <c r="E243" s="50">
        <v>0.75082853286379714</v>
      </c>
      <c r="F243" s="50">
        <v>0.92530759822904485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0.53504236994661558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2.5029642295093142E-2</v>
      </c>
      <c r="C244" s="48">
        <v>7.1177885566212129E-2</v>
      </c>
      <c r="D244" s="48">
        <v>0.13154806940372266</v>
      </c>
      <c r="E244" s="48">
        <v>8.4668799994840463E-2</v>
      </c>
      <c r="F244" s="48">
        <v>1.2302652951296119E-2</v>
      </c>
      <c r="G244" s="48">
        <v>2.2808048706867805E-3</v>
      </c>
      <c r="H244" s="48">
        <v>3.8737452839324898E-4</v>
      </c>
      <c r="I244" s="48">
        <v>2.5275297578609214E-4</v>
      </c>
      <c r="J244" s="48">
        <v>1.8555518182834018E-4</v>
      </c>
      <c r="K244" s="49">
        <v>1.499351346741766E-2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0.25579135947442899</v>
      </c>
      <c r="C245" s="48">
        <v>0.34227469220382606</v>
      </c>
      <c r="D245" s="48">
        <v>0.24689917023579852</v>
      </c>
      <c r="E245" s="48">
        <v>0.28814415582447966</v>
      </c>
      <c r="F245" s="48">
        <v>0.23274984591482892</v>
      </c>
      <c r="G245" s="48">
        <v>0.10796401173777292</v>
      </c>
      <c r="H245" s="48">
        <v>5.3767598124713809E-2</v>
      </c>
      <c r="I245" s="48" t="s">
        <v>183</v>
      </c>
      <c r="J245" s="48" t="s">
        <v>183</v>
      </c>
      <c r="K245" s="49">
        <v>0.24720072097372439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0.39323597700234336</v>
      </c>
      <c r="C246" s="50">
        <v>0.76536580981427804</v>
      </c>
      <c r="D246" s="50">
        <v>0.83135541880379382</v>
      </c>
      <c r="E246" s="50">
        <v>0.89346294602410092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0.77584113573976909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1.5697700489165033E-2</v>
      </c>
      <c r="C247" s="48">
        <v>5.9730958618616312E-2</v>
      </c>
      <c r="D247" s="48">
        <v>4.4868589014509498E-2</v>
      </c>
      <c r="E247" s="48">
        <v>0.27757650588636146</v>
      </c>
      <c r="F247" s="48">
        <v>1.0801444205881163E-2</v>
      </c>
      <c r="G247" s="48">
        <v>1.0647902933943643E-3</v>
      </c>
      <c r="H247" s="48">
        <v>1.3055582633138884E-4</v>
      </c>
      <c r="I247" s="48">
        <v>0</v>
      </c>
      <c r="J247" s="48">
        <v>0</v>
      </c>
      <c r="K247" s="49">
        <v>5.88352320493716E-3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0.1372831778058663</v>
      </c>
      <c r="C248" s="48">
        <v>0.22155516700930156</v>
      </c>
      <c r="D248" s="48">
        <v>0.17386908410783353</v>
      </c>
      <c r="E248" s="48">
        <v>0.2270816424164617</v>
      </c>
      <c r="F248" s="48">
        <v>0.11891374958197193</v>
      </c>
      <c r="G248" s="48">
        <v>5.6073901071194816E-2</v>
      </c>
      <c r="H248" s="48" t="s">
        <v>183</v>
      </c>
      <c r="I248" s="48" t="s">
        <v>183</v>
      </c>
      <c r="J248" s="48" t="s">
        <v>183</v>
      </c>
      <c r="K248" s="49">
        <v>0.14038400039724494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0.25066741084347333</v>
      </c>
      <c r="C249" s="50">
        <v>0.48526587864910098</v>
      </c>
      <c r="D249" s="50">
        <v>0.67365953667955336</v>
      </c>
      <c r="E249" s="50">
        <v>0.61839196831911625</v>
      </c>
      <c r="F249" s="50">
        <v>0.64192389448241594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0.51940375623793278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1.6974286693608362E-3</v>
      </c>
      <c r="C250" s="48" t="s">
        <v>183</v>
      </c>
      <c r="D250" s="48" t="s">
        <v>183</v>
      </c>
      <c r="E250" s="48">
        <v>1.7992541977445025E-2</v>
      </c>
      <c r="F250" s="48">
        <v>4.0745796848298758E-2</v>
      </c>
      <c r="G250" s="48">
        <v>1.3881170690336605E-5</v>
      </c>
      <c r="H250" s="48">
        <v>5.2984839641801395E-4</v>
      </c>
      <c r="I250" s="48">
        <v>2.400408564130763E-5</v>
      </c>
      <c r="J250" s="48">
        <v>0</v>
      </c>
      <c r="K250" s="49">
        <v>1.4448535339039517E-2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4.4625136790215771E-2</v>
      </c>
      <c r="C251" s="48">
        <v>8.7577238247063899E-2</v>
      </c>
      <c r="D251" s="48">
        <v>8.6786082617748242E-2</v>
      </c>
      <c r="E251" s="48">
        <v>0.29056277178612772</v>
      </c>
      <c r="F251" s="48">
        <v>0.12754236285482123</v>
      </c>
      <c r="G251" s="48">
        <v>2.9256659047643838E-2</v>
      </c>
      <c r="H251" s="48">
        <v>2.3831164031545133E-2</v>
      </c>
      <c r="I251" s="48" t="s">
        <v>183</v>
      </c>
      <c r="J251" s="48" t="s">
        <v>183</v>
      </c>
      <c r="K251" s="49">
        <v>0.11318684936049275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0.17917164656691056</v>
      </c>
      <c r="C252" s="50">
        <v>0.35354707912920913</v>
      </c>
      <c r="D252" s="50">
        <v>0.53202472436164994</v>
      </c>
      <c r="E252" s="50">
        <v>0.80764081240172003</v>
      </c>
      <c r="F252" s="50">
        <v>0.57341239892386819</v>
      </c>
      <c r="G252" s="50">
        <v>0.20545009640175418</v>
      </c>
      <c r="H252" s="50" t="s">
        <v>183</v>
      </c>
      <c r="I252" s="50" t="s">
        <v>183</v>
      </c>
      <c r="J252" s="50" t="s">
        <v>183</v>
      </c>
      <c r="K252" s="51">
        <v>0.4682398470524346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2.7101435586680263E-3</v>
      </c>
      <c r="C253" s="48">
        <v>9.2648946945629324E-3</v>
      </c>
      <c r="D253" s="48">
        <v>0.1056885877557858</v>
      </c>
      <c r="E253" s="48">
        <v>4.0407937054522999E-3</v>
      </c>
      <c r="F253" s="48">
        <v>5.2949288804868065E-2</v>
      </c>
      <c r="G253" s="48">
        <v>2.4649506363944472E-3</v>
      </c>
      <c r="H253" s="48">
        <v>4.469381073759454E-4</v>
      </c>
      <c r="I253" s="48">
        <v>2.1801723070971753E-4</v>
      </c>
      <c r="J253" s="48">
        <v>0</v>
      </c>
      <c r="K253" s="49">
        <v>9.7776780481873288E-3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9.5417798697602141E-2</v>
      </c>
      <c r="C254" s="48">
        <v>0.14521396738894654</v>
      </c>
      <c r="D254" s="48">
        <v>0.1802291498079987</v>
      </c>
      <c r="E254" s="48">
        <v>0.26991778521550686</v>
      </c>
      <c r="F254" s="48">
        <v>0.15909660956835878</v>
      </c>
      <c r="G254" s="48">
        <v>4.900177030831105E-2</v>
      </c>
      <c r="H254" s="48">
        <v>1.0789652039012634E-2</v>
      </c>
      <c r="I254" s="48">
        <v>4.5482071383209435E-3</v>
      </c>
      <c r="J254" s="48" t="s">
        <v>183</v>
      </c>
      <c r="K254" s="49">
        <v>0.12411411036429394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0.17891010771191648</v>
      </c>
      <c r="C255" s="50">
        <v>0.35031019703867666</v>
      </c>
      <c r="D255" s="50">
        <v>0.39708801079539835</v>
      </c>
      <c r="E255" s="50">
        <v>0.43930292237594842</v>
      </c>
      <c r="F255" s="50">
        <v>0.26158852590751919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0.31669044231987692</v>
      </c>
      <c r="M255" s="14" t="s">
        <v>187</v>
      </c>
    </row>
    <row r="256" spans="1:16" x14ac:dyDescent="0.25">
      <c r="A256" s="14" t="s">
        <v>155</v>
      </c>
      <c r="B256" s="48">
        <v>3.0972661990883912E-2</v>
      </c>
      <c r="C256" s="48">
        <v>2.612248001545104E-2</v>
      </c>
      <c r="D256" s="48">
        <v>0.1551602701099517</v>
      </c>
      <c r="E256" s="48">
        <v>3.9095136817173741E-2</v>
      </c>
      <c r="F256" s="48">
        <v>8.5351383519956837E-3</v>
      </c>
      <c r="G256" s="48">
        <v>1.279146306117613E-2</v>
      </c>
      <c r="H256" s="48">
        <v>2.2106368863972705E-3</v>
      </c>
      <c r="I256" s="48">
        <v>6.2705085713001094E-4</v>
      </c>
      <c r="J256" s="48">
        <v>4.8265912922515562E-4</v>
      </c>
      <c r="K256" s="49">
        <v>1.2106250532362483E-2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8.8795975194127977E-2</v>
      </c>
      <c r="C257" s="48">
        <v>0.16327976562142824</v>
      </c>
      <c r="D257" s="48">
        <v>0.20510737006152702</v>
      </c>
      <c r="E257" s="48">
        <v>0.32346116781688605</v>
      </c>
      <c r="F257" s="48">
        <v>0.16015818983912844</v>
      </c>
      <c r="G257" s="48">
        <v>3.1617309662820642E-2</v>
      </c>
      <c r="H257" s="48">
        <v>2.003963203927377E-2</v>
      </c>
      <c r="I257" s="48" t="s">
        <v>183</v>
      </c>
      <c r="J257" s="48" t="s">
        <v>183</v>
      </c>
      <c r="K257" s="49">
        <v>0.16658554878144152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0.3120951911344928</v>
      </c>
      <c r="C258" s="50">
        <v>0.32970456919305252</v>
      </c>
      <c r="D258" s="50">
        <v>0.50067547435925919</v>
      </c>
      <c r="E258" s="50">
        <v>0.6928918808833977</v>
      </c>
      <c r="F258" s="50">
        <v>0.4233893688936623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0.42174540931009497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0.23548895061488073</v>
      </c>
      <c r="C259" s="49">
        <v>0.41779844373662162</v>
      </c>
      <c r="D259" s="49">
        <v>0.48247494330500068</v>
      </c>
      <c r="E259" s="49">
        <v>0.50415151953663762</v>
      </c>
      <c r="F259" s="49">
        <v>0.21700950721498741</v>
      </c>
      <c r="G259" s="49">
        <v>4.3136023413789484E-2</v>
      </c>
      <c r="H259" s="49">
        <v>7.5908473544911721E-3</v>
      </c>
      <c r="I259" s="49">
        <v>2.8880374679949332E-3</v>
      </c>
      <c r="J259" s="49">
        <v>1.1272512914561647E-3</v>
      </c>
      <c r="K259" s="49">
        <v>0.27271734196385738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1.4147666782587205E-3</v>
      </c>
      <c r="C266" s="48">
        <v>2.8132074512185246E-3</v>
      </c>
      <c r="D266" s="48">
        <v>3.4532185339211027E-3</v>
      </c>
      <c r="E266" s="48">
        <v>3.5598918700941694E-3</v>
      </c>
      <c r="F266" s="48">
        <v>2.795009176149419E-3</v>
      </c>
      <c r="G266" s="48">
        <v>0</v>
      </c>
      <c r="H266" s="48">
        <v>0</v>
      </c>
      <c r="I266" s="48">
        <v>4.6413735565660188E-3</v>
      </c>
      <c r="J266" s="48">
        <v>0</v>
      </c>
      <c r="K266" s="49">
        <v>1.83294539716927E-3</v>
      </c>
      <c r="M266" s="14" t="s">
        <v>182</v>
      </c>
      <c r="P266" s="14"/>
    </row>
    <row r="267" spans="1:16" x14ac:dyDescent="0.25">
      <c r="A267" s="14" t="s">
        <v>141</v>
      </c>
      <c r="B267" s="48">
        <v>1.3942489138893364E-2</v>
      </c>
      <c r="C267" s="48">
        <v>1.9693037385775422E-2</v>
      </c>
      <c r="D267" s="48">
        <v>2.1064557214524236E-2</v>
      </c>
      <c r="E267" s="48">
        <v>1.6650563906231427E-2</v>
      </c>
      <c r="F267" s="48">
        <v>1.3117239166793075E-2</v>
      </c>
      <c r="G267" s="48">
        <v>2.030561727211853E-3</v>
      </c>
      <c r="H267" s="48">
        <v>0</v>
      </c>
      <c r="I267" s="48" t="s">
        <v>183</v>
      </c>
      <c r="J267" s="48" t="s">
        <v>183</v>
      </c>
      <c r="K267" s="49">
        <v>1.6976731558425537E-2</v>
      </c>
      <c r="M267" s="14" t="s">
        <v>182</v>
      </c>
      <c r="P267" s="14"/>
    </row>
    <row r="268" spans="1:16" x14ac:dyDescent="0.25">
      <c r="A268" s="16" t="s">
        <v>142</v>
      </c>
      <c r="B268" s="50">
        <v>1.6075075783988011E-2</v>
      </c>
      <c r="C268" s="50">
        <v>2.637106350481962E-2</v>
      </c>
      <c r="D268" s="50">
        <v>3.1857794387438056E-2</v>
      </c>
      <c r="E268" s="50">
        <v>3.3188006523787512E-2</v>
      </c>
      <c r="F268" s="50">
        <v>4.0900303148317385E-2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2.3649859970774696E-2</v>
      </c>
      <c r="M268" s="14" t="s">
        <v>182</v>
      </c>
      <c r="P268" s="14"/>
    </row>
    <row r="269" spans="1:16" x14ac:dyDescent="0.25">
      <c r="A269" s="14" t="s">
        <v>143</v>
      </c>
      <c r="B269" s="48">
        <v>1.1063563722188855E-3</v>
      </c>
      <c r="C269" s="48">
        <v>3.1461938740004829E-3</v>
      </c>
      <c r="D269" s="48">
        <v>5.8146673900502568E-3</v>
      </c>
      <c r="E269" s="48">
        <v>3.7425171841461791E-3</v>
      </c>
      <c r="F269" s="48">
        <v>5.437999603586938E-4</v>
      </c>
      <c r="G269" s="48">
        <v>1.0081578365052703E-4</v>
      </c>
      <c r="H269" s="48">
        <v>1.7122668908743259E-5</v>
      </c>
      <c r="I269" s="48">
        <v>1.117214789014579E-5</v>
      </c>
      <c r="J269" s="48">
        <v>8.2018814089989437E-6</v>
      </c>
      <c r="K269" s="49">
        <v>6.6274096014065599E-4</v>
      </c>
      <c r="M269" s="14" t="s">
        <v>184</v>
      </c>
      <c r="P269" s="14"/>
    </row>
    <row r="270" spans="1:16" x14ac:dyDescent="0.25">
      <c r="A270" s="14" t="s">
        <v>144</v>
      </c>
      <c r="B270" s="48">
        <v>1.1306450055362769E-2</v>
      </c>
      <c r="C270" s="48">
        <v>1.5129172934412943E-2</v>
      </c>
      <c r="D270" s="48">
        <v>1.0913398883829899E-2</v>
      </c>
      <c r="E270" s="48">
        <v>1.273650334893283E-2</v>
      </c>
      <c r="F270" s="48">
        <v>1.0287972641595295E-2</v>
      </c>
      <c r="G270" s="48">
        <v>4.7722085257213684E-3</v>
      </c>
      <c r="H270" s="48">
        <v>2.3766270449595314E-3</v>
      </c>
      <c r="I270" s="48" t="s">
        <v>183</v>
      </c>
      <c r="J270" s="48" t="s">
        <v>183</v>
      </c>
      <c r="K270" s="49">
        <v>1.0926727982844508E-2</v>
      </c>
      <c r="M270" s="14" t="s">
        <v>184</v>
      </c>
      <c r="P270" s="14"/>
    </row>
    <row r="271" spans="1:16" x14ac:dyDescent="0.25">
      <c r="A271" s="16" t="s">
        <v>145</v>
      </c>
      <c r="B271" s="50">
        <v>1.738175575236053E-2</v>
      </c>
      <c r="C271" s="50">
        <v>3.383058098806694E-2</v>
      </c>
      <c r="D271" s="50">
        <v>3.6747443464367528E-2</v>
      </c>
      <c r="E271" s="50">
        <v>3.949271076354964E-2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3.4293609722241401E-2</v>
      </c>
      <c r="M271" s="14" t="s">
        <v>184</v>
      </c>
      <c r="P271" s="14"/>
    </row>
    <row r="272" spans="1:16" x14ac:dyDescent="0.25">
      <c r="A272" s="14" t="s">
        <v>146</v>
      </c>
      <c r="B272" s="48">
        <v>6.9386732581375957E-4</v>
      </c>
      <c r="C272" s="48">
        <v>2.6402185819253158E-3</v>
      </c>
      <c r="D272" s="48">
        <v>1.9832744225195941E-3</v>
      </c>
      <c r="E272" s="48">
        <v>1.2269393723051053E-2</v>
      </c>
      <c r="F272" s="48">
        <v>4.774437638961438E-4</v>
      </c>
      <c r="G272" s="48">
        <v>4.7065695637392969E-5</v>
      </c>
      <c r="H272" s="48">
        <v>5.7708084154423066E-6</v>
      </c>
      <c r="I272" s="48">
        <v>0</v>
      </c>
      <c r="J272" s="48">
        <v>0</v>
      </c>
      <c r="K272" s="49">
        <v>2.6006258148387508E-4</v>
      </c>
      <c r="M272" s="14" t="s">
        <v>185</v>
      </c>
      <c r="P272" s="14"/>
    </row>
    <row r="273" spans="1:16" x14ac:dyDescent="0.25">
      <c r="A273" s="14" t="s">
        <v>147</v>
      </c>
      <c r="B273" s="48">
        <v>6.0681697634070502E-3</v>
      </c>
      <c r="C273" s="48">
        <v>9.7931471784082885E-3</v>
      </c>
      <c r="D273" s="48">
        <v>7.6853343274615564E-3</v>
      </c>
      <c r="E273" s="48">
        <v>1.0037427588433215E-2</v>
      </c>
      <c r="F273" s="48">
        <v>5.2562071420512047E-3</v>
      </c>
      <c r="G273" s="48">
        <v>2.4785698906072571E-3</v>
      </c>
      <c r="H273" s="48" t="s">
        <v>183</v>
      </c>
      <c r="I273" s="48" t="s">
        <v>183</v>
      </c>
      <c r="J273" s="48" t="s">
        <v>183</v>
      </c>
      <c r="K273" s="49">
        <v>6.2052318433459472E-3</v>
      </c>
      <c r="M273" s="14" t="s">
        <v>185</v>
      </c>
      <c r="P273" s="14"/>
    </row>
    <row r="274" spans="1:16" x14ac:dyDescent="0.25">
      <c r="A274" s="16" t="s">
        <v>148</v>
      </c>
      <c r="B274" s="50">
        <v>1.1079962071557609E-2</v>
      </c>
      <c r="C274" s="50">
        <v>2.14496472116615E-2</v>
      </c>
      <c r="D274" s="50">
        <v>2.9776994506132328E-2</v>
      </c>
      <c r="E274" s="50">
        <v>2.733406600912382E-2</v>
      </c>
      <c r="F274" s="50">
        <v>2.8374220564846529E-2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2.2958604389680639E-2</v>
      </c>
      <c r="M274" s="14" t="s">
        <v>185</v>
      </c>
      <c r="P274" s="14"/>
    </row>
    <row r="275" spans="1:16" x14ac:dyDescent="0.25">
      <c r="A275" s="14" t="s">
        <v>149</v>
      </c>
      <c r="B275" s="48">
        <v>7.5029479150908352E-5</v>
      </c>
      <c r="C275" s="48" t="s">
        <v>183</v>
      </c>
      <c r="D275" s="48" t="s">
        <v>183</v>
      </c>
      <c r="E275" s="48">
        <v>7.9530355386119652E-4</v>
      </c>
      <c r="F275" s="48">
        <v>1.8010394017132624E-3</v>
      </c>
      <c r="G275" s="48">
        <v>6.1357335698411671E-7</v>
      </c>
      <c r="H275" s="48">
        <v>2.3420276757289008E-5</v>
      </c>
      <c r="I275" s="48">
        <v>1.0610248758431057E-6</v>
      </c>
      <c r="J275" s="48">
        <v>0</v>
      </c>
      <c r="K275" s="49">
        <v>6.3865192131450869E-4</v>
      </c>
      <c r="M275" s="14" t="s">
        <v>186</v>
      </c>
      <c r="P275" s="14"/>
    </row>
    <row r="276" spans="1:16" x14ac:dyDescent="0.25">
      <c r="A276" s="14" t="s">
        <v>150</v>
      </c>
      <c r="B276" s="48">
        <v>1.9725133850064438E-3</v>
      </c>
      <c r="C276" s="48">
        <v>3.8710755213215917E-3</v>
      </c>
      <c r="D276" s="48">
        <v>3.8361049827261668E-3</v>
      </c>
      <c r="E276" s="48">
        <v>1.2843410637082296E-2</v>
      </c>
      <c r="F276" s="48">
        <v>5.6376077695663961E-3</v>
      </c>
      <c r="G276" s="48">
        <v>1.2931983120486547E-3</v>
      </c>
      <c r="H276" s="48">
        <v>1.0533814216299152E-3</v>
      </c>
      <c r="I276" s="48" t="s">
        <v>183</v>
      </c>
      <c r="J276" s="48" t="s">
        <v>183</v>
      </c>
      <c r="K276" s="49">
        <v>5.0030675854248865E-3</v>
      </c>
      <c r="M276" s="14" t="s">
        <v>186</v>
      </c>
      <c r="P276" s="14"/>
    </row>
    <row r="277" spans="1:16" x14ac:dyDescent="0.25">
      <c r="A277" s="16" t="s">
        <v>151</v>
      </c>
      <c r="B277" s="50">
        <v>7.9197173720342157E-3</v>
      </c>
      <c r="C277" s="50">
        <v>1.5627433235458447E-2</v>
      </c>
      <c r="D277" s="50">
        <v>2.3516474467991079E-2</v>
      </c>
      <c r="E277" s="50">
        <v>3.5699214105023434E-2</v>
      </c>
      <c r="F277" s="50">
        <v>2.5345886049003098E-2</v>
      </c>
      <c r="G277" s="50">
        <v>9.0812733417139375E-3</v>
      </c>
      <c r="H277" s="50" t="s">
        <v>183</v>
      </c>
      <c r="I277" s="50" t="s">
        <v>183</v>
      </c>
      <c r="J277" s="50" t="s">
        <v>183</v>
      </c>
      <c r="K277" s="51">
        <v>2.0697065199961527E-2</v>
      </c>
      <c r="M277" s="14" t="s">
        <v>186</v>
      </c>
      <c r="P277" s="14"/>
    </row>
    <row r="278" spans="1:16" x14ac:dyDescent="0.25">
      <c r="A278" s="14" t="s">
        <v>152</v>
      </c>
      <c r="B278" s="48">
        <v>1.1979334584210766E-4</v>
      </c>
      <c r="C278" s="48">
        <v>4.0952544037259884E-4</v>
      </c>
      <c r="D278" s="48">
        <v>4.6716305872797678E-3</v>
      </c>
      <c r="E278" s="48">
        <v>1.7861053754354017E-4</v>
      </c>
      <c r="F278" s="48">
        <v>2.3404562631407708E-3</v>
      </c>
      <c r="G278" s="48">
        <v>1.0895536626644571E-4</v>
      </c>
      <c r="H278" s="48">
        <v>1.9755489001924853E-5</v>
      </c>
      <c r="I278" s="48">
        <v>9.6367638660380333E-6</v>
      </c>
      <c r="J278" s="48">
        <v>0</v>
      </c>
      <c r="K278" s="49">
        <v>4.3219141075130223E-4</v>
      </c>
      <c r="M278" s="14" t="s">
        <v>187</v>
      </c>
      <c r="P278" s="14"/>
    </row>
    <row r="279" spans="1:16" x14ac:dyDescent="0.25">
      <c r="A279" s="14" t="s">
        <v>153</v>
      </c>
      <c r="B279" s="48">
        <v>4.2176427600360217E-3</v>
      </c>
      <c r="C279" s="48">
        <v>6.4187252962637107E-3</v>
      </c>
      <c r="D279" s="48">
        <v>7.966460966514162E-3</v>
      </c>
      <c r="E279" s="48">
        <v>1.1930864138115452E-2</v>
      </c>
      <c r="F279" s="48">
        <v>7.0323636957800506E-3</v>
      </c>
      <c r="G279" s="48">
        <v>2.1659686619346619E-3</v>
      </c>
      <c r="H279" s="48">
        <v>4.7692252836255316E-4</v>
      </c>
      <c r="I279" s="48">
        <v>2.0103914751667343E-4</v>
      </c>
      <c r="J279" s="48" t="s">
        <v>183</v>
      </c>
      <c r="K279" s="49">
        <v>5.486072683936599E-3</v>
      </c>
      <c r="M279" s="14" t="s">
        <v>187</v>
      </c>
      <c r="P279" s="14"/>
    </row>
    <row r="280" spans="1:16" x14ac:dyDescent="0.25">
      <c r="A280" s="16" t="s">
        <v>154</v>
      </c>
      <c r="B280" s="50">
        <v>7.908156872072046E-3</v>
      </c>
      <c r="C280" s="50">
        <v>1.5484357074610405E-2</v>
      </c>
      <c r="D280" s="50">
        <v>1.7552022753490801E-2</v>
      </c>
      <c r="E280" s="50">
        <v>1.9417999737067374E-2</v>
      </c>
      <c r="F280" s="50">
        <v>1.1562695508192115E-2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1.3998301883447251E-2</v>
      </c>
      <c r="M280" s="14" t="s">
        <v>187</v>
      </c>
      <c r="P280" s="14"/>
    </row>
    <row r="281" spans="1:16" x14ac:dyDescent="0.25">
      <c r="A281" s="14" t="s">
        <v>155</v>
      </c>
      <c r="B281" s="48">
        <v>1.3690488083768508E-3</v>
      </c>
      <c r="C281" s="48">
        <v>1.1546618158790271E-3</v>
      </c>
      <c r="D281" s="48">
        <v>6.8583702286868723E-3</v>
      </c>
      <c r="E281" s="48">
        <v>1.7280771826662803E-3</v>
      </c>
      <c r="F281" s="48">
        <v>3.7726886354070779E-4</v>
      </c>
      <c r="G281" s="48">
        <v>5.6540626913030524E-4</v>
      </c>
      <c r="H281" s="48">
        <v>9.771422927634912E-5</v>
      </c>
      <c r="I281" s="48">
        <v>2.7716804871282721E-5</v>
      </c>
      <c r="J281" s="48">
        <v>2.1334424077349056E-5</v>
      </c>
      <c r="K281" s="49">
        <v>5.3511861105515126E-4</v>
      </c>
      <c r="M281" s="14" t="s">
        <v>188</v>
      </c>
    </row>
    <row r="282" spans="1:16" x14ac:dyDescent="0.25">
      <c r="A282" s="14" t="s">
        <v>156</v>
      </c>
      <c r="B282" s="48">
        <v>3.9249459431017408E-3</v>
      </c>
      <c r="C282" s="48">
        <v>7.2172669117643506E-3</v>
      </c>
      <c r="D282" s="48">
        <v>9.0661242051035505E-3</v>
      </c>
      <c r="E282" s="48">
        <v>1.4297580443238313E-2</v>
      </c>
      <c r="F282" s="48">
        <v>7.0792875024945435E-3</v>
      </c>
      <c r="G282" s="48">
        <v>1.3975434249308832E-3</v>
      </c>
      <c r="H282" s="48">
        <v>8.8578871172756304E-4</v>
      </c>
      <c r="I282" s="48" t="s">
        <v>183</v>
      </c>
      <c r="J282" s="48" t="s">
        <v>183</v>
      </c>
      <c r="K282" s="49">
        <v>7.3633886270144172E-3</v>
      </c>
      <c r="M282" s="14" t="s">
        <v>188</v>
      </c>
    </row>
    <row r="283" spans="1:16" x14ac:dyDescent="0.25">
      <c r="A283" s="16" t="s">
        <v>157</v>
      </c>
      <c r="B283" s="50">
        <v>1.3795183302248316E-2</v>
      </c>
      <c r="C283" s="50">
        <v>1.4573550303910115E-2</v>
      </c>
      <c r="D283" s="50">
        <v>2.2130779774654323E-2</v>
      </c>
      <c r="E283" s="50">
        <v>3.062709960598833E-2</v>
      </c>
      <c r="F283" s="50">
        <v>1.8714591310682281E-2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1.8641925263780494E-2</v>
      </c>
      <c r="M283" s="14" t="s">
        <v>188</v>
      </c>
    </row>
    <row r="284" spans="1:16" x14ac:dyDescent="0.25">
      <c r="A284" s="28" t="s">
        <v>158</v>
      </c>
      <c r="B284" s="49">
        <v>1.0409046123323443E-2</v>
      </c>
      <c r="C284" s="49">
        <v>1.8467462102794895E-2</v>
      </c>
      <c r="D284" s="49">
        <v>2.132628271983248E-2</v>
      </c>
      <c r="E284" s="49">
        <v>2.2284427385226339E-2</v>
      </c>
      <c r="F284" s="49">
        <v>9.5922206281968785E-3</v>
      </c>
      <c r="G284" s="49">
        <v>1.9066918261706407E-3</v>
      </c>
      <c r="H284" s="49">
        <v>3.3552945911770278E-4</v>
      </c>
      <c r="I284" s="49">
        <v>1.2765658487055097E-4</v>
      </c>
      <c r="J284" s="49">
        <v>4.9826586999966342E-5</v>
      </c>
      <c r="K284" s="49">
        <v>1.2054609711919885E-2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22084.733327816546</v>
      </c>
      <c r="C290" s="36">
        <v>293.52561118924808</v>
      </c>
      <c r="D290" s="36">
        <v>1213.4812052921161</v>
      </c>
      <c r="E290" s="36">
        <v>12.974373605504184</v>
      </c>
      <c r="G290" s="40">
        <v>22.623489974477398</v>
      </c>
      <c r="H290" s="43">
        <v>60</v>
      </c>
    </row>
    <row r="291" spans="1:24" x14ac:dyDescent="0.25">
      <c r="A291" s="14">
        <v>120</v>
      </c>
      <c r="B291" s="36">
        <v>169429.09586667939</v>
      </c>
      <c r="C291" s="36">
        <v>1336.7140038860405</v>
      </c>
      <c r="D291" s="36">
        <v>9397.1648199840874</v>
      </c>
      <c r="E291" s="36">
        <v>59.085225373894545</v>
      </c>
      <c r="G291" s="40">
        <v>22.623489974477394</v>
      </c>
      <c r="H291" s="43">
        <v>59</v>
      </c>
    </row>
    <row r="292" spans="1:24" x14ac:dyDescent="0.25">
      <c r="A292" s="14">
        <v>130</v>
      </c>
      <c r="B292" s="36">
        <v>36107.616338837142</v>
      </c>
      <c r="C292" s="36">
        <v>106.04688552046102</v>
      </c>
      <c r="D292" s="36">
        <v>2022.3694837831508</v>
      </c>
      <c r="E292" s="36">
        <v>4.6874680095819619</v>
      </c>
      <c r="G292" s="40">
        <v>22.623489974477394</v>
      </c>
      <c r="H292" s="43">
        <v>59</v>
      </c>
    </row>
    <row r="293" spans="1:24" x14ac:dyDescent="0.25">
      <c r="A293" s="15" t="s">
        <v>79</v>
      </c>
      <c r="B293" s="36">
        <v>84942.367489489945</v>
      </c>
      <c r="C293" s="36">
        <v>647.3592461826355</v>
      </c>
      <c r="D293" s="36">
        <v>4817.9947089331436</v>
      </c>
      <c r="E293" s="36">
        <v>28.614473138890212</v>
      </c>
      <c r="G293" s="40">
        <v>22.623489974477398</v>
      </c>
      <c r="H293" s="43">
        <v>60</v>
      </c>
    </row>
    <row r="294" spans="1:24" x14ac:dyDescent="0.25">
      <c r="A294" s="15" t="s">
        <v>80</v>
      </c>
      <c r="B294" s="36">
        <v>71917.413078783691</v>
      </c>
      <c r="C294" s="36">
        <v>209.5721341803</v>
      </c>
      <c r="D294" s="36">
        <v>3998.8389085847239</v>
      </c>
      <c r="E294" s="36">
        <v>9.2634750171935458</v>
      </c>
      <c r="G294" s="40">
        <v>22.623489974477394</v>
      </c>
      <c r="H294" s="43">
        <v>59</v>
      </c>
    </row>
    <row r="295" spans="1:24" x14ac:dyDescent="0.25">
      <c r="A295" s="18" t="s">
        <v>81</v>
      </c>
      <c r="B295" s="38">
        <v>37480.798258519331</v>
      </c>
      <c r="C295" s="38">
        <v>145.74065043535313</v>
      </c>
      <c r="D295" s="38">
        <v>2078.2853046507735</v>
      </c>
      <c r="E295" s="38">
        <v>6.4420056587100349</v>
      </c>
      <c r="G295" s="41">
        <v>22.623489974477398</v>
      </c>
      <c r="H295" s="44">
        <v>60</v>
      </c>
    </row>
    <row r="296" spans="1:24" x14ac:dyDescent="0.25">
      <c r="A296" s="15" t="s">
        <v>158</v>
      </c>
      <c r="B296" s="36">
        <v>421962.02436012606</v>
      </c>
      <c r="C296" s="36">
        <v>2738.9585313940383</v>
      </c>
      <c r="D296" s="36">
        <v>23528.134431227994</v>
      </c>
      <c r="E296" s="36">
        <v>121.06702080377448</v>
      </c>
      <c r="G296" s="40">
        <v>22.623489974477398</v>
      </c>
      <c r="H296" s="43">
        <v>60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2.0745341486347674E-2</v>
      </c>
      <c r="C301" s="48">
        <v>4.0955650234927005E-2</v>
      </c>
      <c r="D301" s="48">
        <v>4.8495891518389601E-2</v>
      </c>
      <c r="E301" s="48">
        <v>5.0831659795311436E-2</v>
      </c>
      <c r="F301" s="48">
        <v>4.8312030462976011E-2</v>
      </c>
      <c r="G301" s="48">
        <v>0</v>
      </c>
      <c r="H301" s="48">
        <v>0</v>
      </c>
      <c r="I301" s="48">
        <v>4.4298054041070831E-2</v>
      </c>
      <c r="J301" s="48">
        <v>0</v>
      </c>
      <c r="K301" s="49">
        <v>2.5891467125005757E-2</v>
      </c>
      <c r="M301" s="14" t="s">
        <v>182</v>
      </c>
      <c r="O301" s="14" t="s">
        <v>140</v>
      </c>
      <c r="P301" s="48">
        <v>22.623489974477401</v>
      </c>
      <c r="Q301" s="48">
        <v>22.623489974477401</v>
      </c>
      <c r="R301" s="48">
        <v>22.623489974477401</v>
      </c>
      <c r="S301" s="48">
        <v>22.623489974477401</v>
      </c>
      <c r="T301" s="48">
        <v>22.623489974477398</v>
      </c>
      <c r="U301" s="48" t="e">
        <v>#DIV/0!</v>
      </c>
      <c r="V301" s="48" t="e">
        <v>#DIV/0!</v>
      </c>
      <c r="W301" s="48">
        <v>22.623489974477394</v>
      </c>
      <c r="X301" s="48" t="e">
        <v>#DIV/0!</v>
      </c>
    </row>
    <row r="302" spans="1:24" x14ac:dyDescent="0.25">
      <c r="A302" s="14" t="s">
        <v>141</v>
      </c>
      <c r="B302" s="48">
        <v>0.37382531448544087</v>
      </c>
      <c r="C302" s="48">
        <v>0.51486885212905686</v>
      </c>
      <c r="D302" s="48">
        <v>0.54088158534761721</v>
      </c>
      <c r="E302" s="48">
        <v>0.41306785296450621</v>
      </c>
      <c r="F302" s="48">
        <v>0.31979674658476553</v>
      </c>
      <c r="G302" s="48">
        <v>4.4901921761189657E-2</v>
      </c>
      <c r="H302" s="48">
        <v>0</v>
      </c>
      <c r="I302" s="48" t="s">
        <v>183</v>
      </c>
      <c r="J302" s="48" t="s">
        <v>183</v>
      </c>
      <c r="K302" s="49">
        <v>0.44132620900460345</v>
      </c>
      <c r="M302" s="14" t="s">
        <v>182</v>
      </c>
      <c r="O302" s="14" t="s">
        <v>141</v>
      </c>
      <c r="P302" s="48">
        <v>22.623489974477401</v>
      </c>
      <c r="Q302" s="48">
        <v>22.623489974477398</v>
      </c>
      <c r="R302" s="48">
        <v>22.623489974477398</v>
      </c>
      <c r="S302" s="48">
        <v>22.623489974477401</v>
      </c>
      <c r="T302" s="48">
        <v>22.623489974477401</v>
      </c>
      <c r="U302" s="48">
        <v>22.623489974477394</v>
      </c>
      <c r="V302" s="48" t="e">
        <v>#DIV/0!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1.1947520559777438</v>
      </c>
      <c r="C303" s="50">
        <v>1.9051187268248484</v>
      </c>
      <c r="D303" s="50">
        <v>2.0906993705391899</v>
      </c>
      <c r="E303" s="50">
        <v>2.3083399991957432</v>
      </c>
      <c r="F303" s="50">
        <v>2.4851236207483702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1.7010649322865041</v>
      </c>
      <c r="M303" s="14" t="s">
        <v>182</v>
      </c>
      <c r="O303" s="16" t="s">
        <v>142</v>
      </c>
      <c r="P303" s="50">
        <v>22.623489974477398</v>
      </c>
      <c r="Q303" s="50">
        <v>22.623489974477401</v>
      </c>
      <c r="R303" s="50">
        <v>22.623489974477398</v>
      </c>
      <c r="S303" s="50">
        <v>22.623489974477394</v>
      </c>
      <c r="T303" s="50">
        <v>22.623489974477401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1.7781179398160218E-2</v>
      </c>
      <c r="C304" s="48">
        <v>4.9220086869650105E-2</v>
      </c>
      <c r="D304" s="48">
        <v>9.1762056395748762E-2</v>
      </c>
      <c r="E304" s="48">
        <v>5.8944523776706642E-2</v>
      </c>
      <c r="F304" s="48">
        <v>1.0715868481513888E-2</v>
      </c>
      <c r="G304" s="48">
        <v>1.9961525486506641E-3</v>
      </c>
      <c r="H304" s="48">
        <v>3.0701751683317796E-4</v>
      </c>
      <c r="I304" s="48">
        <v>1.0574885877416786E-4</v>
      </c>
      <c r="J304" s="48">
        <v>4.8918956359677793E-5</v>
      </c>
      <c r="K304" s="49">
        <v>1.0616818383161282E-2</v>
      </c>
      <c r="M304" s="14" t="s">
        <v>184</v>
      </c>
      <c r="O304" s="14" t="s">
        <v>143</v>
      </c>
      <c r="P304" s="48">
        <v>22.623489974477398</v>
      </c>
      <c r="Q304" s="48">
        <v>22.623489974477394</v>
      </c>
      <c r="R304" s="48">
        <v>22.623489974477398</v>
      </c>
      <c r="S304" s="48">
        <v>22.623489974477398</v>
      </c>
      <c r="T304" s="48">
        <v>22.623489974477405</v>
      </c>
      <c r="U304" s="48">
        <v>22.623489974477394</v>
      </c>
      <c r="V304" s="48">
        <v>22.623489974477401</v>
      </c>
      <c r="W304" s="48">
        <v>22.623489974477398</v>
      </c>
      <c r="X304" s="48">
        <v>22.623489974477398</v>
      </c>
    </row>
    <row r="305" spans="1:24" x14ac:dyDescent="0.25">
      <c r="A305" s="14" t="s">
        <v>144</v>
      </c>
      <c r="B305" s="48">
        <v>0.28154822937550189</v>
      </c>
      <c r="C305" s="48">
        <v>0.37250770478747525</v>
      </c>
      <c r="D305" s="48">
        <v>0.25130960439193067</v>
      </c>
      <c r="E305" s="48">
        <v>0.31824578126556402</v>
      </c>
      <c r="F305" s="48">
        <v>0.26513377819652795</v>
      </c>
      <c r="G305" s="48">
        <v>0.10759935490395653</v>
      </c>
      <c r="H305" s="48">
        <v>4.8584181177707908E-2</v>
      </c>
      <c r="I305" s="48" t="s">
        <v>183</v>
      </c>
      <c r="J305" s="48" t="s">
        <v>183</v>
      </c>
      <c r="K305" s="49">
        <v>0.26826572263992626</v>
      </c>
      <c r="M305" s="14" t="s">
        <v>184</v>
      </c>
      <c r="O305" s="14" t="s">
        <v>144</v>
      </c>
      <c r="P305" s="48">
        <v>22.623489974477401</v>
      </c>
      <c r="Q305" s="48">
        <v>22.623489974477401</v>
      </c>
      <c r="R305" s="48">
        <v>22.623489974477398</v>
      </c>
      <c r="S305" s="48">
        <v>22.623489974477398</v>
      </c>
      <c r="T305" s="48">
        <v>22.623489974477394</v>
      </c>
      <c r="U305" s="48">
        <v>22.623489974477394</v>
      </c>
      <c r="V305" s="48">
        <v>22.623489974477401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1.1654963523034489</v>
      </c>
      <c r="C306" s="50">
        <v>2.1637717600500292</v>
      </c>
      <c r="D306" s="50">
        <v>2.2605748749105072</v>
      </c>
      <c r="E306" s="50">
        <v>2.4190810593966887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2.1516201127584731</v>
      </c>
      <c r="M306" s="14" t="s">
        <v>184</v>
      </c>
      <c r="O306" s="16" t="s">
        <v>145</v>
      </c>
      <c r="P306" s="50">
        <v>22.623489974477401</v>
      </c>
      <c r="Q306" s="50">
        <v>22.623489974477398</v>
      </c>
      <c r="R306" s="50">
        <v>22.623489974477398</v>
      </c>
      <c r="S306" s="50">
        <v>22.623489974477398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1.1170382720688028E-2</v>
      </c>
      <c r="C307" s="48">
        <v>4.0835509145517861E-2</v>
      </c>
      <c r="D307" s="48">
        <v>2.7981164069561529E-2</v>
      </c>
      <c r="E307" s="48">
        <v>0.22761012127682678</v>
      </c>
      <c r="F307" s="48">
        <v>8.7005305531650552E-3</v>
      </c>
      <c r="G307" s="48">
        <v>1.0255647272248672E-3</v>
      </c>
      <c r="H307" s="48">
        <v>1.0694149563346549E-4</v>
      </c>
      <c r="I307" s="48">
        <v>0</v>
      </c>
      <c r="J307" s="48">
        <v>0</v>
      </c>
      <c r="K307" s="49">
        <v>4.0138982882205491E-3</v>
      </c>
      <c r="M307" s="14" t="s">
        <v>185</v>
      </c>
      <c r="O307" s="14" t="s">
        <v>146</v>
      </c>
      <c r="P307" s="48">
        <v>22.623489974477401</v>
      </c>
      <c r="Q307" s="48">
        <v>22.623489974477398</v>
      </c>
      <c r="R307" s="48">
        <v>22.623489974477401</v>
      </c>
      <c r="S307" s="48">
        <v>22.623489974477405</v>
      </c>
      <c r="T307" s="48">
        <v>22.623489974477398</v>
      </c>
      <c r="U307" s="48">
        <v>22.623489974477398</v>
      </c>
      <c r="V307" s="48">
        <v>22.623489974477398</v>
      </c>
      <c r="W307" s="48" t="e">
        <v>#DIV/0!</v>
      </c>
      <c r="X307" s="48" t="e">
        <v>#DIV/0!</v>
      </c>
    </row>
    <row r="308" spans="1:24" x14ac:dyDescent="0.25">
      <c r="A308" s="14" t="s">
        <v>147</v>
      </c>
      <c r="B308" s="48">
        <v>0.14083098188220045</v>
      </c>
      <c r="C308" s="48">
        <v>0.21795050274133579</v>
      </c>
      <c r="D308" s="48">
        <v>0.17100167925764181</v>
      </c>
      <c r="E308" s="48">
        <v>0.24668418179567969</v>
      </c>
      <c r="F308" s="48">
        <v>0.13108592728933099</v>
      </c>
      <c r="G308" s="48">
        <v>5.6049953323157653E-2</v>
      </c>
      <c r="H308" s="48" t="s">
        <v>183</v>
      </c>
      <c r="I308" s="48" t="s">
        <v>183</v>
      </c>
      <c r="J308" s="48" t="s">
        <v>183</v>
      </c>
      <c r="K308" s="49">
        <v>0.14478364441572034</v>
      </c>
      <c r="M308" s="14" t="s">
        <v>185</v>
      </c>
      <c r="O308" s="14" t="s">
        <v>147</v>
      </c>
      <c r="P308" s="48">
        <v>22.623489974477401</v>
      </c>
      <c r="Q308" s="48">
        <v>22.623489974477401</v>
      </c>
      <c r="R308" s="48">
        <v>22.623489974477401</v>
      </c>
      <c r="S308" s="48">
        <v>22.623489974477398</v>
      </c>
      <c r="T308" s="48">
        <v>22.623489974477398</v>
      </c>
      <c r="U308" s="48">
        <v>22.623489974477398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0.5089349006192041</v>
      </c>
      <c r="C309" s="50">
        <v>1.036748992907248</v>
      </c>
      <c r="D309" s="50">
        <v>1.2377593735654595</v>
      </c>
      <c r="E309" s="50">
        <v>1.2928754654541459</v>
      </c>
      <c r="F309" s="50">
        <v>1.0658524266741063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0.98764728949097547</v>
      </c>
      <c r="M309" s="14" t="s">
        <v>185</v>
      </c>
      <c r="O309" s="16" t="s">
        <v>148</v>
      </c>
      <c r="P309" s="50">
        <v>22.623489974477394</v>
      </c>
      <c r="Q309" s="50">
        <v>22.623489974477398</v>
      </c>
      <c r="R309" s="50">
        <v>22.623489974477398</v>
      </c>
      <c r="S309" s="50">
        <v>22.623489974477398</v>
      </c>
      <c r="T309" s="50">
        <v>22.623489974477398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1.2403372643969971E-3</v>
      </c>
      <c r="C310" s="48" t="s">
        <v>183</v>
      </c>
      <c r="D310" s="48" t="s">
        <v>183</v>
      </c>
      <c r="E310" s="48">
        <v>1.5296834948877144E-2</v>
      </c>
      <c r="F310" s="48">
        <v>3.3629542843998439E-2</v>
      </c>
      <c r="G310" s="48">
        <v>1.10867313297711E-5</v>
      </c>
      <c r="H310" s="48">
        <v>4.3040993362030138E-4</v>
      </c>
      <c r="I310" s="48">
        <v>1.1518514059185788E-5</v>
      </c>
      <c r="J310" s="48">
        <v>0</v>
      </c>
      <c r="K310" s="49">
        <v>9.6778736796466463E-3</v>
      </c>
      <c r="M310" s="14" t="s">
        <v>186</v>
      </c>
      <c r="O310" s="14" t="s">
        <v>149</v>
      </c>
      <c r="P310" s="48">
        <v>22.623489974477401</v>
      </c>
      <c r="Q310" s="48" t="s">
        <v>183</v>
      </c>
      <c r="R310" s="48" t="s">
        <v>183</v>
      </c>
      <c r="S310" s="48">
        <v>22.623489974477401</v>
      </c>
      <c r="T310" s="48">
        <v>22.623489974477398</v>
      </c>
      <c r="U310" s="48">
        <v>22.623489974477401</v>
      </c>
      <c r="V310" s="48">
        <v>22.623489974477398</v>
      </c>
      <c r="W310" s="48">
        <v>22.623489974477405</v>
      </c>
      <c r="X310" s="48" t="e">
        <v>#DIV/0!</v>
      </c>
    </row>
    <row r="311" spans="1:24" x14ac:dyDescent="0.25">
      <c r="A311" s="14" t="s">
        <v>150</v>
      </c>
      <c r="B311" s="48">
        <v>3.672774356069379E-2</v>
      </c>
      <c r="C311" s="48">
        <v>7.4867080989309054E-2</v>
      </c>
      <c r="D311" s="48">
        <v>6.9966173679092539E-2</v>
      </c>
      <c r="E311" s="48">
        <v>0.28803035531831883</v>
      </c>
      <c r="F311" s="48">
        <v>0.12492277658657666</v>
      </c>
      <c r="G311" s="48">
        <v>2.8807509777403595E-2</v>
      </c>
      <c r="H311" s="48">
        <v>1.9021082577294977E-2</v>
      </c>
      <c r="I311" s="48" t="s">
        <v>183</v>
      </c>
      <c r="J311" s="48" t="s">
        <v>183</v>
      </c>
      <c r="K311" s="49">
        <v>0.1034037961251225</v>
      </c>
      <c r="M311" s="14" t="s">
        <v>186</v>
      </c>
      <c r="O311" s="14" t="s">
        <v>150</v>
      </c>
      <c r="P311" s="48">
        <v>22.623489974477405</v>
      </c>
      <c r="Q311" s="48">
        <v>22.623489974477398</v>
      </c>
      <c r="R311" s="48">
        <v>22.623489974477401</v>
      </c>
      <c r="S311" s="48">
        <v>22.623489974477401</v>
      </c>
      <c r="T311" s="48">
        <v>22.623489974477394</v>
      </c>
      <c r="U311" s="48">
        <v>22.623489974477401</v>
      </c>
      <c r="V311" s="48">
        <v>22.623489974477398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0.20739790050032134</v>
      </c>
      <c r="C312" s="50">
        <v>0.47399573528211142</v>
      </c>
      <c r="D312" s="50">
        <v>0.73711414524316388</v>
      </c>
      <c r="E312" s="50">
        <v>1.1379148128096519</v>
      </c>
      <c r="F312" s="50">
        <v>0.8562257725018193</v>
      </c>
      <c r="G312" s="50">
        <v>0.3057155732017986</v>
      </c>
      <c r="H312" s="50" t="s">
        <v>183</v>
      </c>
      <c r="I312" s="50" t="s">
        <v>183</v>
      </c>
      <c r="J312" s="50" t="s">
        <v>183</v>
      </c>
      <c r="K312" s="51">
        <v>0.63623302075304966</v>
      </c>
      <c r="M312" s="14" t="s">
        <v>186</v>
      </c>
      <c r="O312" s="16" t="s">
        <v>151</v>
      </c>
      <c r="P312" s="50">
        <v>22.623489974477401</v>
      </c>
      <c r="Q312" s="50">
        <v>22.623489974477401</v>
      </c>
      <c r="R312" s="50">
        <v>22.623489974477401</v>
      </c>
      <c r="S312" s="50">
        <v>22.623489974477401</v>
      </c>
      <c r="T312" s="50">
        <v>22.623489974477401</v>
      </c>
      <c r="U312" s="50">
        <v>22.623489974477401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1.8369111365661162E-3</v>
      </c>
      <c r="C313" s="48">
        <v>5.0687480108845316E-3</v>
      </c>
      <c r="D313" s="48">
        <v>7.1027549670440199E-2</v>
      </c>
      <c r="E313" s="48">
        <v>3.837551215818337E-3</v>
      </c>
      <c r="F313" s="48">
        <v>3.7794709353000333E-2</v>
      </c>
      <c r="G313" s="48">
        <v>1.7143149073382622E-3</v>
      </c>
      <c r="H313" s="48">
        <v>3.2248083968121935E-4</v>
      </c>
      <c r="I313" s="48">
        <v>8.3725652282749924E-5</v>
      </c>
      <c r="J313" s="48">
        <v>0</v>
      </c>
      <c r="K313" s="49">
        <v>5.4242689496373326E-3</v>
      </c>
      <c r="M313" s="14" t="s">
        <v>187</v>
      </c>
      <c r="O313" s="14" t="s">
        <v>152</v>
      </c>
      <c r="P313" s="48">
        <v>22.623489974477398</v>
      </c>
      <c r="Q313" s="48">
        <v>22.623489974477405</v>
      </c>
      <c r="R313" s="48">
        <v>22.623489974477398</v>
      </c>
      <c r="S313" s="48">
        <v>22.623489974477398</v>
      </c>
      <c r="T313" s="48">
        <v>22.623489974477398</v>
      </c>
      <c r="U313" s="48">
        <v>22.623489974477394</v>
      </c>
      <c r="V313" s="48">
        <v>22.623489974477398</v>
      </c>
      <c r="W313" s="48">
        <v>22.623489974477401</v>
      </c>
      <c r="X313" s="48" t="e">
        <v>#DIV/0!</v>
      </c>
    </row>
    <row r="314" spans="1:24" x14ac:dyDescent="0.25">
      <c r="A314" s="14" t="s">
        <v>153</v>
      </c>
      <c r="B314" s="48">
        <v>8.097974400921476E-2</v>
      </c>
      <c r="C314" s="48">
        <v>0.12170354289351093</v>
      </c>
      <c r="D314" s="48">
        <v>0.17735066837643831</v>
      </c>
      <c r="E314" s="48">
        <v>0.26889042768366761</v>
      </c>
      <c r="F314" s="48">
        <v>0.14807307890537313</v>
      </c>
      <c r="G314" s="48">
        <v>4.1396645278150603E-2</v>
      </c>
      <c r="H314" s="48">
        <v>8.2399000417174035E-3</v>
      </c>
      <c r="I314" s="48">
        <v>2.2052925708197831E-3</v>
      </c>
      <c r="J314" s="48" t="s">
        <v>183</v>
      </c>
      <c r="K314" s="49">
        <v>0.1078446488996461</v>
      </c>
      <c r="M314" s="14" t="s">
        <v>187</v>
      </c>
      <c r="O314" s="14" t="s">
        <v>153</v>
      </c>
      <c r="P314" s="48">
        <v>22.623489974477398</v>
      </c>
      <c r="Q314" s="48">
        <v>22.623489974477401</v>
      </c>
      <c r="R314" s="48">
        <v>22.623489974477401</v>
      </c>
      <c r="S314" s="48">
        <v>22.623489974477398</v>
      </c>
      <c r="T314" s="48">
        <v>22.623489974477398</v>
      </c>
      <c r="U314" s="48">
        <v>22.623489974477401</v>
      </c>
      <c r="V314" s="48">
        <v>22.623489974477398</v>
      </c>
      <c r="W314" s="48">
        <v>22.623489974477398</v>
      </c>
      <c r="X314" s="48" t="s">
        <v>183</v>
      </c>
    </row>
    <row r="315" spans="1:24" x14ac:dyDescent="0.25">
      <c r="A315" s="16" t="s">
        <v>154</v>
      </c>
      <c r="B315" s="50">
        <v>0.2459525989443751</v>
      </c>
      <c r="C315" s="50">
        <v>0.53121393715054288</v>
      </c>
      <c r="D315" s="50">
        <v>0.75019969444075751</v>
      </c>
      <c r="E315" s="50">
        <v>0.76643534793943113</v>
      </c>
      <c r="F315" s="50">
        <v>0.44743934981436112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0.48989458477081371</v>
      </c>
      <c r="M315" s="14" t="s">
        <v>187</v>
      </c>
      <c r="O315" s="16" t="s">
        <v>154</v>
      </c>
      <c r="P315" s="50">
        <v>22.623489974477401</v>
      </c>
      <c r="Q315" s="50">
        <v>22.623489974477398</v>
      </c>
      <c r="R315" s="50">
        <v>22.623489974477398</v>
      </c>
      <c r="S315" s="50">
        <v>22.623489974477394</v>
      </c>
      <c r="T315" s="50">
        <v>22.623489974477401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2.27036311668278E-2</v>
      </c>
      <c r="C316" s="48">
        <v>1.9555085753673335E-2</v>
      </c>
      <c r="D316" s="48">
        <v>0.13797302384641483</v>
      </c>
      <c r="E316" s="48">
        <v>3.1615535978537397E-2</v>
      </c>
      <c r="F316" s="48">
        <v>7.115484642085391E-3</v>
      </c>
      <c r="G316" s="48">
        <v>9.7277606005436671E-3</v>
      </c>
      <c r="H316" s="48">
        <v>1.6915589933010188E-3</v>
      </c>
      <c r="I316" s="48">
        <v>3.2994093245788145E-4</v>
      </c>
      <c r="J316" s="48">
        <v>2.3048520066670954E-4</v>
      </c>
      <c r="K316" s="49">
        <v>8.5385966481032159E-3</v>
      </c>
      <c r="M316" s="14" t="s">
        <v>188</v>
      </c>
      <c r="O316" s="14" t="s">
        <v>155</v>
      </c>
      <c r="P316" s="48">
        <v>22.623489974477398</v>
      </c>
      <c r="Q316" s="48">
        <v>22.623489974477401</v>
      </c>
      <c r="R316" s="48">
        <v>22.623489974477398</v>
      </c>
      <c r="S316" s="48">
        <v>22.623489974477398</v>
      </c>
      <c r="T316" s="48">
        <v>22.623489974477398</v>
      </c>
      <c r="U316" s="48">
        <v>22.623489974477398</v>
      </c>
      <c r="V316" s="48">
        <v>22.623489974477398</v>
      </c>
      <c r="W316" s="48">
        <v>22.623489974477394</v>
      </c>
      <c r="X316" s="48">
        <v>22.623489974477398</v>
      </c>
    </row>
    <row r="317" spans="1:24" x14ac:dyDescent="0.25">
      <c r="A317" s="14" t="s">
        <v>156</v>
      </c>
      <c r="B317" s="48">
        <v>7.6214227845710025E-2</v>
      </c>
      <c r="C317" s="48">
        <v>0.15238222542215446</v>
      </c>
      <c r="D317" s="48">
        <v>0.21905741174067847</v>
      </c>
      <c r="E317" s="48">
        <v>0.35614796017279737</v>
      </c>
      <c r="F317" s="48">
        <v>0.16583152762530254</v>
      </c>
      <c r="G317" s="48">
        <v>2.7062158787461075E-2</v>
      </c>
      <c r="H317" s="48">
        <v>1.919396872238845E-2</v>
      </c>
      <c r="I317" s="48" t="s">
        <v>183</v>
      </c>
      <c r="J317" s="48" t="s">
        <v>183</v>
      </c>
      <c r="K317" s="49">
        <v>0.16498149999691708</v>
      </c>
      <c r="M317" s="14" t="s">
        <v>188</v>
      </c>
      <c r="O317" s="14" t="s">
        <v>156</v>
      </c>
      <c r="P317" s="48">
        <v>22.623489974477401</v>
      </c>
      <c r="Q317" s="48">
        <v>22.623489974477398</v>
      </c>
      <c r="R317" s="48">
        <v>22.623489974477398</v>
      </c>
      <c r="S317" s="48">
        <v>22.623489974477398</v>
      </c>
      <c r="T317" s="48">
        <v>22.623489974477398</v>
      </c>
      <c r="U317" s="48">
        <v>22.623489974477398</v>
      </c>
      <c r="V317" s="48">
        <v>22.623489974477394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0.48424625897591617</v>
      </c>
      <c r="C318" s="50">
        <v>0.52228200634491817</v>
      </c>
      <c r="D318" s="50">
        <v>1.0314436651075578</v>
      </c>
      <c r="E318" s="50">
        <v>1.6369533520802297</v>
      </c>
      <c r="F318" s="50">
        <v>0.64150985000136107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0.71518317706269308</v>
      </c>
      <c r="M318" s="14" t="s">
        <v>188</v>
      </c>
      <c r="O318" s="16" t="s">
        <v>157</v>
      </c>
      <c r="P318" s="50">
        <v>22.623489974477398</v>
      </c>
      <c r="Q318" s="50">
        <v>22.623489974477398</v>
      </c>
      <c r="R318" s="50">
        <v>22.623489974477401</v>
      </c>
      <c r="S318" s="50">
        <v>22.623489974477401</v>
      </c>
      <c r="T318" s="50">
        <v>22.623489974477394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0.29948081470697485</v>
      </c>
      <c r="C319" s="49">
        <v>0.56139983173496366</v>
      </c>
      <c r="D319" s="49">
        <v>0.65709872748785547</v>
      </c>
      <c r="E319" s="49">
        <v>0.66202287476335309</v>
      </c>
      <c r="F319" s="49">
        <v>0.22920716674456093</v>
      </c>
      <c r="G319" s="49">
        <v>3.8806894306394543E-2</v>
      </c>
      <c r="H319" s="49">
        <v>5.9831730301385666E-3</v>
      </c>
      <c r="I319" s="49">
        <v>1.2404313428747999E-3</v>
      </c>
      <c r="J319" s="49">
        <v>3.5207090287661875E-4</v>
      </c>
      <c r="K319" s="49">
        <v>0.27750022417805581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>
        <v>60</v>
      </c>
      <c r="C325" s="43">
        <v>60</v>
      </c>
      <c r="D325" s="43">
        <v>60</v>
      </c>
      <c r="E325" s="43">
        <v>60</v>
      </c>
      <c r="F325" s="43">
        <v>60</v>
      </c>
      <c r="G325" s="43" t="e">
        <v>#DIV/0!</v>
      </c>
      <c r="H325" s="43" t="e">
        <v>#DIV/0!</v>
      </c>
      <c r="I325" s="43">
        <v>59</v>
      </c>
      <c r="J325" s="43" t="e">
        <v>#DIV/0!</v>
      </c>
      <c r="K325" s="37" t="e">
        <v>#DIV/0!</v>
      </c>
      <c r="M325" s="14" t="s">
        <v>182</v>
      </c>
    </row>
    <row r="326" spans="1:13" x14ac:dyDescent="0.25">
      <c r="A326" s="14" t="s">
        <v>141</v>
      </c>
      <c r="B326" s="43">
        <v>60</v>
      </c>
      <c r="C326" s="43">
        <v>60</v>
      </c>
      <c r="D326" s="43">
        <v>60</v>
      </c>
      <c r="E326" s="43">
        <v>60</v>
      </c>
      <c r="F326" s="43">
        <v>60</v>
      </c>
      <c r="G326" s="43">
        <v>59</v>
      </c>
      <c r="H326" s="43" t="e">
        <v>#DIV/0!</v>
      </c>
      <c r="I326" s="43" t="s">
        <v>183</v>
      </c>
      <c r="J326" s="43" t="s">
        <v>183</v>
      </c>
      <c r="K326" s="37" t="e">
        <v>#DIV/0!</v>
      </c>
      <c r="M326" s="14" t="s">
        <v>182</v>
      </c>
    </row>
    <row r="327" spans="1:13" x14ac:dyDescent="0.25">
      <c r="A327" s="16" t="s">
        <v>142</v>
      </c>
      <c r="B327" s="44">
        <v>60</v>
      </c>
      <c r="C327" s="44">
        <v>60</v>
      </c>
      <c r="D327" s="44">
        <v>60</v>
      </c>
      <c r="E327" s="44">
        <v>59</v>
      </c>
      <c r="F327" s="44">
        <v>60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 t="e">
        <v>#DIV/0!</v>
      </c>
      <c r="M327" s="14" t="s">
        <v>182</v>
      </c>
    </row>
    <row r="328" spans="1:13" x14ac:dyDescent="0.25">
      <c r="A328" s="14" t="s">
        <v>143</v>
      </c>
      <c r="B328" s="43">
        <v>60</v>
      </c>
      <c r="C328" s="43">
        <v>59</v>
      </c>
      <c r="D328" s="43">
        <v>60</v>
      </c>
      <c r="E328" s="43">
        <v>60</v>
      </c>
      <c r="F328" s="43">
        <v>60</v>
      </c>
      <c r="G328" s="43">
        <v>59</v>
      </c>
      <c r="H328" s="43">
        <v>60</v>
      </c>
      <c r="I328" s="43">
        <v>60</v>
      </c>
      <c r="J328" s="43">
        <v>60</v>
      </c>
      <c r="K328" s="37">
        <v>59.740047445800641</v>
      </c>
      <c r="M328" s="14" t="s">
        <v>184</v>
      </c>
    </row>
    <row r="329" spans="1:13" x14ac:dyDescent="0.25">
      <c r="A329" s="14" t="s">
        <v>144</v>
      </c>
      <c r="B329" s="43">
        <v>60</v>
      </c>
      <c r="C329" s="43">
        <v>60</v>
      </c>
      <c r="D329" s="43">
        <v>60</v>
      </c>
      <c r="E329" s="43">
        <v>60</v>
      </c>
      <c r="F329" s="43">
        <v>59</v>
      </c>
      <c r="G329" s="43">
        <v>59</v>
      </c>
      <c r="H329" s="43">
        <v>60</v>
      </c>
      <c r="I329" s="43" t="s">
        <v>183</v>
      </c>
      <c r="J329" s="43" t="s">
        <v>183</v>
      </c>
      <c r="K329" s="37" t="e">
        <v>#DIV/0!</v>
      </c>
      <c r="M329" s="14" t="s">
        <v>184</v>
      </c>
    </row>
    <row r="330" spans="1:13" x14ac:dyDescent="0.25">
      <c r="A330" s="16" t="s">
        <v>145</v>
      </c>
      <c r="B330" s="44">
        <v>60</v>
      </c>
      <c r="C330" s="44">
        <v>60</v>
      </c>
      <c r="D330" s="44">
        <v>60</v>
      </c>
      <c r="E330" s="44">
        <v>60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 t="e">
        <v>#DIV/0!</v>
      </c>
      <c r="M330" s="14" t="s">
        <v>184</v>
      </c>
    </row>
    <row r="331" spans="1:13" x14ac:dyDescent="0.25">
      <c r="A331" s="14" t="s">
        <v>146</v>
      </c>
      <c r="B331" s="43">
        <v>60</v>
      </c>
      <c r="C331" s="43">
        <v>60</v>
      </c>
      <c r="D331" s="43">
        <v>60</v>
      </c>
      <c r="E331" s="43">
        <v>60</v>
      </c>
      <c r="F331" s="43">
        <v>60</v>
      </c>
      <c r="G331" s="43">
        <v>60</v>
      </c>
      <c r="H331" s="43">
        <v>60</v>
      </c>
      <c r="I331" s="43" t="e">
        <v>#DIV/0!</v>
      </c>
      <c r="J331" s="43" t="e">
        <v>#DIV/0!</v>
      </c>
      <c r="K331" s="37" t="e">
        <v>#DIV/0!</v>
      </c>
      <c r="M331" s="14" t="s">
        <v>185</v>
      </c>
    </row>
    <row r="332" spans="1:13" x14ac:dyDescent="0.25">
      <c r="A332" s="14" t="s">
        <v>147</v>
      </c>
      <c r="B332" s="43">
        <v>60</v>
      </c>
      <c r="C332" s="43">
        <v>60</v>
      </c>
      <c r="D332" s="43">
        <v>60</v>
      </c>
      <c r="E332" s="43">
        <v>60</v>
      </c>
      <c r="F332" s="43">
        <v>60</v>
      </c>
      <c r="G332" s="43">
        <v>60</v>
      </c>
      <c r="H332" s="43" t="s">
        <v>183</v>
      </c>
      <c r="I332" s="43" t="s">
        <v>183</v>
      </c>
      <c r="J332" s="43" t="s">
        <v>183</v>
      </c>
      <c r="K332" s="37" t="e">
        <v>#DIV/0!</v>
      </c>
      <c r="M332" s="14" t="s">
        <v>185</v>
      </c>
    </row>
    <row r="333" spans="1:13" x14ac:dyDescent="0.25">
      <c r="A333" s="16" t="s">
        <v>148</v>
      </c>
      <c r="B333" s="44">
        <v>59</v>
      </c>
      <c r="C333" s="44">
        <v>60</v>
      </c>
      <c r="D333" s="44">
        <v>60</v>
      </c>
      <c r="E333" s="44">
        <v>60</v>
      </c>
      <c r="F333" s="44">
        <v>60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 t="e">
        <v>#DIV/0!</v>
      </c>
      <c r="M333" s="14" t="s">
        <v>185</v>
      </c>
    </row>
    <row r="334" spans="1:13" x14ac:dyDescent="0.25">
      <c r="A334" s="14" t="s">
        <v>149</v>
      </c>
      <c r="B334" s="43">
        <v>60</v>
      </c>
      <c r="C334" s="43" t="s">
        <v>183</v>
      </c>
      <c r="D334" s="43" t="s">
        <v>183</v>
      </c>
      <c r="E334" s="43">
        <v>60</v>
      </c>
      <c r="F334" s="43">
        <v>60</v>
      </c>
      <c r="G334" s="43">
        <v>60</v>
      </c>
      <c r="H334" s="43">
        <v>60</v>
      </c>
      <c r="I334" s="43">
        <v>60</v>
      </c>
      <c r="J334" s="43" t="e">
        <v>#DIV/0!</v>
      </c>
      <c r="K334" s="37" t="e">
        <v>#DIV/0!</v>
      </c>
      <c r="M334" s="14" t="s">
        <v>186</v>
      </c>
    </row>
    <row r="335" spans="1:13" x14ac:dyDescent="0.25">
      <c r="A335" s="14" t="s">
        <v>150</v>
      </c>
      <c r="B335" s="43">
        <v>60</v>
      </c>
      <c r="C335" s="43">
        <v>60</v>
      </c>
      <c r="D335" s="43">
        <v>60</v>
      </c>
      <c r="E335" s="43">
        <v>60</v>
      </c>
      <c r="F335" s="43">
        <v>59</v>
      </c>
      <c r="G335" s="43">
        <v>60</v>
      </c>
      <c r="H335" s="43">
        <v>60</v>
      </c>
      <c r="I335" s="43" t="s">
        <v>183</v>
      </c>
      <c r="J335" s="43" t="s">
        <v>183</v>
      </c>
      <c r="K335" s="37" t="e">
        <v>#DIV/0!</v>
      </c>
      <c r="M335" s="14" t="s">
        <v>186</v>
      </c>
    </row>
    <row r="336" spans="1:13" x14ac:dyDescent="0.25">
      <c r="A336" s="16" t="s">
        <v>151</v>
      </c>
      <c r="B336" s="44">
        <v>60</v>
      </c>
      <c r="C336" s="44">
        <v>60</v>
      </c>
      <c r="D336" s="44">
        <v>60</v>
      </c>
      <c r="E336" s="44">
        <v>60</v>
      </c>
      <c r="F336" s="44">
        <v>60</v>
      </c>
      <c r="G336" s="44">
        <v>60</v>
      </c>
      <c r="H336" s="44" t="s">
        <v>183</v>
      </c>
      <c r="I336" s="44" t="s">
        <v>183</v>
      </c>
      <c r="J336" s="44" t="s">
        <v>183</v>
      </c>
      <c r="K336" s="39" t="e">
        <v>#DIV/0!</v>
      </c>
      <c r="M336" s="14" t="s">
        <v>186</v>
      </c>
    </row>
    <row r="337" spans="1:25" x14ac:dyDescent="0.25">
      <c r="A337" s="14" t="s">
        <v>152</v>
      </c>
      <c r="B337" s="43">
        <v>60</v>
      </c>
      <c r="C337" s="43">
        <v>60</v>
      </c>
      <c r="D337" s="43">
        <v>60</v>
      </c>
      <c r="E337" s="43">
        <v>60</v>
      </c>
      <c r="F337" s="43">
        <v>60</v>
      </c>
      <c r="G337" s="43">
        <v>59</v>
      </c>
      <c r="H337" s="43">
        <v>60</v>
      </c>
      <c r="I337" s="43">
        <v>60</v>
      </c>
      <c r="J337" s="43" t="e">
        <v>#DIV/0!</v>
      </c>
      <c r="K337" s="37" t="e">
        <v>#DIV/0!</v>
      </c>
      <c r="M337" s="14" t="s">
        <v>187</v>
      </c>
    </row>
    <row r="338" spans="1:25" x14ac:dyDescent="0.25">
      <c r="A338" s="14" t="s">
        <v>153</v>
      </c>
      <c r="B338" s="43">
        <v>60</v>
      </c>
      <c r="C338" s="43">
        <v>60</v>
      </c>
      <c r="D338" s="43">
        <v>60</v>
      </c>
      <c r="E338" s="43">
        <v>60</v>
      </c>
      <c r="F338" s="43">
        <v>60</v>
      </c>
      <c r="G338" s="43">
        <v>60</v>
      </c>
      <c r="H338" s="43">
        <v>60</v>
      </c>
      <c r="I338" s="43">
        <v>60</v>
      </c>
      <c r="J338" s="43" t="s">
        <v>183</v>
      </c>
      <c r="K338" s="37" t="e">
        <v>#DIV/0!</v>
      </c>
      <c r="M338" s="14" t="s">
        <v>187</v>
      </c>
    </row>
    <row r="339" spans="1:25" x14ac:dyDescent="0.25">
      <c r="A339" s="16" t="s">
        <v>154</v>
      </c>
      <c r="B339" s="44">
        <v>60</v>
      </c>
      <c r="C339" s="44">
        <v>60</v>
      </c>
      <c r="D339" s="44">
        <v>60</v>
      </c>
      <c r="E339" s="44">
        <v>59</v>
      </c>
      <c r="F339" s="44">
        <v>60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 t="e">
        <v>#DIV/0!</v>
      </c>
      <c r="M339" s="14" t="s">
        <v>187</v>
      </c>
    </row>
    <row r="340" spans="1:25" x14ac:dyDescent="0.25">
      <c r="A340" s="14" t="s">
        <v>155</v>
      </c>
      <c r="B340" s="43">
        <v>60</v>
      </c>
      <c r="C340" s="43">
        <v>60</v>
      </c>
      <c r="D340" s="43">
        <v>60</v>
      </c>
      <c r="E340" s="43">
        <v>60</v>
      </c>
      <c r="F340" s="43">
        <v>60</v>
      </c>
      <c r="G340" s="43">
        <v>60</v>
      </c>
      <c r="H340" s="43">
        <v>60</v>
      </c>
      <c r="I340" s="43">
        <v>59</v>
      </c>
      <c r="J340" s="43">
        <v>60</v>
      </c>
      <c r="K340" s="37">
        <v>59.857257570155731</v>
      </c>
      <c r="M340" s="14" t="s">
        <v>188</v>
      </c>
    </row>
    <row r="341" spans="1:25" x14ac:dyDescent="0.25">
      <c r="A341" s="14" t="s">
        <v>156</v>
      </c>
      <c r="B341" s="43">
        <v>60</v>
      </c>
      <c r="C341" s="43">
        <v>60</v>
      </c>
      <c r="D341" s="43">
        <v>60</v>
      </c>
      <c r="E341" s="43">
        <v>60</v>
      </c>
      <c r="F341" s="43">
        <v>60</v>
      </c>
      <c r="G341" s="43">
        <v>60</v>
      </c>
      <c r="H341" s="43">
        <v>59</v>
      </c>
      <c r="I341" s="43" t="s">
        <v>183</v>
      </c>
      <c r="J341" s="43" t="s">
        <v>183</v>
      </c>
      <c r="K341" s="37" t="e">
        <v>#DIV/0!</v>
      </c>
      <c r="M341" s="14" t="s">
        <v>188</v>
      </c>
    </row>
    <row r="342" spans="1:25" x14ac:dyDescent="0.25">
      <c r="A342" s="16" t="s">
        <v>157</v>
      </c>
      <c r="B342" s="44">
        <v>60</v>
      </c>
      <c r="C342" s="44">
        <v>60</v>
      </c>
      <c r="D342" s="44">
        <v>60</v>
      </c>
      <c r="E342" s="44">
        <v>60</v>
      </c>
      <c r="F342" s="44">
        <v>59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 t="e">
        <v>#DIV/0!</v>
      </c>
      <c r="M342" s="14" t="s">
        <v>188</v>
      </c>
    </row>
    <row r="343" spans="1:25" x14ac:dyDescent="0.25">
      <c r="A343" s="28" t="s">
        <v>158</v>
      </c>
      <c r="B343" s="37">
        <v>59.984970442786441</v>
      </c>
      <c r="C343" s="37">
        <v>59.929239438533237</v>
      </c>
      <c r="D343" s="37">
        <v>59.999999999999993</v>
      </c>
      <c r="E343" s="37">
        <v>59.952438720058872</v>
      </c>
      <c r="F343" s="37">
        <v>59.585102553106914</v>
      </c>
      <c r="G343" s="37" t="e">
        <v>#DIV/0!</v>
      </c>
      <c r="H343" s="37" t="e">
        <v>#DIV/0!</v>
      </c>
      <c r="I343" s="37" t="e">
        <v>#DIV/0!</v>
      </c>
      <c r="J343" s="37" t="e">
        <v>#DIV/0!</v>
      </c>
      <c r="K343" s="37" t="e">
        <v>#DIV/0!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99.715362850275639</v>
      </c>
      <c r="C361" s="19">
        <v>93.413807937171498</v>
      </c>
      <c r="D361" s="19">
        <v>89.920458692652318</v>
      </c>
      <c r="E361" s="19">
        <v>92.174149324547102</v>
      </c>
      <c r="F361" s="19">
        <v>97.7346769503215</v>
      </c>
      <c r="G361" s="19">
        <v>96.083337745913781</v>
      </c>
      <c r="H361" s="19">
        <v>87.935979524823779</v>
      </c>
      <c r="I361" s="19">
        <v>79.992900008705377</v>
      </c>
      <c r="J361" s="19">
        <v>69.051732472814237</v>
      </c>
      <c r="K361" s="20">
        <v>93.77746664744042</v>
      </c>
      <c r="O361" s="55">
        <v>110</v>
      </c>
      <c r="P361" s="57">
        <v>0.6525119070746771</v>
      </c>
      <c r="Q361" s="23">
        <v>0.80735424365276343</v>
      </c>
      <c r="R361" s="23">
        <v>0.21365964221777645</v>
      </c>
      <c r="S361" s="23">
        <v>6.9076321419458145E-2</v>
      </c>
      <c r="T361" s="23">
        <v>8.3850000069374084E-2</v>
      </c>
      <c r="U361" s="23">
        <v>6.0351001354923654E-2</v>
      </c>
      <c r="V361" s="23">
        <v>8.5137416976446265E-2</v>
      </c>
      <c r="W361" s="23">
        <v>3.7132464205341019E-2</v>
      </c>
      <c r="X361" s="23">
        <v>5.0648340941089678E-2</v>
      </c>
      <c r="Y361" s="22">
        <v>2.0597213379118502</v>
      </c>
    </row>
    <row r="362" spans="1:25" x14ac:dyDescent="0.25">
      <c r="A362" s="58">
        <v>120</v>
      </c>
      <c r="B362" s="24">
        <v>101.0608656836516</v>
      </c>
      <c r="C362" s="24">
        <v>98.586713982796965</v>
      </c>
      <c r="D362" s="24">
        <v>102.87395531677907</v>
      </c>
      <c r="E362" s="24">
        <v>110.65982348293332</v>
      </c>
      <c r="F362" s="24">
        <v>108.71379447675592</v>
      </c>
      <c r="G362" s="24">
        <v>104.5679855233021</v>
      </c>
      <c r="H362" s="24">
        <v>96.553050921866742</v>
      </c>
      <c r="I362" s="24">
        <v>86.022937620273396</v>
      </c>
      <c r="J362" s="24">
        <v>73.292985136413122</v>
      </c>
      <c r="K362" s="25">
        <v>101.34825582284162</v>
      </c>
      <c r="O362" s="58">
        <v>120</v>
      </c>
      <c r="P362" s="59">
        <v>1.0578216657014103</v>
      </c>
      <c r="Q362" s="59">
        <v>2.5580915773414414</v>
      </c>
      <c r="R362" s="59">
        <v>1.7329850235673292</v>
      </c>
      <c r="S362" s="59">
        <v>1.3299397474300565</v>
      </c>
      <c r="T362" s="59">
        <v>4.4412110465200483</v>
      </c>
      <c r="U362" s="59">
        <v>2.3270091033780513</v>
      </c>
      <c r="V362" s="59">
        <v>1.7345761391296413</v>
      </c>
      <c r="W362" s="59">
        <v>0.64582322578983598</v>
      </c>
      <c r="X362" s="59">
        <v>0.61208342466240662</v>
      </c>
      <c r="Y362" s="27">
        <v>16.439540953520222</v>
      </c>
    </row>
    <row r="363" spans="1:25" x14ac:dyDescent="0.25">
      <c r="A363" s="55">
        <v>130</v>
      </c>
      <c r="B363" s="19">
        <v>88.891129183978933</v>
      </c>
      <c r="C363" s="19">
        <v>88.034824489581325</v>
      </c>
      <c r="D363" s="19">
        <v>90.564608760573265</v>
      </c>
      <c r="E363" s="19">
        <v>90.794881396634949</v>
      </c>
      <c r="F363" s="19">
        <v>92.858248655658628</v>
      </c>
      <c r="G363" s="19">
        <v>93.505511718287352</v>
      </c>
      <c r="H363" s="19">
        <v>91.538716222860018</v>
      </c>
      <c r="I363" s="19">
        <v>86.251768702120827</v>
      </c>
      <c r="J363" s="19">
        <v>73.202674709750085</v>
      </c>
      <c r="K363" s="20">
        <v>89.21917407750577</v>
      </c>
      <c r="O363" s="55">
        <v>130</v>
      </c>
      <c r="P363" s="23">
        <v>0.13587791337708</v>
      </c>
      <c r="Q363" s="23">
        <v>0.21428459790702048</v>
      </c>
      <c r="R363" s="23">
        <v>0.16209208393663016</v>
      </c>
      <c r="S363" s="23">
        <v>0.20135054237019631</v>
      </c>
      <c r="T363" s="23">
        <v>0.45593864381171678</v>
      </c>
      <c r="U363" s="23">
        <v>0.35183225388728268</v>
      </c>
      <c r="V363" s="23">
        <v>1.1864820911002354</v>
      </c>
      <c r="W363" s="23">
        <v>0.35666391509680628</v>
      </c>
      <c r="X363" s="23">
        <v>0.24821453136569993</v>
      </c>
      <c r="Y363" s="22">
        <v>3.3127365728526685</v>
      </c>
    </row>
    <row r="364" spans="1:25" x14ac:dyDescent="0.25">
      <c r="A364" s="58">
        <v>140</v>
      </c>
      <c r="B364" s="24">
        <v>86.236559517138531</v>
      </c>
      <c r="C364" s="24">
        <v>86.83973558980685</v>
      </c>
      <c r="D364" s="24">
        <v>85.144634522231314</v>
      </c>
      <c r="E364" s="24">
        <v>78.103792130167903</v>
      </c>
      <c r="F364" s="24">
        <v>69.788809547112265</v>
      </c>
      <c r="G364" s="24">
        <v>69.833941444118537</v>
      </c>
      <c r="H364" s="24">
        <v>78.96569023165334</v>
      </c>
      <c r="I364" s="24">
        <v>86.154557669096334</v>
      </c>
      <c r="J364" s="24">
        <v>70.159346096939117</v>
      </c>
      <c r="K364" s="25">
        <v>79.966231838402109</v>
      </c>
      <c r="O364" s="58">
        <v>140</v>
      </c>
      <c r="P364" s="59">
        <v>0.54120883312090762</v>
      </c>
      <c r="Q364" s="59">
        <v>1.8662856098414065</v>
      </c>
      <c r="R364" s="59">
        <v>1.3225584196045805</v>
      </c>
      <c r="S364" s="59">
        <v>0.66615302275881971</v>
      </c>
      <c r="T364" s="59">
        <v>1.1574142566543217</v>
      </c>
      <c r="U364" s="59">
        <v>0.37345376201837044</v>
      </c>
      <c r="V364" s="59">
        <v>0.72312207000683704</v>
      </c>
      <c r="W364" s="59">
        <v>0.3911808921414367</v>
      </c>
      <c r="X364" s="59">
        <v>0.34043258140121752</v>
      </c>
      <c r="Y364" s="27">
        <v>7.3818094475478988</v>
      </c>
    </row>
    <row r="365" spans="1:25" x14ac:dyDescent="0.25">
      <c r="A365" s="55">
        <v>300</v>
      </c>
      <c r="B365" s="19">
        <v>104.19571482152821</v>
      </c>
      <c r="C365" s="19">
        <v>99.89367055170473</v>
      </c>
      <c r="D365" s="19">
        <v>96.433772995556112</v>
      </c>
      <c r="E365" s="19">
        <v>94.318126807331524</v>
      </c>
      <c r="F365" s="19">
        <v>92.780098820722301</v>
      </c>
      <c r="G365" s="19">
        <v>96.990167301318664</v>
      </c>
      <c r="H365" s="19">
        <v>90.823474390097871</v>
      </c>
      <c r="I365" s="19">
        <v>80.192703382817072</v>
      </c>
      <c r="J365" s="19">
        <v>80.517505061676616</v>
      </c>
      <c r="K365" s="20">
        <v>91.341814341514109</v>
      </c>
      <c r="O365" s="55">
        <v>300</v>
      </c>
      <c r="P365" s="23">
        <v>0.48670641539282916</v>
      </c>
      <c r="Q365" s="23">
        <v>0.87991609418379568</v>
      </c>
      <c r="R365" s="23">
        <v>0.40743066579699178</v>
      </c>
      <c r="S365" s="23">
        <v>0.36572702532684054</v>
      </c>
      <c r="T365" s="23">
        <v>1.3658113812951098</v>
      </c>
      <c r="U365" s="23">
        <v>0.74005709026720623</v>
      </c>
      <c r="V365" s="23">
        <v>1.8373607033811679</v>
      </c>
      <c r="W365" s="23">
        <v>0.78355464490505711</v>
      </c>
      <c r="X365" s="23">
        <v>0.84259395074407917</v>
      </c>
      <c r="Y365" s="22">
        <v>7.7091579712930773</v>
      </c>
    </row>
    <row r="366" spans="1:25" x14ac:dyDescent="0.25">
      <c r="A366" s="58">
        <v>400</v>
      </c>
      <c r="B366" s="24">
        <v>111.99176408573761</v>
      </c>
      <c r="C366" s="24">
        <v>105.1613342557611</v>
      </c>
      <c r="D366" s="24">
        <v>101.61942300793196</v>
      </c>
      <c r="E366" s="24">
        <v>99.784252713450059</v>
      </c>
      <c r="F366" s="24">
        <v>96.942418991719265</v>
      </c>
      <c r="G366" s="24">
        <v>90.476945742249825</v>
      </c>
      <c r="H366" s="24">
        <v>93.986136755797801</v>
      </c>
      <c r="I366" s="24">
        <v>86.335169388371099</v>
      </c>
      <c r="J366" s="24">
        <v>77.417712852082374</v>
      </c>
      <c r="K366" s="25">
        <v>96.349665649446692</v>
      </c>
      <c r="O366" s="58">
        <v>400</v>
      </c>
      <c r="P366" s="59">
        <v>0.28712650061476763</v>
      </c>
      <c r="Q366" s="59">
        <v>0.48016370769444605</v>
      </c>
      <c r="R366" s="59">
        <v>0.27266056132142463</v>
      </c>
      <c r="S366" s="59">
        <v>0.3537801785671541</v>
      </c>
      <c r="T366" s="59">
        <v>0.86779867654882159</v>
      </c>
      <c r="U366" s="59">
        <v>0.40131592145649364</v>
      </c>
      <c r="V366" s="59">
        <v>0.62003462698575906</v>
      </c>
      <c r="W366" s="59">
        <v>0.22121582750729882</v>
      </c>
      <c r="X366" s="59">
        <v>0.1826221137833213</v>
      </c>
      <c r="Y366" s="27">
        <v>3.6867181144794863</v>
      </c>
    </row>
    <row r="367" spans="1:25" x14ac:dyDescent="0.25">
      <c r="A367" s="28" t="s">
        <v>158</v>
      </c>
      <c r="B367" s="20">
        <v>98.634224647229033</v>
      </c>
      <c r="C367" s="20">
        <v>94.673567473481199</v>
      </c>
      <c r="D367" s="20">
        <v>94.6172601666307</v>
      </c>
      <c r="E367" s="20">
        <v>96.518229510610922</v>
      </c>
      <c r="F367" s="20">
        <v>96.365874033144323</v>
      </c>
      <c r="G367" s="20">
        <v>96.55523678867641</v>
      </c>
      <c r="H367" s="20">
        <v>91.142932013339518</v>
      </c>
      <c r="I367" s="20">
        <v>84.04154556320934</v>
      </c>
      <c r="J367" s="20">
        <v>75.505492348503765</v>
      </c>
      <c r="K367" s="20">
        <v>93.036455715781614</v>
      </c>
      <c r="O367" s="28" t="s">
        <v>158</v>
      </c>
      <c r="P367" s="22">
        <v>3.1612532352816718</v>
      </c>
      <c r="Q367" s="22">
        <v>6.8060958306208734</v>
      </c>
      <c r="R367" s="22">
        <v>4.1113863964447326</v>
      </c>
      <c r="S367" s="22">
        <v>2.9860268378725254</v>
      </c>
      <c r="T367" s="22">
        <v>8.3720240048993926</v>
      </c>
      <c r="U367" s="22">
        <v>4.2540191323623278</v>
      </c>
      <c r="V367" s="22">
        <v>6.1867130475800867</v>
      </c>
      <c r="W367" s="22">
        <v>2.4355709696457755</v>
      </c>
      <c r="X367" s="22">
        <v>2.2765949428978143</v>
      </c>
      <c r="Y367" s="22">
        <v>40.589684397605197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36.135929700325867</v>
      </c>
      <c r="C372" s="19">
        <v>35.64639123105281</v>
      </c>
      <c r="D372" s="19">
        <v>34.031294166468221</v>
      </c>
      <c r="E372" s="19">
        <v>35.847641035101176</v>
      </c>
      <c r="F372" s="19">
        <v>25.150090980972443</v>
      </c>
      <c r="G372" s="19">
        <v>19.939058694596262</v>
      </c>
      <c r="H372" s="19">
        <v>18.955569488326933</v>
      </c>
      <c r="I372" s="19">
        <v>10.960093475992652</v>
      </c>
      <c r="J372" s="19">
        <v>6.6970211336011536</v>
      </c>
      <c r="K372" s="20">
        <v>32.540966220722517</v>
      </c>
      <c r="O372" s="55">
        <v>110</v>
      </c>
      <c r="P372" s="57">
        <v>0.23646430929685869</v>
      </c>
      <c r="Q372" s="23">
        <v>0.30808363203278866</v>
      </c>
      <c r="R372" s="23">
        <v>8.0861621943768447E-2</v>
      </c>
      <c r="S372" s="23">
        <v>2.6864616515756223E-2</v>
      </c>
      <c r="T372" s="23">
        <v>2.1577143305760604E-2</v>
      </c>
      <c r="U372" s="23">
        <v>1.2523942095721545E-2</v>
      </c>
      <c r="V372" s="23">
        <v>1.8352308489360883E-2</v>
      </c>
      <c r="W372" s="23">
        <v>5.0876425112753379E-3</v>
      </c>
      <c r="X372" s="23">
        <v>4.9121578491583134E-3</v>
      </c>
      <c r="Y372" s="22">
        <v>0.71472737404044862</v>
      </c>
    </row>
    <row r="373" spans="1:25" x14ac:dyDescent="0.25">
      <c r="A373" s="58">
        <v>120</v>
      </c>
      <c r="B373" s="24">
        <v>30.127312177362366</v>
      </c>
      <c r="C373" s="24">
        <v>33.677591918290908</v>
      </c>
      <c r="D373" s="24">
        <v>33.095317833318148</v>
      </c>
      <c r="E373" s="24">
        <v>32.068125459384966</v>
      </c>
      <c r="F373" s="24">
        <v>24.802454419851585</v>
      </c>
      <c r="G373" s="24">
        <v>20.934626948866434</v>
      </c>
      <c r="H373" s="24">
        <v>18.136207716840126</v>
      </c>
      <c r="I373" s="24">
        <v>9.5669985651972418</v>
      </c>
      <c r="J373" s="24">
        <v>6.0465849340282292</v>
      </c>
      <c r="K373" s="25">
        <v>25.02561115444286</v>
      </c>
      <c r="O373" s="58">
        <v>120</v>
      </c>
      <c r="P373" s="59">
        <v>0.31534781871277073</v>
      </c>
      <c r="Q373" s="59">
        <v>0.87385369438680272</v>
      </c>
      <c r="R373" s="59">
        <v>0.55751419276854142</v>
      </c>
      <c r="S373" s="59">
        <v>0.38540342223288793</v>
      </c>
      <c r="T373" s="59">
        <v>1.0132378791525536</v>
      </c>
      <c r="U373" s="59">
        <v>0.46586980940720046</v>
      </c>
      <c r="V373" s="59">
        <v>0.32581708045027913</v>
      </c>
      <c r="W373" s="59">
        <v>7.1824911418117754E-2</v>
      </c>
      <c r="X373" s="59">
        <v>5.0496161495452441E-2</v>
      </c>
      <c r="Y373" s="27">
        <v>4.0593649700246068</v>
      </c>
    </row>
    <row r="374" spans="1:25" x14ac:dyDescent="0.25">
      <c r="A374" s="55">
        <v>130</v>
      </c>
      <c r="B374" s="19">
        <v>28.562632158210953</v>
      </c>
      <c r="C374" s="19">
        <v>31.223288739267673</v>
      </c>
      <c r="D374" s="19">
        <v>28.999613871175768</v>
      </c>
      <c r="E374" s="19">
        <v>29.392817575747809</v>
      </c>
      <c r="F374" s="19">
        <v>23.77564260613908</v>
      </c>
      <c r="G374" s="19">
        <v>21.977136473270388</v>
      </c>
      <c r="H374" s="19">
        <v>18.54069351179119</v>
      </c>
      <c r="I374" s="19">
        <v>9.0954467121144642</v>
      </c>
      <c r="J374" s="19">
        <v>6.3518199923034464</v>
      </c>
      <c r="K374" s="20">
        <v>19.812489927895172</v>
      </c>
      <c r="O374" s="55">
        <v>130</v>
      </c>
      <c r="P374" s="23">
        <v>4.3660496765455359E-2</v>
      </c>
      <c r="Q374" s="23">
        <v>7.6000263664075307E-2</v>
      </c>
      <c r="R374" s="23">
        <v>5.1903363908561095E-2</v>
      </c>
      <c r="S374" s="23">
        <v>6.518274675431654E-2</v>
      </c>
      <c r="T374" s="23">
        <v>0.11673959397827316</v>
      </c>
      <c r="U374" s="23">
        <v>8.2693151636609785E-2</v>
      </c>
      <c r="V374" s="23">
        <v>0.24031581079596731</v>
      </c>
      <c r="W374" s="23">
        <v>3.7611027376153405E-2</v>
      </c>
      <c r="X374" s="23">
        <v>2.1537655952602708E-2</v>
      </c>
      <c r="Y374" s="22">
        <v>0.73564411083201475</v>
      </c>
    </row>
    <row r="375" spans="1:25" x14ac:dyDescent="0.25">
      <c r="A375" s="58">
        <v>140</v>
      </c>
      <c r="B375" s="24">
        <v>23.301417404734948</v>
      </c>
      <c r="C375" s="24">
        <v>27.113511346753022</v>
      </c>
      <c r="D375" s="24">
        <v>28.306220347493749</v>
      </c>
      <c r="E375" s="24">
        <v>27.40421431179486</v>
      </c>
      <c r="F375" s="24">
        <v>24.020279119043543</v>
      </c>
      <c r="G375" s="24">
        <v>21.766163752800455</v>
      </c>
      <c r="H375" s="24">
        <v>18.414970236754929</v>
      </c>
      <c r="I375" s="24">
        <v>10.840030149848756</v>
      </c>
      <c r="J375" s="24">
        <v>8.5012388599697246</v>
      </c>
      <c r="K375" s="25">
        <v>23.57471997391103</v>
      </c>
      <c r="O375" s="58">
        <v>140</v>
      </c>
      <c r="P375" s="59">
        <v>0.14623650333793214</v>
      </c>
      <c r="Q375" s="59">
        <v>0.58270048515274886</v>
      </c>
      <c r="R375" s="59">
        <v>0.43968278515524806</v>
      </c>
      <c r="S375" s="59">
        <v>0.23373257177715745</v>
      </c>
      <c r="T375" s="59">
        <v>0.39836491955675557</v>
      </c>
      <c r="U375" s="59">
        <v>0.11639978454740113</v>
      </c>
      <c r="V375" s="59">
        <v>0.1686336351604345</v>
      </c>
      <c r="W375" s="59">
        <v>4.9218669094031497E-2</v>
      </c>
      <c r="X375" s="59">
        <v>4.1250365791737353E-2</v>
      </c>
      <c r="Y375" s="27">
        <v>2.1762197195734467</v>
      </c>
    </row>
    <row r="376" spans="1:25" x14ac:dyDescent="0.25">
      <c r="A376" s="55">
        <v>300</v>
      </c>
      <c r="B376" s="19">
        <v>24.703540902206559</v>
      </c>
      <c r="C376" s="19">
        <v>25.418483599184441</v>
      </c>
      <c r="D376" s="19">
        <v>30.125951434571636</v>
      </c>
      <c r="E376" s="19">
        <v>27.865875529442174</v>
      </c>
      <c r="F376" s="19">
        <v>21.784172963411134</v>
      </c>
      <c r="G376" s="19">
        <v>18.095112361436993</v>
      </c>
      <c r="H376" s="19">
        <v>16.778715976793123</v>
      </c>
      <c r="I376" s="19">
        <v>8.8860998048849211</v>
      </c>
      <c r="J376" s="19">
        <v>6.6269737485568667</v>
      </c>
      <c r="K376" s="20">
        <v>18.116180531850276</v>
      </c>
      <c r="O376" s="55">
        <v>300</v>
      </c>
      <c r="P376" s="23">
        <v>0.115392191133938</v>
      </c>
      <c r="Q376" s="23">
        <v>0.22389939908247325</v>
      </c>
      <c r="R376" s="23">
        <v>0.12728151216608502</v>
      </c>
      <c r="S376" s="23">
        <v>0.10805244029420968</v>
      </c>
      <c r="T376" s="23">
        <v>0.32068376455407321</v>
      </c>
      <c r="U376" s="23">
        <v>0.13806983300338271</v>
      </c>
      <c r="V376" s="23">
        <v>0.33943375978484447</v>
      </c>
      <c r="W376" s="23">
        <v>8.682516592525058E-2</v>
      </c>
      <c r="X376" s="23">
        <v>6.9349490995735619E-2</v>
      </c>
      <c r="Y376" s="22">
        <v>1.5289875569399927</v>
      </c>
    </row>
    <row r="377" spans="1:25" x14ac:dyDescent="0.25">
      <c r="A377" s="58">
        <v>400</v>
      </c>
      <c r="B377" s="24">
        <v>25.361990829034884</v>
      </c>
      <c r="C377" s="24">
        <v>26.47406446114082</v>
      </c>
      <c r="D377" s="24">
        <v>30.416087950611924</v>
      </c>
      <c r="E377" s="24">
        <v>28.162742202839951</v>
      </c>
      <c r="F377" s="24">
        <v>22.939078565044277</v>
      </c>
      <c r="G377" s="24">
        <v>18.296095397313234</v>
      </c>
      <c r="H377" s="24">
        <v>17.86734337907102</v>
      </c>
      <c r="I377" s="24">
        <v>12.112179753106577</v>
      </c>
      <c r="J377" s="24">
        <v>10.81069647945534</v>
      </c>
      <c r="K377" s="25">
        <v>21.646224973629892</v>
      </c>
      <c r="O377" s="58">
        <v>400</v>
      </c>
      <c r="P377" s="59">
        <v>6.5023528603314618E-2</v>
      </c>
      <c r="Q377" s="59">
        <v>0.12087983705576399</v>
      </c>
      <c r="R377" s="59">
        <v>8.1611048049036183E-2</v>
      </c>
      <c r="S377" s="59">
        <v>9.984962250580115E-2</v>
      </c>
      <c r="T377" s="59">
        <v>0.20534356607807858</v>
      </c>
      <c r="U377" s="59">
        <v>8.1153428900506586E-2</v>
      </c>
      <c r="V377" s="59">
        <v>0.11787240086326223</v>
      </c>
      <c r="W377" s="59">
        <v>3.1034929171767173E-2</v>
      </c>
      <c r="X377" s="59">
        <v>2.5501557328620306E-2</v>
      </c>
      <c r="Y377" s="27">
        <v>0.82826991855615084</v>
      </c>
    </row>
    <row r="378" spans="1:25" x14ac:dyDescent="0.25">
      <c r="A378" s="28" t="s">
        <v>158</v>
      </c>
      <c r="B378" s="20">
        <v>28.771206425527428</v>
      </c>
      <c r="C378" s="20">
        <v>30.399403481109648</v>
      </c>
      <c r="D378" s="20">
        <v>30.81168603644101</v>
      </c>
      <c r="E378" s="20">
        <v>29.70787013366326</v>
      </c>
      <c r="F378" s="20">
        <v>23.895109967632873</v>
      </c>
      <c r="G378" s="20">
        <v>20.352997675735299</v>
      </c>
      <c r="H378" s="20">
        <v>17.832034915419115</v>
      </c>
      <c r="I378" s="20">
        <v>9.7169397421421753</v>
      </c>
      <c r="J378" s="20">
        <v>7.06592452091604</v>
      </c>
      <c r="K378" s="20">
        <v>23.020257877254785</v>
      </c>
      <c r="O378" s="28" t="s">
        <v>158</v>
      </c>
      <c r="P378" s="22">
        <v>0.9221248478502696</v>
      </c>
      <c r="Q378" s="22">
        <v>2.1854173113746524</v>
      </c>
      <c r="R378" s="22">
        <v>1.3388545239912404</v>
      </c>
      <c r="S378" s="22">
        <v>0.91908542008012906</v>
      </c>
      <c r="T378" s="22">
        <v>2.0759468666254945</v>
      </c>
      <c r="U378" s="22">
        <v>0.89670994959082229</v>
      </c>
      <c r="V378" s="22">
        <v>1.2104249955441486</v>
      </c>
      <c r="W378" s="22">
        <v>0.2816023454965958</v>
      </c>
      <c r="X378" s="22">
        <v>0.21304738941330675</v>
      </c>
      <c r="Y378" s="22">
        <v>10.04321364996666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26.599621558157839</v>
      </c>
      <c r="C383" s="19">
        <v>27.61997227711489</v>
      </c>
      <c r="D383" s="19">
        <v>27.455274638307912</v>
      </c>
      <c r="E383" s="19">
        <v>28.001202712753305</v>
      </c>
      <c r="F383" s="19">
        <v>20.466402308733745</v>
      </c>
      <c r="G383" s="19">
        <v>17.185525645317906</v>
      </c>
      <c r="H383" s="19">
        <v>17.733459439337768</v>
      </c>
      <c r="I383" s="19">
        <v>12.050283400333145</v>
      </c>
      <c r="J383" s="19">
        <v>8.8410974633303567</v>
      </c>
      <c r="K383" s="20">
        <v>25.761059159659734</v>
      </c>
    </row>
    <row r="384" spans="1:25" x14ac:dyDescent="0.25">
      <c r="A384" s="58">
        <v>120</v>
      </c>
      <c r="B384" s="24">
        <v>22.964959700317241</v>
      </c>
      <c r="C384" s="24">
        <v>25.462343516531401</v>
      </c>
      <c r="D384" s="24">
        <v>24.340291792825905</v>
      </c>
      <c r="E384" s="24">
        <v>22.468006929984604</v>
      </c>
      <c r="F384" s="24">
        <v>18.576356529502366</v>
      </c>
      <c r="G384" s="24">
        <v>16.680630415967556</v>
      </c>
      <c r="H384" s="24">
        <v>15.813344625386984</v>
      </c>
      <c r="I384" s="24">
        <v>10.008374256715316</v>
      </c>
      <c r="J384" s="24">
        <v>7.6211465838040091</v>
      </c>
      <c r="K384" s="25">
        <v>19.802837210751154</v>
      </c>
    </row>
    <row r="385" spans="1:11" x14ac:dyDescent="0.25">
      <c r="A385" s="55">
        <v>130</v>
      </c>
      <c r="B385" s="19">
        <v>24.318192820574346</v>
      </c>
      <c r="C385" s="19">
        <v>26.181270098875451</v>
      </c>
      <c r="D385" s="19">
        <v>24.254424302571618</v>
      </c>
      <c r="E385" s="19">
        <v>24.455761968204261</v>
      </c>
      <c r="F385" s="19">
        <v>20.384848991081</v>
      </c>
      <c r="G385" s="19">
        <v>19.030682805970674</v>
      </c>
      <c r="H385" s="19">
        <v>16.843016833469527</v>
      </c>
      <c r="I385" s="19">
        <v>9.5392892939760863</v>
      </c>
      <c r="J385" s="19">
        <v>7.9842377430617857</v>
      </c>
      <c r="K385" s="20">
        <v>18.171317578821643</v>
      </c>
    </row>
    <row r="386" spans="1:11" x14ac:dyDescent="0.25">
      <c r="A386" s="58">
        <v>140</v>
      </c>
      <c r="B386" s="24">
        <v>21.272455507695177</v>
      </c>
      <c r="C386" s="24">
        <v>23.79353996104005</v>
      </c>
      <c r="D386" s="24">
        <v>24.950204544511905</v>
      </c>
      <c r="E386" s="24">
        <v>25.973587442266016</v>
      </c>
      <c r="F386" s="24">
        <v>25.605492453429534</v>
      </c>
      <c r="G386" s="24">
        <v>23.762160213689985</v>
      </c>
      <c r="H386" s="24">
        <v>18.910295071092708</v>
      </c>
      <c r="I386" s="24">
        <v>11.175912381918973</v>
      </c>
      <c r="J386" s="24">
        <v>10.807495093796723</v>
      </c>
      <c r="K386" s="25">
        <v>22.768498416592216</v>
      </c>
    </row>
    <row r="387" spans="1:11" x14ac:dyDescent="0.25">
      <c r="A387" s="55">
        <v>300</v>
      </c>
      <c r="B387" s="19">
        <v>19.164998869468096</v>
      </c>
      <c r="C387" s="19">
        <v>20.284132669667368</v>
      </c>
      <c r="D387" s="19">
        <v>23.803742912859963</v>
      </c>
      <c r="E387" s="19">
        <v>22.806484479560535</v>
      </c>
      <c r="F387" s="19">
        <v>19.014805073310935</v>
      </c>
      <c r="G387" s="19">
        <v>15.723220566924514</v>
      </c>
      <c r="H387" s="19">
        <v>15.593284783128267</v>
      </c>
      <c r="I387" s="19">
        <v>9.9755491619713563</v>
      </c>
      <c r="J387" s="19">
        <v>7.6045824578144741</v>
      </c>
      <c r="K387" s="20">
        <v>16.550806136006315</v>
      </c>
    </row>
    <row r="388" spans="1:11" x14ac:dyDescent="0.25">
      <c r="A388" s="58">
        <v>400</v>
      </c>
      <c r="B388" s="24">
        <v>18.464723330477501</v>
      </c>
      <c r="C388" s="24">
        <v>20.11166047977455</v>
      </c>
      <c r="D388" s="24">
        <v>23.036293592382034</v>
      </c>
      <c r="E388" s="24">
        <v>22.011257256386187</v>
      </c>
      <c r="F388" s="24">
        <v>19.134794803662416</v>
      </c>
      <c r="G388" s="24">
        <v>16.820431979867255</v>
      </c>
      <c r="H388" s="24">
        <v>15.973882401805675</v>
      </c>
      <c r="I388" s="24">
        <v>12.303205580172898</v>
      </c>
      <c r="J388" s="24">
        <v>12.253078754748669</v>
      </c>
      <c r="K388" s="25">
        <v>18.344897317463456</v>
      </c>
    </row>
    <row r="389" spans="1:11" x14ac:dyDescent="0.25">
      <c r="A389" s="28" t="s">
        <v>158</v>
      </c>
      <c r="B389" s="20">
        <v>22.582401851532744</v>
      </c>
      <c r="C389" s="20">
        <v>24.305334117430132</v>
      </c>
      <c r="D389" s="20">
        <v>24.565052142394897</v>
      </c>
      <c r="E389" s="20">
        <v>23.535441733036908</v>
      </c>
      <c r="F389" s="20">
        <v>19.8693783908158</v>
      </c>
      <c r="G389" s="20">
        <v>17.409379047573417</v>
      </c>
      <c r="H389" s="20">
        <v>16.363423103469849</v>
      </c>
      <c r="I389" s="20">
        <v>10.363797698412215</v>
      </c>
      <c r="J389" s="20">
        <v>8.5573492484575393</v>
      </c>
      <c r="K389" s="20">
        <v>19.835352186498614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6986.2037091206275</v>
      </c>
      <c r="C418" s="36">
        <v>8724.5749720177882</v>
      </c>
      <c r="D418" s="36">
        <v>2276.4772302472697</v>
      </c>
      <c r="E418" s="36">
        <v>787.12020865629495</v>
      </c>
      <c r="F418" s="36">
        <v>892.04076305351373</v>
      </c>
      <c r="G418" s="36">
        <v>623.84291643529389</v>
      </c>
      <c r="H418" s="36">
        <v>797.92104547278382</v>
      </c>
      <c r="I418" s="36">
        <v>377.6625701171086</v>
      </c>
      <c r="J418" s="36">
        <v>618.88991269586222</v>
      </c>
      <c r="K418" s="37">
        <v>22084.733327816539</v>
      </c>
    </row>
    <row r="419" spans="1:11" x14ac:dyDescent="0.25">
      <c r="A419" s="58">
        <v>120</v>
      </c>
      <c r="B419" s="38">
        <v>10458.167144401155</v>
      </c>
      <c r="C419" s="38">
        <v>26163.668540037099</v>
      </c>
      <c r="D419" s="38">
        <v>17794.828902859776</v>
      </c>
      <c r="E419" s="38">
        <v>13850.133478697375</v>
      </c>
      <c r="F419" s="38">
        <v>47558.513885654509</v>
      </c>
      <c r="G419" s="38">
        <v>24258.699848931192</v>
      </c>
      <c r="H419" s="38">
        <v>15822.645573872724</v>
      </c>
      <c r="I419" s="38">
        <v>6750.7722638745472</v>
      </c>
      <c r="J419" s="38">
        <v>6771.6662283509941</v>
      </c>
      <c r="K419" s="39">
        <v>169429.09586667939</v>
      </c>
    </row>
    <row r="420" spans="1:11" x14ac:dyDescent="0.25">
      <c r="A420" s="55">
        <v>130</v>
      </c>
      <c r="B420" s="36">
        <v>1552.9569427179977</v>
      </c>
      <c r="C420" s="36">
        <v>2478.899341369166</v>
      </c>
      <c r="D420" s="36">
        <v>1903.1588368193252</v>
      </c>
      <c r="E420" s="36">
        <v>2710.7280138200476</v>
      </c>
      <c r="F420" s="36">
        <v>6004.2765632427099</v>
      </c>
      <c r="G420" s="36">
        <v>4306.0323101262356</v>
      </c>
      <c r="H420" s="36">
        <v>10691.281764674179</v>
      </c>
      <c r="I420" s="36">
        <v>3670.2684031830554</v>
      </c>
      <c r="J420" s="36">
        <v>2790.0141628844167</v>
      </c>
      <c r="K420" s="37">
        <v>36107.616338837135</v>
      </c>
    </row>
    <row r="421" spans="1:11" x14ac:dyDescent="0.25">
      <c r="A421" s="58">
        <v>140</v>
      </c>
      <c r="B421" s="38">
        <v>5659.9326597841573</v>
      </c>
      <c r="C421" s="38">
        <v>19666.75514094501</v>
      </c>
      <c r="D421" s="38">
        <v>13947.518297537074</v>
      </c>
      <c r="E421" s="38">
        <v>7769.0068448720185</v>
      </c>
      <c r="F421" s="38">
        <v>16581.525291497222</v>
      </c>
      <c r="G421" s="38">
        <v>5365.9017709411837</v>
      </c>
      <c r="H421" s="38">
        <v>6904.3712194761065</v>
      </c>
      <c r="I421" s="38">
        <v>4428.9662202755972</v>
      </c>
      <c r="J421" s="38">
        <v>4618.3900441615715</v>
      </c>
      <c r="K421" s="39">
        <v>84942.36748948993</v>
      </c>
    </row>
    <row r="422" spans="1:11" x14ac:dyDescent="0.25">
      <c r="A422" s="55">
        <v>300</v>
      </c>
      <c r="B422" s="36">
        <v>4408.8149775459096</v>
      </c>
      <c r="C422" s="36">
        <v>7994.1282414033358</v>
      </c>
      <c r="D422" s="36">
        <v>4172.13896656617</v>
      </c>
      <c r="E422" s="36">
        <v>4125.4620565197347</v>
      </c>
      <c r="F422" s="36">
        <v>14477.147666034105</v>
      </c>
      <c r="G422" s="36">
        <v>7059.353428486851</v>
      </c>
      <c r="H422" s="36">
        <v>15091.652300181095</v>
      </c>
      <c r="I422" s="36">
        <v>7655.6421317467266</v>
      </c>
      <c r="J422" s="36">
        <v>6933.0733102997765</v>
      </c>
      <c r="K422" s="37">
        <v>71917.413078783691</v>
      </c>
    </row>
    <row r="423" spans="1:11" x14ac:dyDescent="0.25">
      <c r="A423" s="58">
        <v>400</v>
      </c>
      <c r="B423" s="38">
        <v>2327.1192700884794</v>
      </c>
      <c r="C423" s="38">
        <v>4411.3434558605159</v>
      </c>
      <c r="D423" s="38">
        <v>2818.5840419778233</v>
      </c>
      <c r="E423" s="38">
        <v>3849.5133951521348</v>
      </c>
      <c r="F423" s="38">
        <v>9975.4380523493583</v>
      </c>
      <c r="G423" s="38">
        <v>4279.8179138065543</v>
      </c>
      <c r="H423" s="38">
        <v>5399.1933515979044</v>
      </c>
      <c r="I423" s="38">
        <v>2488.2931302752845</v>
      </c>
      <c r="J423" s="38">
        <v>1931.4956474112835</v>
      </c>
      <c r="K423" s="39">
        <v>37480.798258519339</v>
      </c>
    </row>
    <row r="424" spans="1:11" x14ac:dyDescent="0.25">
      <c r="A424" s="28" t="s">
        <v>158</v>
      </c>
      <c r="B424" s="37">
        <v>31393.194703658322</v>
      </c>
      <c r="C424" s="37">
        <v>69439.369691632921</v>
      </c>
      <c r="D424" s="37">
        <v>42912.70627600744</v>
      </c>
      <c r="E424" s="37">
        <v>33091.963997717605</v>
      </c>
      <c r="F424" s="37">
        <v>95488.942221831414</v>
      </c>
      <c r="G424" s="37">
        <v>45893.648188727311</v>
      </c>
      <c r="H424" s="37">
        <v>54707.065255274785</v>
      </c>
      <c r="I424" s="37">
        <v>25371.604719472321</v>
      </c>
      <c r="J424" s="37">
        <v>23663.529305803902</v>
      </c>
      <c r="K424" s="37">
        <v>421962.02436012594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72.971474558630092</v>
      </c>
      <c r="C429" s="36">
        <v>150.54700488315879</v>
      </c>
      <c r="D429" s="36">
        <v>46.034003759801436</v>
      </c>
      <c r="E429" s="36">
        <v>15.157897338237639</v>
      </c>
      <c r="F429" s="36">
        <v>7.8751318744350502</v>
      </c>
      <c r="G429" s="36">
        <v>0.48878113245563609</v>
      </c>
      <c r="H429" s="36">
        <v>0</v>
      </c>
      <c r="I429" s="36">
        <v>0.4513176425294172</v>
      </c>
      <c r="J429" s="36">
        <v>0</v>
      </c>
      <c r="K429" s="37">
        <v>293.52561118924814</v>
      </c>
    </row>
    <row r="430" spans="1:11" x14ac:dyDescent="0.25">
      <c r="A430" s="58">
        <v>120</v>
      </c>
      <c r="B430" s="38">
        <v>86.354106946029304</v>
      </c>
      <c r="C430" s="38">
        <v>470.58167580153662</v>
      </c>
      <c r="D430" s="38">
        <v>306.10841578930365</v>
      </c>
      <c r="E430" s="38">
        <v>207.02410120135403</v>
      </c>
      <c r="F430" s="38">
        <v>240.21271587062847</v>
      </c>
      <c r="G430" s="38">
        <v>23.914008314833907</v>
      </c>
      <c r="H430" s="38">
        <v>2.0979529173493785</v>
      </c>
      <c r="I430" s="38">
        <v>0.19302803640289251</v>
      </c>
      <c r="J430" s="38">
        <v>0.22799900860251368</v>
      </c>
      <c r="K430" s="39">
        <v>1336.7140038860407</v>
      </c>
    </row>
    <row r="431" spans="1:11" x14ac:dyDescent="0.25">
      <c r="A431" s="55">
        <v>130</v>
      </c>
      <c r="B431" s="36">
        <v>7.7422178648004643</v>
      </c>
      <c r="C431" s="36">
        <v>27.842869736530098</v>
      </c>
      <c r="D431" s="36">
        <v>23.010940698592552</v>
      </c>
      <c r="E431" s="36">
        <v>24.934917055366697</v>
      </c>
      <c r="F431" s="36">
        <v>20.085450763496631</v>
      </c>
      <c r="G431" s="36">
        <v>2.2029196670218263</v>
      </c>
      <c r="H431" s="36">
        <v>0.21838254888187353</v>
      </c>
      <c r="I431" s="36">
        <v>9.1871857708943992E-3</v>
      </c>
      <c r="J431" s="36">
        <v>0</v>
      </c>
      <c r="K431" s="37">
        <v>106.04688552046105</v>
      </c>
    </row>
    <row r="432" spans="1:11" x14ac:dyDescent="0.25">
      <c r="A432" s="58">
        <v>140</v>
      </c>
      <c r="B432" s="38">
        <v>20.306262508063075</v>
      </c>
      <c r="C432" s="38">
        <v>174.64309253016893</v>
      </c>
      <c r="D432" s="38">
        <v>203.46011615265667</v>
      </c>
      <c r="E432" s="38">
        <v>142.24702692506702</v>
      </c>
      <c r="F432" s="38">
        <v>99.980673488945001</v>
      </c>
      <c r="G432" s="38">
        <v>5.0948167728496996</v>
      </c>
      <c r="H432" s="38">
        <v>1.5392491167918896</v>
      </c>
      <c r="I432" s="38">
        <v>8.8008688093279636E-2</v>
      </c>
      <c r="J432" s="38">
        <v>0</v>
      </c>
      <c r="K432" s="39">
        <v>647.35924618263562</v>
      </c>
    </row>
    <row r="433" spans="1:11" x14ac:dyDescent="0.25">
      <c r="A433" s="55">
        <v>300</v>
      </c>
      <c r="B433" s="36">
        <v>16.27098357388358</v>
      </c>
      <c r="C433" s="36">
        <v>60.12240363483307</v>
      </c>
      <c r="D433" s="36">
        <v>39.643391320112393</v>
      </c>
      <c r="E433" s="36">
        <v>34.069047880038106</v>
      </c>
      <c r="F433" s="36">
        <v>50.688363437076589</v>
      </c>
      <c r="G433" s="36">
        <v>4.8344634000825879</v>
      </c>
      <c r="H433" s="36">
        <v>3.8900294707936744</v>
      </c>
      <c r="I433" s="36">
        <v>5.3451463480003E-2</v>
      </c>
      <c r="J433" s="36">
        <v>0</v>
      </c>
      <c r="K433" s="37">
        <v>209.57213418030003</v>
      </c>
    </row>
    <row r="434" spans="1:11" x14ac:dyDescent="0.25">
      <c r="A434" s="58">
        <v>400</v>
      </c>
      <c r="B434" s="38">
        <v>13.505167304760036</v>
      </c>
      <c r="C434" s="38">
        <v>29.32690502117428</v>
      </c>
      <c r="D434" s="38">
        <v>27.706892835850649</v>
      </c>
      <c r="E434" s="38">
        <v>39.925320717302505</v>
      </c>
      <c r="F434" s="38">
        <v>31.657871096314206</v>
      </c>
      <c r="G434" s="38">
        <v>2.145512093684049</v>
      </c>
      <c r="H434" s="38">
        <v>1.4425373214194761</v>
      </c>
      <c r="I434" s="38">
        <v>1.8285108592935702E-2</v>
      </c>
      <c r="J434" s="38">
        <v>1.2158936255000564E-2</v>
      </c>
      <c r="K434" s="39">
        <v>145.74065043535316</v>
      </c>
    </row>
    <row r="435" spans="1:11" x14ac:dyDescent="0.25">
      <c r="A435" s="28" t="s">
        <v>158</v>
      </c>
      <c r="B435" s="37">
        <v>217.15021275616652</v>
      </c>
      <c r="C435" s="37">
        <v>913.0639516074018</v>
      </c>
      <c r="D435" s="37">
        <v>645.96376055631742</v>
      </c>
      <c r="E435" s="37">
        <v>463.35831111736599</v>
      </c>
      <c r="F435" s="37">
        <v>450.50020653089592</v>
      </c>
      <c r="G435" s="37">
        <v>38.680501380927709</v>
      </c>
      <c r="H435" s="37">
        <v>9.1881513752362913</v>
      </c>
      <c r="I435" s="37">
        <v>0.81327812486942241</v>
      </c>
      <c r="J435" s="37">
        <v>0.24015794485751424</v>
      </c>
      <c r="K435" s="37">
        <v>2738.9585313940388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11.151332235383574</v>
      </c>
      <c r="C440" s="36">
        <v>17.418833319120157</v>
      </c>
      <c r="D440" s="36">
        <v>19.3737979272729</v>
      </c>
      <c r="E440" s="36">
        <v>20.226414261650337</v>
      </c>
      <c r="F440" s="36">
        <v>9.1791707698544176</v>
      </c>
      <c r="G440" s="36">
        <v>0.77817636127314449</v>
      </c>
      <c r="H440" s="36">
        <v>0</v>
      </c>
      <c r="I440" s="36">
        <v>0.97225454393160049</v>
      </c>
      <c r="J440" s="36">
        <v>0</v>
      </c>
      <c r="K440" s="37">
        <v>13.363986529058971</v>
      </c>
    </row>
    <row r="441" spans="1:11" x14ac:dyDescent="0.25">
      <c r="A441" s="58">
        <v>120</v>
      </c>
      <c r="B441" s="38">
        <v>8.2499924952073318</v>
      </c>
      <c r="C441" s="38">
        <v>18.135824959795428</v>
      </c>
      <c r="D441" s="38">
        <v>18.171295804493372</v>
      </c>
      <c r="E441" s="38">
        <v>17.22578074677747</v>
      </c>
      <c r="F441" s="38">
        <v>5.8800258646400243</v>
      </c>
      <c r="G441" s="38">
        <v>1.0746153384787249</v>
      </c>
      <c r="H441" s="38">
        <v>0.11677997309599444</v>
      </c>
      <c r="I441" s="38">
        <v>2.5711120429498826E-2</v>
      </c>
      <c r="J441" s="38">
        <v>2.7301389443502303E-2</v>
      </c>
      <c r="K441" s="39">
        <v>8.2407187165897255</v>
      </c>
    </row>
    <row r="442" spans="1:11" x14ac:dyDescent="0.25">
      <c r="A442" s="55">
        <v>130</v>
      </c>
      <c r="B442" s="36">
        <v>5.0649474317477727</v>
      </c>
      <c r="C442" s="36">
        <v>11.438722962278741</v>
      </c>
      <c r="D442" s="36">
        <v>12.85674655398666</v>
      </c>
      <c r="E442" s="36">
        <v>11.243887451340973</v>
      </c>
      <c r="F442" s="36">
        <v>4.0906815131203613</v>
      </c>
      <c r="G442" s="36">
        <v>0.5854640342472609</v>
      </c>
      <c r="H442" s="36">
        <v>1.6848512354354497E-2</v>
      </c>
      <c r="I442" s="36">
        <v>2.2217302861140911E-3</v>
      </c>
      <c r="J442" s="36">
        <v>0</v>
      </c>
      <c r="K442" s="37">
        <v>2.8560724137144149</v>
      </c>
    </row>
    <row r="443" spans="1:11" x14ac:dyDescent="0.25">
      <c r="A443" s="58">
        <v>140</v>
      </c>
      <c r="B443" s="38">
        <v>3.2356127767707923</v>
      </c>
      <c r="C443" s="38">
        <v>8.126280295969714</v>
      </c>
      <c r="D443" s="38">
        <v>13.098504363117726</v>
      </c>
      <c r="E443" s="38">
        <v>16.67789808425475</v>
      </c>
      <c r="F443" s="38">
        <v>6.0285521285020227</v>
      </c>
      <c r="G443" s="38">
        <v>0.95270465146953653</v>
      </c>
      <c r="H443" s="38">
        <v>0.16808762169959093</v>
      </c>
      <c r="I443" s="38">
        <v>1.9383230996294343E-2</v>
      </c>
      <c r="J443" s="38">
        <v>0</v>
      </c>
      <c r="K443" s="39">
        <v>7.0127629181988524</v>
      </c>
    </row>
    <row r="444" spans="1:11" x14ac:dyDescent="0.25">
      <c r="A444" s="55">
        <v>300</v>
      </c>
      <c r="B444" s="36">
        <v>3.483345833774933</v>
      </c>
      <c r="C444" s="36">
        <v>6.8254775894804069</v>
      </c>
      <c r="D444" s="36">
        <v>9.3830978379093448</v>
      </c>
      <c r="E444" s="36">
        <v>8.7861398136569644</v>
      </c>
      <c r="F444" s="36">
        <v>3.4432802604802042</v>
      </c>
      <c r="G444" s="36">
        <v>0.63359357021606533</v>
      </c>
      <c r="H444" s="36">
        <v>0.19228994686083722</v>
      </c>
      <c r="I444" s="36">
        <v>5.4704766082380157E-3</v>
      </c>
      <c r="J444" s="36">
        <v>0</v>
      </c>
      <c r="K444" s="37">
        <v>2.4831115204454672</v>
      </c>
    </row>
    <row r="445" spans="1:11" x14ac:dyDescent="0.25">
      <c r="A445" s="58">
        <v>400</v>
      </c>
      <c r="B445" s="38">
        <v>5.2675998470874434</v>
      </c>
      <c r="C445" s="38">
        <v>6.4229270396695997</v>
      </c>
      <c r="D445" s="38">
        <v>10.326240251528855</v>
      </c>
      <c r="E445" s="38">
        <v>11.26099915562294</v>
      </c>
      <c r="F445" s="38">
        <v>3.5365237204669469</v>
      </c>
      <c r="G445" s="38">
        <v>0.48370715167510964</v>
      </c>
      <c r="H445" s="38">
        <v>0.21866280376206645</v>
      </c>
      <c r="I445" s="38">
        <v>7.1362341720498188E-3</v>
      </c>
      <c r="J445" s="38">
        <v>5.1544526348723998E-3</v>
      </c>
      <c r="K445" s="39">
        <v>3.8088246795515341</v>
      </c>
    </row>
    <row r="446" spans="1:11" x14ac:dyDescent="0.25">
      <c r="A446" s="28" t="s">
        <v>158</v>
      </c>
      <c r="B446" s="37">
        <v>6.7753012090715661</v>
      </c>
      <c r="C446" s="37">
        <v>12.70082346492925</v>
      </c>
      <c r="D446" s="37">
        <v>14.865866473563358</v>
      </c>
      <c r="E446" s="37">
        <v>14.977267870083429</v>
      </c>
      <c r="F446" s="37">
        <v>5.1854660389239431</v>
      </c>
      <c r="G446" s="37">
        <v>0.87794738428132091</v>
      </c>
      <c r="H446" s="37">
        <v>0.13536025506290345</v>
      </c>
      <c r="I446" s="37">
        <v>2.8062886049555584E-2</v>
      </c>
      <c r="J446" s="37">
        <v>7.9650725415343904E-3</v>
      </c>
      <c r="K446" s="37">
        <v>6.2780235396074771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>
        <v>0.18585553725639289</v>
      </c>
      <c r="C451" s="60">
        <v>0.29031388865200264</v>
      </c>
      <c r="D451" s="60">
        <v>0.322896632121215</v>
      </c>
      <c r="E451" s="60">
        <v>0.33710690436083895</v>
      </c>
      <c r="F451" s="60">
        <v>0.15298617949757362</v>
      </c>
      <c r="G451" s="60">
        <v>1.3189429852087195E-2</v>
      </c>
      <c r="H451" s="60">
        <v>0</v>
      </c>
      <c r="I451" s="60">
        <v>1.6204242398860008E-2</v>
      </c>
      <c r="J451" s="60" t="e">
        <v>#DIV/0!</v>
      </c>
      <c r="K451" s="49" t="e">
        <v>#DIV/0!</v>
      </c>
    </row>
    <row r="452" spans="1:11" x14ac:dyDescent="0.25">
      <c r="A452" s="58">
        <v>120</v>
      </c>
      <c r="B452" s="61">
        <v>0.13749987492012219</v>
      </c>
      <c r="C452" s="61">
        <v>0.30226374932992378</v>
      </c>
      <c r="D452" s="61">
        <v>0.30285493007488956</v>
      </c>
      <c r="E452" s="61">
        <v>0.28709634577962451</v>
      </c>
      <c r="F452" s="61">
        <v>9.8000431077333736E-2</v>
      </c>
      <c r="G452" s="61">
        <v>1.7910255641312083E-2</v>
      </c>
      <c r="H452" s="61">
        <v>1.9463328849332407E-3</v>
      </c>
      <c r="I452" s="61">
        <v>4.2851867382498042E-4</v>
      </c>
      <c r="J452" s="61" t="e">
        <v>#VALUE!</v>
      </c>
      <c r="K452" s="51" t="e">
        <v>#DIV/0!</v>
      </c>
    </row>
    <row r="453" spans="1:11" x14ac:dyDescent="0.25">
      <c r="A453" s="55">
        <v>130</v>
      </c>
      <c r="B453" s="60">
        <v>8.441579052912955E-2</v>
      </c>
      <c r="C453" s="60">
        <v>0.19064538270464568</v>
      </c>
      <c r="D453" s="60">
        <v>0.214279109233111</v>
      </c>
      <c r="E453" s="60">
        <v>0.19057436358205038</v>
      </c>
      <c r="F453" s="60">
        <v>6.8178025218672694E-2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 t="e">
        <v>#DIV/0!</v>
      </c>
    </row>
    <row r="454" spans="1:11" x14ac:dyDescent="0.25">
      <c r="A454" s="58">
        <v>140</v>
      </c>
      <c r="B454" s="61">
        <v>5.3926879612846541E-2</v>
      </c>
      <c r="C454" s="61">
        <v>0.13543800493282857</v>
      </c>
      <c r="D454" s="61">
        <v>0.21830840605196211</v>
      </c>
      <c r="E454" s="61">
        <v>0.27796496807091248</v>
      </c>
      <c r="F454" s="61">
        <v>0.10047586880836705</v>
      </c>
      <c r="G454" s="61">
        <v>1.5878410857825608E-2</v>
      </c>
      <c r="H454" s="61">
        <v>2.8014603616598487E-3</v>
      </c>
      <c r="I454" s="61">
        <v>3.2852933892024309E-4</v>
      </c>
      <c r="J454" s="61">
        <v>0</v>
      </c>
      <c r="K454" s="51">
        <v>0.1171581058483934</v>
      </c>
    </row>
    <row r="455" spans="1:11" x14ac:dyDescent="0.25">
      <c r="A455" s="55">
        <v>300</v>
      </c>
      <c r="B455" s="60">
        <v>5.8055763896248884E-2</v>
      </c>
      <c r="C455" s="60">
        <v>0.11375795982467345</v>
      </c>
      <c r="D455" s="60">
        <v>0.15638496396515575</v>
      </c>
      <c r="E455" s="60">
        <v>0.14643566356094942</v>
      </c>
      <c r="F455" s="60">
        <v>5.7388004341336736E-2</v>
      </c>
      <c r="G455" s="60">
        <v>1.0559892836934422E-2</v>
      </c>
      <c r="H455" s="60">
        <v>3.2591516417091056E-3</v>
      </c>
      <c r="I455" s="60" t="e">
        <v>#VALUE!</v>
      </c>
      <c r="J455" s="60" t="e">
        <v>#VALUE!</v>
      </c>
      <c r="K455" s="49" t="e">
        <v>#DIV/0!</v>
      </c>
    </row>
    <row r="456" spans="1:11" x14ac:dyDescent="0.25">
      <c r="A456" s="58">
        <v>400</v>
      </c>
      <c r="B456" s="61">
        <v>8.7793330784790721E-2</v>
      </c>
      <c r="C456" s="61">
        <v>0.10704878399449333</v>
      </c>
      <c r="D456" s="61">
        <v>0.17210400419214758</v>
      </c>
      <c r="E456" s="61">
        <v>0.18768331926038234</v>
      </c>
      <c r="F456" s="61">
        <v>5.994108000791435E-2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 t="e">
        <v>#DIV/0!</v>
      </c>
    </row>
    <row r="457" spans="1:11" x14ac:dyDescent="0.25">
      <c r="A457" s="28" t="s">
        <v>158</v>
      </c>
      <c r="B457" s="49">
        <v>0.11294997995429265</v>
      </c>
      <c r="C457" s="49">
        <v>0.21193032956735455</v>
      </c>
      <c r="D457" s="49">
        <v>0.24776444122605598</v>
      </c>
      <c r="E457" s="49">
        <v>0.24981915981796982</v>
      </c>
      <c r="F457" s="49">
        <v>8.7026216566502501E-2</v>
      </c>
      <c r="G457" s="49" t="e">
        <v>#DIV/0!</v>
      </c>
      <c r="H457" s="49" t="e">
        <v>#DIV/0!</v>
      </c>
      <c r="I457" s="49" t="e">
        <v>#DIV/0!</v>
      </c>
      <c r="J457" s="49" t="e">
        <v>#DIV/0!</v>
      </c>
      <c r="K457" s="49" t="e">
        <v>#DIV/0!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3.2254738168581669</v>
      </c>
      <c r="C463" s="40">
        <v>6.6544553936195427</v>
      </c>
      <c r="D463" s="40">
        <v>2.0347879045953792</v>
      </c>
      <c r="E463" s="40">
        <v>0.67000703053940669</v>
      </c>
      <c r="F463" s="40">
        <v>0.34809535943920894</v>
      </c>
      <c r="G463" s="40">
        <v>2.1605027915986997E-2</v>
      </c>
      <c r="H463" s="40">
        <v>0</v>
      </c>
      <c r="I463" s="40">
        <v>1.9949072536490586E-2</v>
      </c>
      <c r="J463" s="40">
        <v>0</v>
      </c>
      <c r="K463" s="37">
        <v>12.974373605504184</v>
      </c>
    </row>
    <row r="464" spans="1:11" x14ac:dyDescent="0.25">
      <c r="A464" s="58">
        <v>120</v>
      </c>
      <c r="B464" s="41">
        <v>3.8170108609878208</v>
      </c>
      <c r="C464" s="41">
        <v>20.800578351634584</v>
      </c>
      <c r="D464" s="41">
        <v>13.530556785652376</v>
      </c>
      <c r="E464" s="41">
        <v>9.1508472580891578</v>
      </c>
      <c r="F464" s="41">
        <v>10.617845263556751</v>
      </c>
      <c r="G464" s="41">
        <v>1.0570432918091948</v>
      </c>
      <c r="H464" s="41">
        <v>9.2733389928617363E-2</v>
      </c>
      <c r="I464" s="41">
        <v>8.5321953695321247E-3</v>
      </c>
      <c r="J464" s="41">
        <v>1.0077976866510421E-2</v>
      </c>
      <c r="K464" s="39">
        <v>59.085225373894552</v>
      </c>
    </row>
    <row r="465" spans="1:11" x14ac:dyDescent="0.25">
      <c r="A465" s="55">
        <v>130</v>
      </c>
      <c r="B465" s="40">
        <v>0.34222031497062644</v>
      </c>
      <c r="C465" s="40">
        <v>1.230706215881852</v>
      </c>
      <c r="D465" s="40">
        <v>1.0171260369002419</v>
      </c>
      <c r="E465" s="40">
        <v>1.1021693418432312</v>
      </c>
      <c r="F465" s="40">
        <v>0.88781398387940813</v>
      </c>
      <c r="G465" s="40">
        <v>9.7373113940733363E-2</v>
      </c>
      <c r="H465" s="40">
        <v>9.6529116033043927E-3</v>
      </c>
      <c r="I465" s="40">
        <v>4.060905625639053E-4</v>
      </c>
      <c r="J465" s="40">
        <v>0</v>
      </c>
      <c r="K465" s="37">
        <v>4.687468009581961</v>
      </c>
    </row>
    <row r="466" spans="1:11" x14ac:dyDescent="0.25">
      <c r="A466" s="58">
        <v>140</v>
      </c>
      <c r="B466" s="41">
        <v>0.89757427041413607</v>
      </c>
      <c r="C466" s="41">
        <v>7.7195469278697413</v>
      </c>
      <c r="D466" s="41">
        <v>8.9933125429449383</v>
      </c>
      <c r="E466" s="41">
        <v>6.2875810533893066</v>
      </c>
      <c r="F466" s="41">
        <v>4.4193302448798928</v>
      </c>
      <c r="G466" s="41">
        <v>0.22520030192500787</v>
      </c>
      <c r="H466" s="41">
        <v>6.8037651066585547E-2</v>
      </c>
      <c r="I466" s="41">
        <v>3.8901464006024841E-3</v>
      </c>
      <c r="J466" s="41">
        <v>0</v>
      </c>
      <c r="K466" s="39">
        <v>28.614473138890212</v>
      </c>
    </row>
    <row r="467" spans="1:11" x14ac:dyDescent="0.25">
      <c r="A467" s="55">
        <v>300</v>
      </c>
      <c r="B467" s="40">
        <v>0.71920749593628674</v>
      </c>
      <c r="C467" s="40">
        <v>2.6575211739064102</v>
      </c>
      <c r="D467" s="40">
        <v>1.7523110432933171</v>
      </c>
      <c r="E467" s="40">
        <v>1.5059147778911641</v>
      </c>
      <c r="F467" s="40">
        <v>2.2405191901983499</v>
      </c>
      <c r="G467" s="40">
        <v>0.21369220246463164</v>
      </c>
      <c r="H467" s="40">
        <v>0.17194648019302927</v>
      </c>
      <c r="I467" s="40">
        <v>2.3626533103559204E-3</v>
      </c>
      <c r="J467" s="40">
        <v>0</v>
      </c>
      <c r="K467" s="37">
        <v>9.2634750171935458</v>
      </c>
    </row>
    <row r="468" spans="1:11" x14ac:dyDescent="0.25">
      <c r="A468" s="58">
        <v>400</v>
      </c>
      <c r="B468" s="41">
        <v>0.59695331356903103</v>
      </c>
      <c r="C468" s="41">
        <v>1.2963033136911819</v>
      </c>
      <c r="D468" s="41">
        <v>1.224695785977675</v>
      </c>
      <c r="E468" s="41">
        <v>1.7647728428436151</v>
      </c>
      <c r="F468" s="41">
        <v>1.3993363151321443</v>
      </c>
      <c r="G468" s="41">
        <v>9.4835593275153396E-2</v>
      </c>
      <c r="H468" s="41">
        <v>6.3762811265939467E-2</v>
      </c>
      <c r="I468" s="41">
        <v>8.0823553808735866E-4</v>
      </c>
      <c r="J468" s="41">
        <v>5.3744741720740787E-4</v>
      </c>
      <c r="K468" s="39">
        <v>6.4420056587100349</v>
      </c>
    </row>
    <row r="469" spans="1:11" x14ac:dyDescent="0.25">
      <c r="A469" s="28" t="s">
        <v>158</v>
      </c>
      <c r="B469" s="37">
        <v>9.5984400727360679</v>
      </c>
      <c r="C469" s="37">
        <v>40.359111376603316</v>
      </c>
      <c r="D469" s="37">
        <v>28.552790099363929</v>
      </c>
      <c r="E469" s="37">
        <v>20.481292304595883</v>
      </c>
      <c r="F469" s="37">
        <v>19.912940357085752</v>
      </c>
      <c r="G469" s="37">
        <v>1.7097495313307083</v>
      </c>
      <c r="H469" s="37">
        <v>0.40613324405747603</v>
      </c>
      <c r="I469" s="37">
        <v>3.5948393717632379E-2</v>
      </c>
      <c r="J469" s="37">
        <v>1.0615424283717829E-2</v>
      </c>
      <c r="K469" s="37">
        <v>121.06702080377448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0.49290946038670014</v>
      </c>
      <c r="C474" s="60">
        <v>0.76994457260003413</v>
      </c>
      <c r="D474" s="60">
        <v>0.85635761543110156</v>
      </c>
      <c r="E474" s="60">
        <v>0.89404483059283468</v>
      </c>
      <c r="F474" s="60">
        <v>0.40573628472927309</v>
      </c>
      <c r="G474" s="60">
        <v>3.4396830999595604E-2</v>
      </c>
      <c r="H474" s="60">
        <v>0</v>
      </c>
      <c r="I474" s="60">
        <v>4.2975444771272936E-2</v>
      </c>
      <c r="J474" s="60">
        <v>0</v>
      </c>
      <c r="K474" s="49">
        <v>0.59071286278710744</v>
      </c>
    </row>
    <row r="475" spans="1:11" x14ac:dyDescent="0.25">
      <c r="A475" s="58">
        <v>120</v>
      </c>
      <c r="B475" s="61">
        <v>0.36466489054140316</v>
      </c>
      <c r="C475" s="61">
        <v>0.80163692605585113</v>
      </c>
      <c r="D475" s="61">
        <v>0.80320480283958173</v>
      </c>
      <c r="E475" s="61">
        <v>0.76141129269669128</v>
      </c>
      <c r="F475" s="61">
        <v>0.2599079925897177</v>
      </c>
      <c r="G475" s="61">
        <v>4.749998075854113E-2</v>
      </c>
      <c r="H475" s="61">
        <v>5.1618902842903236E-3</v>
      </c>
      <c r="I475" s="61">
        <v>1.1364789631707897E-3</v>
      </c>
      <c r="J475" s="61">
        <v>1.2067717878321276E-3</v>
      </c>
      <c r="K475" s="51">
        <v>0.36425497241524019</v>
      </c>
    </row>
    <row r="476" spans="1:11" x14ac:dyDescent="0.25">
      <c r="A476" s="55">
        <v>130</v>
      </c>
      <c r="B476" s="60">
        <v>0.22388002193568601</v>
      </c>
      <c r="C476" s="60">
        <v>0.50561266078678802</v>
      </c>
      <c r="D476" s="60">
        <v>0.56829191996862327</v>
      </c>
      <c r="E476" s="60">
        <v>0.49700057170780104</v>
      </c>
      <c r="F476" s="60">
        <v>0.18081567069162394</v>
      </c>
      <c r="G476" s="60">
        <v>2.5878590567049997E-2</v>
      </c>
      <c r="H476" s="60">
        <v>7.4473533364490083E-4</v>
      </c>
      <c r="I476" s="60">
        <v>9.8204578012522703E-5</v>
      </c>
      <c r="J476" s="60">
        <v>0</v>
      </c>
      <c r="K476" s="49">
        <v>0.12624367049188615</v>
      </c>
    </row>
    <row r="477" spans="1:11" x14ac:dyDescent="0.25">
      <c r="A477" s="58">
        <v>140</v>
      </c>
      <c r="B477" s="61">
        <v>0.14302005483773883</v>
      </c>
      <c r="C477" s="61">
        <v>0.35919658307084112</v>
      </c>
      <c r="D477" s="61">
        <v>0.57897806120517892</v>
      </c>
      <c r="E477" s="61">
        <v>0.73719386810212995</v>
      </c>
      <c r="F477" s="61">
        <v>0.26647312750168567</v>
      </c>
      <c r="G477" s="61">
        <v>4.2111303452487946E-2</v>
      </c>
      <c r="H477" s="61">
        <v>7.4297830215063355E-3</v>
      </c>
      <c r="I477" s="61">
        <v>8.5677457448702483E-4</v>
      </c>
      <c r="J477" s="61">
        <v>0</v>
      </c>
      <c r="K477" s="51">
        <v>0.30997706039652906</v>
      </c>
    </row>
    <row r="478" spans="1:11" x14ac:dyDescent="0.25">
      <c r="A478" s="55">
        <v>300</v>
      </c>
      <c r="B478" s="60">
        <v>0.15397031305535333</v>
      </c>
      <c r="C478" s="60">
        <v>0.3016987033026533</v>
      </c>
      <c r="D478" s="60">
        <v>0.41475023740788219</v>
      </c>
      <c r="E478" s="60">
        <v>0.38836359127477743</v>
      </c>
      <c r="F478" s="60">
        <v>0.15219934078980421</v>
      </c>
      <c r="G478" s="60">
        <v>2.8006004861798574E-2</v>
      </c>
      <c r="H478" s="60">
        <v>8.4995704499070818E-3</v>
      </c>
      <c r="I478" s="60">
        <v>2.4180515978788035E-4</v>
      </c>
      <c r="J478" s="60">
        <v>0</v>
      </c>
      <c r="K478" s="49">
        <v>0.10975811085057081</v>
      </c>
    </row>
    <row r="479" spans="1:11" x14ac:dyDescent="0.25">
      <c r="A479" s="58">
        <v>400</v>
      </c>
      <c r="B479" s="61">
        <v>0.23283763261238941</v>
      </c>
      <c r="C479" s="61">
        <v>0.28390522624562353</v>
      </c>
      <c r="D479" s="61">
        <v>0.45643887230389135</v>
      </c>
      <c r="E479" s="61">
        <v>0.49775694061026793</v>
      </c>
      <c r="F479" s="61">
        <v>0.15632087376689727</v>
      </c>
      <c r="G479" s="61">
        <v>2.1380748603367649E-2</v>
      </c>
      <c r="H479" s="61">
        <v>9.6652993861137283E-3</v>
      </c>
      <c r="I479" s="61">
        <v>3.1543471763642719E-4</v>
      </c>
      <c r="J479" s="61">
        <v>2.2783631706192875E-4</v>
      </c>
      <c r="K479" s="51">
        <v>0.16835707858727564</v>
      </c>
    </row>
    <row r="480" spans="1:11" x14ac:dyDescent="0.25">
      <c r="A480" s="28" t="s">
        <v>158</v>
      </c>
      <c r="B480" s="49">
        <v>0.29948081470697474</v>
      </c>
      <c r="C480" s="49">
        <v>0.56139983173496366</v>
      </c>
      <c r="D480" s="49">
        <v>0.65709872748785547</v>
      </c>
      <c r="E480" s="49">
        <v>0.6620228747633532</v>
      </c>
      <c r="F480" s="49">
        <v>0.2292071667445609</v>
      </c>
      <c r="G480" s="49">
        <v>3.8806894306394543E-2</v>
      </c>
      <c r="H480" s="49">
        <v>5.9831730301385666E-3</v>
      </c>
      <c r="I480" s="49">
        <v>1.2404313428748003E-3</v>
      </c>
      <c r="J480" s="49">
        <v>3.5207090287661869E-4</v>
      </c>
      <c r="K480" s="49">
        <v>0.27750022417805581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1.3640425595090062E-2</v>
      </c>
      <c r="C486" s="60">
        <v>2.1599509684147457E-2</v>
      </c>
      <c r="D486" s="60">
        <v>2.5163827483084364E-2</v>
      </c>
      <c r="E486" s="60">
        <v>2.4940130083243323E-2</v>
      </c>
      <c r="F486" s="60">
        <v>1.6132597096218736E-2</v>
      </c>
      <c r="G486" s="60">
        <v>1.7250980362938388E-3</v>
      </c>
      <c r="H486" s="60">
        <v>0</v>
      </c>
      <c r="I486" s="60">
        <v>3.9210837813936309E-3</v>
      </c>
      <c r="J486" s="60">
        <v>0</v>
      </c>
      <c r="K486" s="49">
        <v>1.8152898681014999E-2</v>
      </c>
      <c r="O486" s="55">
        <v>110</v>
      </c>
      <c r="P486" s="60">
        <v>22.623489974477401</v>
      </c>
      <c r="Q486" s="60">
        <v>22.623489974477401</v>
      </c>
      <c r="R486" s="60">
        <v>22.623489974477401</v>
      </c>
      <c r="S486" s="60">
        <v>22.623489974477398</v>
      </c>
      <c r="T486" s="60">
        <v>22.623489974477401</v>
      </c>
      <c r="U486" s="60">
        <v>22.623489974477398</v>
      </c>
      <c r="V486" s="60" t="e">
        <v>#DIV/0!</v>
      </c>
      <c r="W486" s="60">
        <v>22.623489974477398</v>
      </c>
      <c r="X486" s="60" t="e">
        <v>#DIV/0!</v>
      </c>
      <c r="Y486" s="49">
        <v>22.623489974477405</v>
      </c>
    </row>
    <row r="487" spans="1:25" x14ac:dyDescent="0.25">
      <c r="A487" s="58">
        <v>120</v>
      </c>
      <c r="B487" s="61">
        <v>1.2104129581642932E-2</v>
      </c>
      <c r="C487" s="61">
        <v>2.3803273345695115E-2</v>
      </c>
      <c r="D487" s="61">
        <v>2.4269439166133916E-2</v>
      </c>
      <c r="E487" s="61">
        <v>2.3743554753801764E-2</v>
      </c>
      <c r="F487" s="61">
        <v>1.0479123887904031E-2</v>
      </c>
      <c r="G487" s="61">
        <v>2.2689671458947661E-3</v>
      </c>
      <c r="H487" s="61">
        <v>2.8461795127640284E-4</v>
      </c>
      <c r="I487" s="61">
        <v>1.1879158917249811E-4</v>
      </c>
      <c r="J487" s="61">
        <v>1.9957906834993839E-4</v>
      </c>
      <c r="K487" s="51">
        <v>1.4555287787669995E-2</v>
      </c>
      <c r="O487" s="58">
        <v>120</v>
      </c>
      <c r="P487" s="61">
        <v>22.623489974477398</v>
      </c>
      <c r="Q487" s="61">
        <v>22.623489974477398</v>
      </c>
      <c r="R487" s="61">
        <v>22.623489974477398</v>
      </c>
      <c r="S487" s="61">
        <v>22.623489974477398</v>
      </c>
      <c r="T487" s="61">
        <v>22.623489974477398</v>
      </c>
      <c r="U487" s="61">
        <v>22.623489974477401</v>
      </c>
      <c r="V487" s="61">
        <v>22.623489974477401</v>
      </c>
      <c r="W487" s="61">
        <v>22.623489974477398</v>
      </c>
      <c r="X487" s="61">
        <v>22.623489974477401</v>
      </c>
      <c r="Y487" s="51">
        <v>22.623489974477394</v>
      </c>
    </row>
    <row r="488" spans="1:25" x14ac:dyDescent="0.25">
      <c r="A488" s="55">
        <v>130</v>
      </c>
      <c r="B488" s="60">
        <v>7.8382139536578681E-3</v>
      </c>
      <c r="C488" s="60">
        <v>1.6193446661206739E-2</v>
      </c>
      <c r="D488" s="60">
        <v>1.9596534026043649E-2</v>
      </c>
      <c r="E488" s="60">
        <v>1.6908912200301586E-2</v>
      </c>
      <c r="F488" s="60">
        <v>7.6050802784584145E-3</v>
      </c>
      <c r="G488" s="60">
        <v>1.1775233137640447E-3</v>
      </c>
      <c r="H488" s="60">
        <v>4.0167609327627197E-5</v>
      </c>
      <c r="I488" s="60">
        <v>1.0797114327735157E-5</v>
      </c>
      <c r="J488" s="60">
        <v>0</v>
      </c>
      <c r="K488" s="49">
        <v>6.3719235164955337E-3</v>
      </c>
      <c r="O488" s="55">
        <v>130</v>
      </c>
      <c r="P488" s="60">
        <v>22.623489974477398</v>
      </c>
      <c r="Q488" s="60">
        <v>22.623489974477401</v>
      </c>
      <c r="R488" s="60">
        <v>22.623489974477398</v>
      </c>
      <c r="S488" s="60">
        <v>22.623489974477401</v>
      </c>
      <c r="T488" s="60">
        <v>22.623489974477401</v>
      </c>
      <c r="U488" s="60">
        <v>22.623489974477394</v>
      </c>
      <c r="V488" s="60">
        <v>22.623489974477405</v>
      </c>
      <c r="W488" s="60">
        <v>22.623489974477401</v>
      </c>
      <c r="X488" s="60" t="e">
        <v>#DIV/0!</v>
      </c>
      <c r="Y488" s="49">
        <v>22.623489974477405</v>
      </c>
    </row>
    <row r="489" spans="1:25" x14ac:dyDescent="0.25">
      <c r="A489" s="58">
        <v>140</v>
      </c>
      <c r="B489" s="61">
        <v>6.1378263971476922E-3</v>
      </c>
      <c r="C489" s="61">
        <v>1.3247881415177038E-2</v>
      </c>
      <c r="D489" s="61">
        <v>2.0454092920125313E-2</v>
      </c>
      <c r="E489" s="61">
        <v>2.6900748173788708E-2</v>
      </c>
      <c r="F489" s="61">
        <v>1.1093673232565512E-2</v>
      </c>
      <c r="G489" s="61">
        <v>1.9347140787301053E-3</v>
      </c>
      <c r="H489" s="61">
        <v>4.0346429703573636E-4</v>
      </c>
      <c r="I489" s="61">
        <v>7.9038025046358269E-5</v>
      </c>
      <c r="J489" s="61">
        <v>0</v>
      </c>
      <c r="K489" s="51">
        <v>1.3148705933286388E-2</v>
      </c>
      <c r="O489" s="58">
        <v>140</v>
      </c>
      <c r="P489" s="61">
        <v>22.623489974477401</v>
      </c>
      <c r="Q489" s="61">
        <v>22.623489974477405</v>
      </c>
      <c r="R489" s="61">
        <v>22.623489974477401</v>
      </c>
      <c r="S489" s="61">
        <v>22.623489974477398</v>
      </c>
      <c r="T489" s="61">
        <v>22.623489974477398</v>
      </c>
      <c r="U489" s="61">
        <v>22.623489974477401</v>
      </c>
      <c r="V489" s="61">
        <v>22.623489974477398</v>
      </c>
      <c r="W489" s="61">
        <v>22.623489974477398</v>
      </c>
      <c r="X489" s="61" t="e">
        <v>#DIV/0!</v>
      </c>
      <c r="Y489" s="51">
        <v>22.623489974477401</v>
      </c>
    </row>
    <row r="490" spans="1:25" x14ac:dyDescent="0.25">
      <c r="A490" s="55">
        <v>300</v>
      </c>
      <c r="B490" s="60">
        <v>6.2327224127453106E-3</v>
      </c>
      <c r="C490" s="60">
        <v>1.1869264432136832E-2</v>
      </c>
      <c r="D490" s="60">
        <v>1.3767207927313037E-2</v>
      </c>
      <c r="E490" s="60">
        <v>1.3936888179395087E-2</v>
      </c>
      <c r="F490" s="60">
        <v>6.9866935524905815E-3</v>
      </c>
      <c r="G490" s="60">
        <v>1.5477110228662059E-3</v>
      </c>
      <c r="H490" s="60">
        <v>5.0656858734976842E-4</v>
      </c>
      <c r="I490" s="60">
        <v>2.7211618718816745E-5</v>
      </c>
      <c r="J490" s="60">
        <v>0</v>
      </c>
      <c r="K490" s="49">
        <v>6.0585679557345852E-3</v>
      </c>
      <c r="O490" s="55">
        <v>300</v>
      </c>
      <c r="P490" s="60">
        <v>22.623489974477401</v>
      </c>
      <c r="Q490" s="60">
        <v>22.623489974477394</v>
      </c>
      <c r="R490" s="60">
        <v>22.623489974477401</v>
      </c>
      <c r="S490" s="60">
        <v>22.623489974477394</v>
      </c>
      <c r="T490" s="60">
        <v>22.623489974477398</v>
      </c>
      <c r="U490" s="60">
        <v>22.623489974477398</v>
      </c>
      <c r="V490" s="60">
        <v>22.623489974477398</v>
      </c>
      <c r="W490" s="60">
        <v>22.623489974477398</v>
      </c>
      <c r="X490" s="60" t="e">
        <v>#DIV/0!</v>
      </c>
      <c r="Y490" s="49">
        <v>22.623489974477398</v>
      </c>
    </row>
    <row r="491" spans="1:25" x14ac:dyDescent="0.25">
      <c r="A491" s="58">
        <v>400</v>
      </c>
      <c r="B491" s="61">
        <v>9.1805739613245382E-3</v>
      </c>
      <c r="C491" s="61">
        <v>1.0723900240642894E-2</v>
      </c>
      <c r="D491" s="61">
        <v>1.5006495018196727E-2</v>
      </c>
      <c r="E491" s="61">
        <v>1.7674306607830034E-2</v>
      </c>
      <c r="F491" s="61">
        <v>6.8146099819853655E-3</v>
      </c>
      <c r="G491" s="61">
        <v>1.168596257237891E-3</v>
      </c>
      <c r="H491" s="61">
        <v>5.4094776045079051E-4</v>
      </c>
      <c r="I491" s="61">
        <v>2.604277050590529E-5</v>
      </c>
      <c r="J491" s="61">
        <v>2.1075082210929623E-5</v>
      </c>
      <c r="K491" s="51">
        <v>7.7776646409419429E-3</v>
      </c>
      <c r="O491" s="58">
        <v>400</v>
      </c>
      <c r="P491" s="61">
        <v>22.623489974477398</v>
      </c>
      <c r="Q491" s="61">
        <v>22.623489974477394</v>
      </c>
      <c r="R491" s="61">
        <v>22.623489974477398</v>
      </c>
      <c r="S491" s="61">
        <v>22.623489974477398</v>
      </c>
      <c r="T491" s="61">
        <v>22.623489974477394</v>
      </c>
      <c r="U491" s="61">
        <v>22.623489974477398</v>
      </c>
      <c r="V491" s="61">
        <v>22.623489974477398</v>
      </c>
      <c r="W491" s="61">
        <v>22.623489974477394</v>
      </c>
      <c r="X491" s="61">
        <v>22.623489974477401</v>
      </c>
      <c r="Y491" s="51">
        <v>22.623489974477401</v>
      </c>
    </row>
    <row r="492" spans="1:25" x14ac:dyDescent="0.25">
      <c r="A492" s="28" t="s">
        <v>158</v>
      </c>
      <c r="B492" s="49">
        <v>1.040904612332344E-2</v>
      </c>
      <c r="C492" s="49">
        <v>1.8467462102794895E-2</v>
      </c>
      <c r="D492" s="49">
        <v>2.1326282719832473E-2</v>
      </c>
      <c r="E492" s="49">
        <v>2.2284427385226339E-2</v>
      </c>
      <c r="F492" s="49">
        <v>9.5922206281968785E-3</v>
      </c>
      <c r="G492" s="49">
        <v>1.9066918261706407E-3</v>
      </c>
      <c r="H492" s="49">
        <v>3.3552945911770278E-4</v>
      </c>
      <c r="I492" s="49">
        <v>1.2765658487055078E-4</v>
      </c>
      <c r="J492" s="49">
        <v>4.9826586999966362E-5</v>
      </c>
      <c r="K492" s="49">
        <v>1.2054609711919887E-2</v>
      </c>
      <c r="O492" s="28" t="s">
        <v>158</v>
      </c>
      <c r="P492" s="49">
        <v>22.623489974477398</v>
      </c>
      <c r="Q492" s="49">
        <v>22.623489974477398</v>
      </c>
      <c r="R492" s="49">
        <v>22.623489974477401</v>
      </c>
      <c r="S492" s="49">
        <v>22.623489974477394</v>
      </c>
      <c r="T492" s="49">
        <v>22.623489974477401</v>
      </c>
      <c r="U492" s="49">
        <v>22.623489974477398</v>
      </c>
      <c r="V492" s="49">
        <v>22.623489974477398</v>
      </c>
      <c r="W492" s="49">
        <v>22.623489974477398</v>
      </c>
      <c r="X492" s="49">
        <v>22.623489974477401</v>
      </c>
      <c r="Y492" s="49">
        <v>22.623489974477401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>
        <v>60</v>
      </c>
      <c r="C498" s="36">
        <v>60</v>
      </c>
      <c r="D498" s="36">
        <v>60</v>
      </c>
      <c r="E498" s="36">
        <v>60</v>
      </c>
      <c r="F498" s="36">
        <v>60</v>
      </c>
      <c r="G498" s="36">
        <v>60</v>
      </c>
      <c r="H498" s="36" t="e">
        <v>#DIV/0!</v>
      </c>
      <c r="I498" s="36">
        <v>60</v>
      </c>
      <c r="J498" s="36" t="e">
        <v>#DIV/0!</v>
      </c>
      <c r="K498" s="37">
        <v>60</v>
      </c>
    </row>
    <row r="499" spans="1:11" x14ac:dyDescent="0.25">
      <c r="A499" s="58">
        <v>120</v>
      </c>
      <c r="B499" s="38">
        <v>60</v>
      </c>
      <c r="C499" s="38">
        <v>60</v>
      </c>
      <c r="D499" s="38">
        <v>60</v>
      </c>
      <c r="E499" s="38">
        <v>60</v>
      </c>
      <c r="F499" s="38">
        <v>60</v>
      </c>
      <c r="G499" s="38">
        <v>60</v>
      </c>
      <c r="H499" s="38">
        <v>60</v>
      </c>
      <c r="I499" s="38">
        <v>60</v>
      </c>
      <c r="J499" s="38">
        <v>60</v>
      </c>
      <c r="K499" s="39">
        <v>59</v>
      </c>
    </row>
    <row r="500" spans="1:11" x14ac:dyDescent="0.25">
      <c r="A500" s="55">
        <v>130</v>
      </c>
      <c r="B500" s="36">
        <v>60</v>
      </c>
      <c r="C500" s="36">
        <v>60</v>
      </c>
      <c r="D500" s="36">
        <v>60</v>
      </c>
      <c r="E500" s="36">
        <v>60</v>
      </c>
      <c r="F500" s="36">
        <v>60</v>
      </c>
      <c r="G500" s="36">
        <v>59</v>
      </c>
      <c r="H500" s="36">
        <v>60</v>
      </c>
      <c r="I500" s="36">
        <v>60</v>
      </c>
      <c r="J500" s="36" t="e">
        <v>#DIV/0!</v>
      </c>
      <c r="K500" s="37">
        <v>60</v>
      </c>
    </row>
    <row r="501" spans="1:11" x14ac:dyDescent="0.25">
      <c r="A501" s="58">
        <v>140</v>
      </c>
      <c r="B501" s="38">
        <v>60</v>
      </c>
      <c r="C501" s="38">
        <v>60</v>
      </c>
      <c r="D501" s="38">
        <v>60</v>
      </c>
      <c r="E501" s="38">
        <v>60</v>
      </c>
      <c r="F501" s="38">
        <v>60</v>
      </c>
      <c r="G501" s="38">
        <v>60</v>
      </c>
      <c r="H501" s="38">
        <v>60</v>
      </c>
      <c r="I501" s="38">
        <v>60</v>
      </c>
      <c r="J501" s="38" t="e">
        <v>#DIV/0!</v>
      </c>
      <c r="K501" s="39">
        <v>60</v>
      </c>
    </row>
    <row r="502" spans="1:11" x14ac:dyDescent="0.25">
      <c r="A502" s="55">
        <v>300</v>
      </c>
      <c r="B502" s="36">
        <v>60</v>
      </c>
      <c r="C502" s="36">
        <v>59</v>
      </c>
      <c r="D502" s="36">
        <v>60</v>
      </c>
      <c r="E502" s="36">
        <v>59</v>
      </c>
      <c r="F502" s="36">
        <v>60</v>
      </c>
      <c r="G502" s="36">
        <v>60</v>
      </c>
      <c r="H502" s="36">
        <v>60</v>
      </c>
      <c r="I502" s="36">
        <v>60</v>
      </c>
      <c r="J502" s="36" t="e">
        <v>#DIV/0!</v>
      </c>
      <c r="K502" s="37">
        <v>60</v>
      </c>
    </row>
    <row r="503" spans="1:11" x14ac:dyDescent="0.25">
      <c r="A503" s="58">
        <v>400</v>
      </c>
      <c r="B503" s="38">
        <v>60</v>
      </c>
      <c r="C503" s="38">
        <v>59</v>
      </c>
      <c r="D503" s="38">
        <v>60</v>
      </c>
      <c r="E503" s="38">
        <v>60</v>
      </c>
      <c r="F503" s="38">
        <v>59</v>
      </c>
      <c r="G503" s="38">
        <v>60</v>
      </c>
      <c r="H503" s="38">
        <v>60</v>
      </c>
      <c r="I503" s="38">
        <v>59</v>
      </c>
      <c r="J503" s="38">
        <v>60</v>
      </c>
      <c r="K503" s="39">
        <v>60</v>
      </c>
    </row>
    <row r="504" spans="1:11" x14ac:dyDescent="0.25">
      <c r="A504" s="28" t="s">
        <v>158</v>
      </c>
      <c r="B504" s="37">
        <v>60</v>
      </c>
      <c r="C504" s="37">
        <v>60</v>
      </c>
      <c r="D504" s="37">
        <v>60</v>
      </c>
      <c r="E504" s="37">
        <v>59</v>
      </c>
      <c r="F504" s="37">
        <v>60</v>
      </c>
      <c r="G504" s="37">
        <v>60</v>
      </c>
      <c r="H504" s="37">
        <v>60</v>
      </c>
      <c r="I504" s="37">
        <v>60</v>
      </c>
      <c r="J504" s="37">
        <v>60</v>
      </c>
      <c r="K504" s="37">
        <v>60</v>
      </c>
    </row>
  </sheetData>
  <conditionalFormatting sqref="B51:J6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7" priority="92" operator="equal">
      <formula>0</formula>
    </cfRule>
  </conditionalFormatting>
  <conditionalFormatting sqref="B4:J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6" priority="91" operator="equal">
      <formula>0</formula>
    </cfRule>
  </conditionalFormatting>
  <conditionalFormatting sqref="B93:K94 B74:J9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95" priority="89" operator="equal">
      <formula>0</formula>
    </cfRule>
  </conditionalFormatting>
  <conditionalFormatting sqref="B146:J16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4" priority="88" operator="equal">
      <formula>0</formula>
    </cfRule>
  </conditionalFormatting>
  <conditionalFormatting sqref="B170:J18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3" priority="87" operator="equal">
      <formula>0</formula>
    </cfRule>
  </conditionalFormatting>
  <conditionalFormatting sqref="B195:J2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2" priority="84" operator="equal">
      <formula>0</formula>
    </cfRule>
  </conditionalFormatting>
  <conditionalFormatting sqref="B219:J235 C218:J2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1" priority="82" operator="equal">
      <formula>0</formula>
    </cfRule>
  </conditionalFormatting>
  <conditionalFormatting sqref="B266:J28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90" priority="80" operator="equal">
      <formula>0</formula>
    </cfRule>
  </conditionalFormatting>
  <conditionalFormatting sqref="P27:X44">
    <cfRule type="cellIs" dxfId="189" priority="78" operator="equal">
      <formula>0</formula>
    </cfRule>
  </conditionalFormatting>
  <conditionalFormatting sqref="P4:X21">
    <cfRule type="cellIs" dxfId="188" priority="77" operator="equal">
      <formula>0</formula>
    </cfRule>
  </conditionalFormatting>
  <conditionalFormatting sqref="B121:J138 B139">
    <cfRule type="cellIs" dxfId="187" priority="71" stopIfTrue="1" operator="greaterThanOrEqual">
      <formula>90</formula>
    </cfRule>
    <cfRule type="cellIs" dxfId="186" priority="72" stopIfTrue="1" operator="between">
      <formula>50</formula>
      <formula>90</formula>
    </cfRule>
    <cfRule type="cellIs" dxfId="185" priority="73" stopIfTrue="1" operator="equal">
      <formula>0</formula>
    </cfRule>
    <cfRule type="cellIs" dxfId="184" priority="76" operator="lessThanOrEqual">
      <formula>5</formula>
    </cfRule>
  </conditionalFormatting>
  <conditionalFormatting sqref="B301:J31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83" priority="75" operator="equal">
      <formula>0</formula>
    </cfRule>
  </conditionalFormatting>
  <conditionalFormatting sqref="B350:J35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182" priority="58" stopIfTrue="1" operator="greaterThanOrEqual">
      <formula>90</formula>
    </cfRule>
    <cfRule type="cellIs" dxfId="181" priority="59" stopIfTrue="1" operator="between">
      <formula>50</formula>
      <formula>90</formula>
    </cfRule>
    <cfRule type="cellIs" dxfId="180" priority="60" stopIfTrue="1" operator="equal">
      <formula>0</formula>
    </cfRule>
    <cfRule type="cellIs" dxfId="179" priority="61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78" priority="55" operator="equal">
      <formula>0</formula>
    </cfRule>
  </conditionalFormatting>
  <conditionalFormatting sqref="P51:X68">
    <cfRule type="cellIs" dxfId="177" priority="53" operator="equal">
      <formula>0</formula>
    </cfRule>
  </conditionalFormatting>
  <conditionalFormatting sqref="P74:X91">
    <cfRule type="cellIs" dxfId="176" priority="52" operator="equal">
      <formula>0</formula>
    </cfRule>
  </conditionalFormatting>
  <conditionalFormatting sqref="P98:X115">
    <cfRule type="cellIs" dxfId="175" priority="51" operator="equal">
      <formula>0</formula>
    </cfRule>
  </conditionalFormatting>
  <conditionalFormatting sqref="P121:X138">
    <cfRule type="cellIs" dxfId="174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73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72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71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70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69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68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67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66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65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zoomScaleNormal="100" workbookViewId="0"/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x14ac:dyDescent="0.25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x14ac:dyDescent="0.25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x14ac:dyDescent="0.25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x14ac:dyDescent="0.25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x14ac:dyDescent="0.25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x14ac:dyDescent="0.25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x14ac:dyDescent="0.25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x14ac:dyDescent="0.25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x14ac:dyDescent="0.25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x14ac:dyDescent="0.25">
      <c r="A27" s="14" t="s">
        <v>140</v>
      </c>
      <c r="B27" s="19">
        <v>84.741261367416456</v>
      </c>
      <c r="C27" s="19">
        <v>85.486598217184337</v>
      </c>
      <c r="D27" s="19">
        <v>86.370368974031152</v>
      </c>
      <c r="E27" s="19">
        <v>86.958756804420119</v>
      </c>
      <c r="F27" s="19">
        <v>91.346188433643604</v>
      </c>
      <c r="G27" s="19">
        <v>90.271583315919642</v>
      </c>
      <c r="H27" s="19">
        <v>81.705223948342734</v>
      </c>
      <c r="I27" s="19">
        <v>73.934556280778381</v>
      </c>
      <c r="J27" s="19">
        <v>60.906904134834207</v>
      </c>
      <c r="K27" s="20">
        <v>82.168718501654794</v>
      </c>
      <c r="M27" s="14" t="s">
        <v>182</v>
      </c>
      <c r="O27" s="14" t="s">
        <v>140</v>
      </c>
      <c r="P27" s="21">
        <v>0.16275309110386668</v>
      </c>
      <c r="Q27" s="21">
        <v>0.18684450219222853</v>
      </c>
      <c r="R27" s="21">
        <v>4.3078803656782856E-2</v>
      </c>
      <c r="S27" s="21">
        <v>1.0408358810831256E-2</v>
      </c>
      <c r="T27" s="21">
        <v>2.0840167368478008E-2</v>
      </c>
      <c r="U27" s="21">
        <v>3.0726048291626343E-2</v>
      </c>
      <c r="V27" s="21">
        <v>7.2270394079300748E-2</v>
      </c>
      <c r="W27" s="21">
        <v>3.3295499274776715E-2</v>
      </c>
      <c r="X27" s="21">
        <v>4.467423967243473E-2</v>
      </c>
      <c r="Y27" s="22">
        <v>0.6048911044503259</v>
      </c>
    </row>
    <row r="28" spans="1:25" x14ac:dyDescent="0.25">
      <c r="A28" s="14" t="s">
        <v>141</v>
      </c>
      <c r="B28" s="19">
        <v>96.290468042579562</v>
      </c>
      <c r="C28" s="19">
        <v>89.583297671628515</v>
      </c>
      <c r="D28" s="19">
        <v>86.575725388513604</v>
      </c>
      <c r="E28" s="19">
        <v>88.464050519400288</v>
      </c>
      <c r="F28" s="19">
        <v>92.207491601265218</v>
      </c>
      <c r="G28" s="19">
        <v>87.587233193879698</v>
      </c>
      <c r="H28" s="19">
        <v>77.678932315753997</v>
      </c>
      <c r="I28" s="19" t="s">
        <v>183</v>
      </c>
      <c r="J28" s="19" t="s">
        <v>183</v>
      </c>
      <c r="K28" s="20">
        <v>91.058810624047425</v>
      </c>
      <c r="M28" s="14" t="s">
        <v>182</v>
      </c>
      <c r="O28" s="14" t="s">
        <v>141</v>
      </c>
      <c r="P28" s="21">
        <v>0.27422303489307526</v>
      </c>
      <c r="Q28" s="21">
        <v>0.36965011510203699</v>
      </c>
      <c r="R28" s="21">
        <v>0.10693795527137191</v>
      </c>
      <c r="S28" s="21">
        <v>3.6859254200155067E-2</v>
      </c>
      <c r="T28" s="21">
        <v>5.2294111574076055E-2</v>
      </c>
      <c r="U28" s="21">
        <v>2.5013700390352969E-2</v>
      </c>
      <c r="V28" s="21">
        <v>6.0143322381043069E-3</v>
      </c>
      <c r="W28" s="21">
        <v>4.459250140269735E-4</v>
      </c>
      <c r="X28" s="21">
        <v>0</v>
      </c>
      <c r="Y28" s="22">
        <v>0.87143842868319954</v>
      </c>
    </row>
    <row r="29" spans="1:25" x14ac:dyDescent="0.25">
      <c r="A29" s="16" t="s">
        <v>142</v>
      </c>
      <c r="B29" s="24">
        <v>100.51024992890443</v>
      </c>
      <c r="C29" s="24">
        <v>85.997398322325608</v>
      </c>
      <c r="D29" s="24">
        <v>76.916932231157645</v>
      </c>
      <c r="E29" s="24">
        <v>81.045264733538602</v>
      </c>
      <c r="F29" s="24">
        <v>80.987419276615483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89.618544199208728</v>
      </c>
      <c r="M29" s="14" t="s">
        <v>182</v>
      </c>
      <c r="O29" s="16" t="s">
        <v>142</v>
      </c>
      <c r="P29" s="26">
        <v>0.17843417814062804</v>
      </c>
      <c r="Q29" s="26">
        <v>0.20044145316901094</v>
      </c>
      <c r="R29" s="26">
        <v>4.939082965408579E-2</v>
      </c>
      <c r="S29" s="26">
        <v>1.7267500213764449E-2</v>
      </c>
      <c r="T29" s="26">
        <v>5.074260650314362E-3</v>
      </c>
      <c r="U29" s="26">
        <v>1.5149770282046947E-4</v>
      </c>
      <c r="V29" s="26">
        <v>2.2681538358360011E-4</v>
      </c>
      <c r="W29" s="26">
        <v>0</v>
      </c>
      <c r="X29" s="26">
        <v>0</v>
      </c>
      <c r="Y29" s="27">
        <v>0.45098653491420765</v>
      </c>
    </row>
    <row r="30" spans="1:25" x14ac:dyDescent="0.25">
      <c r="A30" s="14" t="s">
        <v>143</v>
      </c>
      <c r="B30" s="19">
        <v>87.545918117516095</v>
      </c>
      <c r="C30" s="19">
        <v>89.477826102102966</v>
      </c>
      <c r="D30" s="19">
        <v>93.623192327146256</v>
      </c>
      <c r="E30" s="19">
        <v>98.280858120847768</v>
      </c>
      <c r="F30" s="19">
        <v>102.17819749365076</v>
      </c>
      <c r="G30" s="19">
        <v>98.578815817070193</v>
      </c>
      <c r="H30" s="19">
        <v>89.281555441327583</v>
      </c>
      <c r="I30" s="19">
        <v>77.929305772128345</v>
      </c>
      <c r="J30" s="19">
        <v>65.374718086504771</v>
      </c>
      <c r="K30" s="20">
        <v>89.835344767697023</v>
      </c>
      <c r="M30" s="14" t="s">
        <v>184</v>
      </c>
      <c r="O30" s="14" t="s">
        <v>143</v>
      </c>
      <c r="P30" s="21">
        <v>0.30861992916330744</v>
      </c>
      <c r="Q30" s="21">
        <v>0.45517249600802001</v>
      </c>
      <c r="R30" s="21">
        <v>0.18979148659150299</v>
      </c>
      <c r="S30" s="21">
        <v>0.14122486255793429</v>
      </c>
      <c r="T30" s="21">
        <v>1.4219524360967868</v>
      </c>
      <c r="U30" s="21">
        <v>1.3487823319055667</v>
      </c>
      <c r="V30" s="21">
        <v>1.4960285558897772</v>
      </c>
      <c r="W30" s="21">
        <v>0.58181636294252281</v>
      </c>
      <c r="X30" s="21">
        <v>0.54296041273409013</v>
      </c>
      <c r="Y30" s="22">
        <v>6.4863488738895096</v>
      </c>
    </row>
    <row r="31" spans="1:25" x14ac:dyDescent="0.25">
      <c r="A31" s="14" t="s">
        <v>144</v>
      </c>
      <c r="B31" s="19">
        <v>96.981855719697364</v>
      </c>
      <c r="C31" s="19">
        <v>94.672588002971693</v>
      </c>
      <c r="D31" s="19">
        <v>99.252225682944811</v>
      </c>
      <c r="E31" s="19">
        <v>106.60873740899865</v>
      </c>
      <c r="F31" s="19">
        <v>100.96540198381366</v>
      </c>
      <c r="G31" s="19">
        <v>94.023094477189119</v>
      </c>
      <c r="H31" s="19">
        <v>89.406256060309474</v>
      </c>
      <c r="I31" s="19" t="s">
        <v>183</v>
      </c>
      <c r="J31" s="19" t="s">
        <v>183</v>
      </c>
      <c r="K31" s="20">
        <v>98.83073751120925</v>
      </c>
      <c r="M31" s="14" t="s">
        <v>184</v>
      </c>
      <c r="O31" s="14" t="s">
        <v>144</v>
      </c>
      <c r="P31" s="21">
        <v>0.47577401873875641</v>
      </c>
      <c r="Q31" s="21">
        <v>1.2995068290273031</v>
      </c>
      <c r="R31" s="21">
        <v>0.99554537117832365</v>
      </c>
      <c r="S31" s="21">
        <v>0.83887619775460531</v>
      </c>
      <c r="T31" s="21">
        <v>2.5803099374535496</v>
      </c>
      <c r="U31" s="21">
        <v>0.79967843283636697</v>
      </c>
      <c r="V31" s="21">
        <v>0.10640491170024986</v>
      </c>
      <c r="W31" s="21">
        <v>3.0555629843969341E-3</v>
      </c>
      <c r="X31" s="21">
        <v>2.9174797271584942E-3</v>
      </c>
      <c r="Y31" s="22">
        <v>7.1020687414007098</v>
      </c>
    </row>
    <row r="32" spans="1:25" x14ac:dyDescent="0.25">
      <c r="A32" s="16" t="s">
        <v>145</v>
      </c>
      <c r="B32" s="24">
        <v>104.90640329845068</v>
      </c>
      <c r="C32" s="24">
        <v>90.384917007126532</v>
      </c>
      <c r="D32" s="24">
        <v>91.787221025655015</v>
      </c>
      <c r="E32" s="24">
        <v>98.49914609370758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93.448178257310133</v>
      </c>
      <c r="M32" s="14" t="s">
        <v>184</v>
      </c>
      <c r="O32" s="16" t="s">
        <v>145</v>
      </c>
      <c r="P32" s="26">
        <v>0.21360355952378479</v>
      </c>
      <c r="Q32" s="26">
        <v>0.64483467073594114</v>
      </c>
      <c r="R32" s="26">
        <v>0.43948350797626606</v>
      </c>
      <c r="S32" s="26">
        <v>0.26718694881296062</v>
      </c>
      <c r="T32" s="26">
        <v>0.12356187561383124</v>
      </c>
      <c r="U32" s="26">
        <v>5.1633705549447477E-3</v>
      </c>
      <c r="V32" s="26">
        <v>1.4835530385909977E-3</v>
      </c>
      <c r="W32" s="26">
        <v>6.5662077194131725E-5</v>
      </c>
      <c r="X32" s="26">
        <v>2.2065763670053797E-4</v>
      </c>
      <c r="Y32" s="27">
        <v>1.6956038059702143</v>
      </c>
    </row>
    <row r="33" spans="1:25" x14ac:dyDescent="0.25">
      <c r="A33" s="14" t="s">
        <v>146</v>
      </c>
      <c r="B33" s="19">
        <v>77.261606500367236</v>
      </c>
      <c r="C33" s="19">
        <v>79.589482241096761</v>
      </c>
      <c r="D33" s="19">
        <v>86.444725146778893</v>
      </c>
      <c r="E33" s="19">
        <v>88.224188224869636</v>
      </c>
      <c r="F33" s="19">
        <v>87.767207091553004</v>
      </c>
      <c r="G33" s="19">
        <v>90.063546015295103</v>
      </c>
      <c r="H33" s="19">
        <v>85.025838858520615</v>
      </c>
      <c r="I33" s="19">
        <v>78.392935465240527</v>
      </c>
      <c r="J33" s="19">
        <v>65.830454364534731</v>
      </c>
      <c r="K33" s="20">
        <v>81.750049847875459</v>
      </c>
      <c r="M33" s="14" t="s">
        <v>185</v>
      </c>
      <c r="O33" s="14" t="s">
        <v>146</v>
      </c>
      <c r="P33" s="21">
        <v>3.0013294971339945E-2</v>
      </c>
      <c r="Q33" s="21">
        <v>3.277309650766129E-2</v>
      </c>
      <c r="R33" s="21">
        <v>1.2402564582179827E-2</v>
      </c>
      <c r="S33" s="21">
        <v>2.162990945534176E-2</v>
      </c>
      <c r="T33" s="21">
        <v>0.15620422904335599</v>
      </c>
      <c r="U33" s="21">
        <v>0.17599000142216778</v>
      </c>
      <c r="V33" s="21">
        <v>1.0593282124844468</v>
      </c>
      <c r="W33" s="21">
        <v>0.32255537572620008</v>
      </c>
      <c r="X33" s="21">
        <v>0.22156847754330933</v>
      </c>
      <c r="Y33" s="22">
        <v>2.0324651617360026</v>
      </c>
    </row>
    <row r="34" spans="1:25" x14ac:dyDescent="0.25">
      <c r="A34" s="14" t="s">
        <v>147</v>
      </c>
      <c r="B34" s="19">
        <v>85.012341870402153</v>
      </c>
      <c r="C34" s="19">
        <v>84.241705598155221</v>
      </c>
      <c r="D34" s="19">
        <v>87.558173599121631</v>
      </c>
      <c r="E34" s="19">
        <v>85.539300031888999</v>
      </c>
      <c r="F34" s="19">
        <v>87.381544036888641</v>
      </c>
      <c r="G34" s="19">
        <v>82.457429366031988</v>
      </c>
      <c r="H34" s="19" t="s">
        <v>183</v>
      </c>
      <c r="I34" s="19" t="s">
        <v>183</v>
      </c>
      <c r="J34" s="19" t="s">
        <v>183</v>
      </c>
      <c r="K34" s="20">
        <v>85.231476312543407</v>
      </c>
      <c r="M34" s="14" t="s">
        <v>185</v>
      </c>
      <c r="O34" s="14" t="s">
        <v>147</v>
      </c>
      <c r="P34" s="21">
        <v>5.5974117360691245E-2</v>
      </c>
      <c r="Q34" s="21">
        <v>9.0820206692066793E-2</v>
      </c>
      <c r="R34" s="21">
        <v>8.4101029261017105E-2</v>
      </c>
      <c r="S34" s="21">
        <v>0.12295413376989454</v>
      </c>
      <c r="T34" s="21">
        <v>0.23034313573413115</v>
      </c>
      <c r="U34" s="21">
        <v>0.1383418477024094</v>
      </c>
      <c r="V34" s="21">
        <v>3.7369435828232454E-2</v>
      </c>
      <c r="W34" s="21">
        <v>1.4273880003064087E-3</v>
      </c>
      <c r="X34" s="21">
        <v>2.6684332454105722E-5</v>
      </c>
      <c r="Y34" s="22">
        <v>0.76135797868120325</v>
      </c>
    </row>
    <row r="35" spans="1:25" x14ac:dyDescent="0.25">
      <c r="A35" s="16" t="s">
        <v>148</v>
      </c>
      <c r="B35" s="24">
        <v>84.585979386725782</v>
      </c>
      <c r="C35" s="24">
        <v>80.950055601224264</v>
      </c>
      <c r="D35" s="24">
        <v>79.455169213979218</v>
      </c>
      <c r="E35" s="24">
        <v>77.116769271527659</v>
      </c>
      <c r="F35" s="24">
        <v>63.113843027010105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76.021975176540906</v>
      </c>
      <c r="M35" s="14" t="s">
        <v>185</v>
      </c>
      <c r="O35" s="16" t="s">
        <v>148</v>
      </c>
      <c r="P35" s="26">
        <v>4.0745178058302016E-2</v>
      </c>
      <c r="Q35" s="26">
        <v>7.6434781779343264E-2</v>
      </c>
      <c r="R35" s="26">
        <v>5.4490755409426612E-2</v>
      </c>
      <c r="S35" s="26">
        <v>4.1263087452161076E-2</v>
      </c>
      <c r="T35" s="26">
        <v>3.1192892750252884E-2</v>
      </c>
      <c r="U35" s="26">
        <v>6.3320950062726328E-3</v>
      </c>
      <c r="V35" s="26">
        <v>2.5169734109044281E-3</v>
      </c>
      <c r="W35" s="26">
        <v>8.4325798428647107E-5</v>
      </c>
      <c r="X35" s="26">
        <v>5.1505756335943904E-4</v>
      </c>
      <c r="Y35" s="27">
        <v>0.25357514722845104</v>
      </c>
    </row>
    <row r="36" spans="1:25" x14ac:dyDescent="0.25">
      <c r="A36" s="14" t="s">
        <v>149</v>
      </c>
      <c r="B36" s="19">
        <v>72.121538093123377</v>
      </c>
      <c r="C36" s="19" t="s">
        <v>183</v>
      </c>
      <c r="D36" s="19" t="s">
        <v>183</v>
      </c>
      <c r="E36" s="19">
        <v>71.154443824492745</v>
      </c>
      <c r="F36" s="19">
        <v>66.038294920426324</v>
      </c>
      <c r="G36" s="19">
        <v>67.088937395325658</v>
      </c>
      <c r="H36" s="19">
        <v>74.359087577712344</v>
      </c>
      <c r="I36" s="19">
        <v>78.380662574769318</v>
      </c>
      <c r="J36" s="19">
        <v>61.89387362900419</v>
      </c>
      <c r="K36" s="20">
        <v>71.425430892433795</v>
      </c>
      <c r="M36" s="14" t="s">
        <v>186</v>
      </c>
      <c r="O36" s="14" t="s">
        <v>149</v>
      </c>
      <c r="P36" s="21">
        <v>2.7701446262225017E-2</v>
      </c>
      <c r="Q36" s="21">
        <v>7.8566535130727672E-2</v>
      </c>
      <c r="R36" s="21">
        <v>5.5066308090902731E-2</v>
      </c>
      <c r="S36" s="21">
        <v>5.9708664804204115E-2</v>
      </c>
      <c r="T36" s="21">
        <v>0.20889261394367811</v>
      </c>
      <c r="U36" s="21">
        <v>0.12547367045064903</v>
      </c>
      <c r="V36" s="21">
        <v>0.56639460256868723</v>
      </c>
      <c r="W36" s="21">
        <v>0.34177947945665288</v>
      </c>
      <c r="X36" s="21">
        <v>0.29497816589011755</v>
      </c>
      <c r="Y36" s="22">
        <v>1.7585614865978445</v>
      </c>
    </row>
    <row r="37" spans="1:25" x14ac:dyDescent="0.25">
      <c r="A37" s="14" t="s">
        <v>150</v>
      </c>
      <c r="B37" s="19">
        <v>81.158373697615914</v>
      </c>
      <c r="C37" s="19">
        <v>81.837756834753151</v>
      </c>
      <c r="D37" s="19">
        <v>81.087672703785671</v>
      </c>
      <c r="E37" s="19">
        <v>70.378008674827939</v>
      </c>
      <c r="F37" s="19">
        <v>61.814926965856429</v>
      </c>
      <c r="G37" s="19">
        <v>60.604174166992102</v>
      </c>
      <c r="H37" s="19">
        <v>65.609741524370236</v>
      </c>
      <c r="I37" s="19" t="s">
        <v>183</v>
      </c>
      <c r="J37" s="19" t="s">
        <v>183</v>
      </c>
      <c r="K37" s="20">
        <v>69.936598730105302</v>
      </c>
      <c r="M37" s="14" t="s">
        <v>186</v>
      </c>
      <c r="O37" s="14" t="s">
        <v>150</v>
      </c>
      <c r="P37" s="21">
        <v>0.15447166079167302</v>
      </c>
      <c r="Q37" s="21">
        <v>0.41041750421577505</v>
      </c>
      <c r="R37" s="21">
        <v>0.25596796134441946</v>
      </c>
      <c r="S37" s="21">
        <v>0.20501358601987416</v>
      </c>
      <c r="T37" s="21">
        <v>0.60679708057029424</v>
      </c>
      <c r="U37" s="21">
        <v>0.18339191111780015</v>
      </c>
      <c r="V37" s="21">
        <v>9.8522360268219825E-2</v>
      </c>
      <c r="W37" s="21">
        <v>1.0847358549516945E-2</v>
      </c>
      <c r="X37" s="21">
        <v>2.8175894311170922E-3</v>
      </c>
      <c r="Y37" s="22">
        <v>1.9282470123086901</v>
      </c>
    </row>
    <row r="38" spans="1:25" x14ac:dyDescent="0.25">
      <c r="A38" s="16" t="s">
        <v>151</v>
      </c>
      <c r="B38" s="24">
        <v>80.217638210126694</v>
      </c>
      <c r="C38" s="24">
        <v>80.503301093161369</v>
      </c>
      <c r="D38" s="24">
        <v>78.052486739719399</v>
      </c>
      <c r="E38" s="24">
        <v>72.267796098988583</v>
      </c>
      <c r="F38" s="24">
        <v>61.624600788261517</v>
      </c>
      <c r="G38" s="24">
        <v>59.466817108156746</v>
      </c>
      <c r="H38" s="24" t="s">
        <v>183</v>
      </c>
      <c r="I38" s="24" t="s">
        <v>183</v>
      </c>
      <c r="J38" s="24" t="s">
        <v>183</v>
      </c>
      <c r="K38" s="25">
        <v>76.788283834644972</v>
      </c>
      <c r="M38" s="14" t="s">
        <v>186</v>
      </c>
      <c r="O38" s="16" t="s">
        <v>151</v>
      </c>
      <c r="P38" s="26">
        <v>0.31994267327791265</v>
      </c>
      <c r="Q38" s="26">
        <v>1.2457282523413695</v>
      </c>
      <c r="R38" s="26">
        <v>0.91769697628081748</v>
      </c>
      <c r="S38" s="26">
        <v>0.34521585307392044</v>
      </c>
      <c r="T38" s="26">
        <v>0.22215476257990655</v>
      </c>
      <c r="U38" s="26">
        <v>2.6844543440504687E-2</v>
      </c>
      <c r="V38" s="26">
        <v>2.4285439748900168E-3</v>
      </c>
      <c r="W38" s="26">
        <v>6.1386539940351542E-5</v>
      </c>
      <c r="X38" s="26">
        <v>6.1778377647251964E-4</v>
      </c>
      <c r="Y38" s="27">
        <v>3.0806907752857344</v>
      </c>
    </row>
    <row r="39" spans="1:25" x14ac:dyDescent="0.25">
      <c r="A39" s="14" t="s">
        <v>152</v>
      </c>
      <c r="B39" s="19">
        <v>92.410925521960991</v>
      </c>
      <c r="C39" s="19">
        <v>92.696700563441951</v>
      </c>
      <c r="D39" s="19">
        <v>93.078858663907226</v>
      </c>
      <c r="E39" s="19">
        <v>96.175802138651164</v>
      </c>
      <c r="F39" s="19">
        <v>93.887498044746536</v>
      </c>
      <c r="G39" s="19">
        <v>96.51541345888208</v>
      </c>
      <c r="H39" s="19">
        <v>87.765843352312217</v>
      </c>
      <c r="I39" s="19">
        <v>74.669106707426664</v>
      </c>
      <c r="J39" s="19">
        <v>75.414331674851553</v>
      </c>
      <c r="K39" s="20">
        <v>84.109426728544435</v>
      </c>
      <c r="M39" s="14" t="s">
        <v>187</v>
      </c>
      <c r="O39" s="14" t="s">
        <v>152</v>
      </c>
      <c r="P39" s="21">
        <v>5.5713740278376445E-2</v>
      </c>
      <c r="Q39" s="21">
        <v>0.10599845560376606</v>
      </c>
      <c r="R39" s="21">
        <v>7.5248675786605088E-2</v>
      </c>
      <c r="S39" s="21">
        <v>5.9081815413506399E-2</v>
      </c>
      <c r="T39" s="21">
        <v>0.42141582858344329</v>
      </c>
      <c r="U39" s="21">
        <v>0.28495728886353655</v>
      </c>
      <c r="V39" s="21">
        <v>1.4280577660901344</v>
      </c>
      <c r="W39" s="21">
        <v>0.66927154232342589</v>
      </c>
      <c r="X39" s="21">
        <v>0.73622116195699128</v>
      </c>
      <c r="Y39" s="22">
        <v>3.8359662748997851</v>
      </c>
    </row>
    <row r="40" spans="1:25" x14ac:dyDescent="0.25">
      <c r="A40" s="14" t="s">
        <v>153</v>
      </c>
      <c r="B40" s="19">
        <v>99.654548275308258</v>
      </c>
      <c r="C40" s="19">
        <v>95.253369516963033</v>
      </c>
      <c r="D40" s="19">
        <v>89.94957048771775</v>
      </c>
      <c r="E40" s="19">
        <v>88.731932256390422</v>
      </c>
      <c r="F40" s="19">
        <v>85.915842799209429</v>
      </c>
      <c r="G40" s="19">
        <v>89.538415642953467</v>
      </c>
      <c r="H40" s="19">
        <v>76.189216563592069</v>
      </c>
      <c r="I40" s="19">
        <v>61.119599857500987</v>
      </c>
      <c r="J40" s="19" t="s">
        <v>183</v>
      </c>
      <c r="K40" s="20">
        <v>86.787990225392136</v>
      </c>
      <c r="M40" s="14" t="s">
        <v>187</v>
      </c>
      <c r="O40" s="14" t="s">
        <v>153</v>
      </c>
      <c r="P40" s="21">
        <v>0.17063744846236736</v>
      </c>
      <c r="Q40" s="21">
        <v>0.33030689338578845</v>
      </c>
      <c r="R40" s="21">
        <v>0.13632552381296303</v>
      </c>
      <c r="S40" s="21">
        <v>0.1778999950760157</v>
      </c>
      <c r="T40" s="21">
        <v>0.71963807943174296</v>
      </c>
      <c r="U40" s="21">
        <v>0.38550096754912005</v>
      </c>
      <c r="V40" s="21">
        <v>0.28386875204520123</v>
      </c>
      <c r="W40" s="21">
        <v>4.4682240636641876E-2</v>
      </c>
      <c r="X40" s="21">
        <v>2.0047839744076444E-2</v>
      </c>
      <c r="Y40" s="22">
        <v>2.2689077401439177</v>
      </c>
    </row>
    <row r="41" spans="1:25" x14ac:dyDescent="0.25">
      <c r="A41" s="16" t="s">
        <v>154</v>
      </c>
      <c r="B41" s="24">
        <v>99.947047885897575</v>
      </c>
      <c r="C41" s="24">
        <v>94.674868164374374</v>
      </c>
      <c r="D41" s="24">
        <v>90.538919562267552</v>
      </c>
      <c r="E41" s="24">
        <v>84.450293397907387</v>
      </c>
      <c r="F41" s="24">
        <v>79.020438722556051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89.388683866982149</v>
      </c>
      <c r="M41" s="14" t="s">
        <v>187</v>
      </c>
      <c r="O41" s="16" t="s">
        <v>154</v>
      </c>
      <c r="P41" s="26">
        <v>0.23546506131919887</v>
      </c>
      <c r="Q41" s="26">
        <v>0.39738480314090191</v>
      </c>
      <c r="R41" s="26">
        <v>0.17211101863363434</v>
      </c>
      <c r="S41" s="26">
        <v>0.10626922968684342</v>
      </c>
      <c r="T41" s="26">
        <v>0.14668972197990165</v>
      </c>
      <c r="U41" s="26">
        <v>3.3218601266958393E-2</v>
      </c>
      <c r="V41" s="26">
        <v>1.8772581038575018E-2</v>
      </c>
      <c r="W41" s="26">
        <v>2.9863263185745119E-3</v>
      </c>
      <c r="X41" s="26">
        <v>1.7783831980302915E-2</v>
      </c>
      <c r="Y41" s="27">
        <v>1.1306811753648911</v>
      </c>
    </row>
    <row r="42" spans="1:25" x14ac:dyDescent="0.25">
      <c r="A42" s="14" t="s">
        <v>155</v>
      </c>
      <c r="B42" s="19">
        <v>109.40746468715305</v>
      </c>
      <c r="C42" s="19">
        <v>104.78942388971177</v>
      </c>
      <c r="D42" s="19">
        <v>103.43548349926374</v>
      </c>
      <c r="E42" s="19">
        <v>101.9440871588107</v>
      </c>
      <c r="F42" s="19">
        <v>100.44554344929787</v>
      </c>
      <c r="G42" s="19">
        <v>90.735637331243765</v>
      </c>
      <c r="H42" s="19">
        <v>89.050850792838617</v>
      </c>
      <c r="I42" s="19">
        <v>79.103983645201112</v>
      </c>
      <c r="J42" s="19">
        <v>70.296423074063853</v>
      </c>
      <c r="K42" s="20">
        <v>88.563009030505881</v>
      </c>
      <c r="M42" s="14" t="s">
        <v>188</v>
      </c>
      <c r="O42" s="14" t="s">
        <v>155</v>
      </c>
      <c r="P42" s="21">
        <v>2.7593659906916874E-2</v>
      </c>
      <c r="Q42" s="21">
        <v>5.3968094701910579E-2</v>
      </c>
      <c r="R42" s="21">
        <v>4.6825711285874719E-2</v>
      </c>
      <c r="S42" s="21">
        <v>5.7341097876785749E-2</v>
      </c>
      <c r="T42" s="21">
        <v>0.25633281828651333</v>
      </c>
      <c r="U42" s="21">
        <v>0.19621542388623553</v>
      </c>
      <c r="V42" s="21">
        <v>0.5238803609133984</v>
      </c>
      <c r="W42" s="21">
        <v>0.19377605048895932</v>
      </c>
      <c r="X42" s="21">
        <v>0.16391781732965621</v>
      </c>
      <c r="Y42" s="22">
        <v>1.5198510346762508</v>
      </c>
    </row>
    <row r="43" spans="1:25" x14ac:dyDescent="0.25">
      <c r="A43" s="14" t="s">
        <v>156</v>
      </c>
      <c r="B43" s="19">
        <v>106.81431203941972</v>
      </c>
      <c r="C43" s="19">
        <v>99.366104128948649</v>
      </c>
      <c r="D43" s="19">
        <v>95.278305696438196</v>
      </c>
      <c r="E43" s="19">
        <v>92.02568836505948</v>
      </c>
      <c r="F43" s="19">
        <v>87.911033346457629</v>
      </c>
      <c r="G43" s="19">
        <v>79.112051951755433</v>
      </c>
      <c r="H43" s="19">
        <v>78.40610788072766</v>
      </c>
      <c r="I43" s="19" t="s">
        <v>183</v>
      </c>
      <c r="J43" s="19" t="s">
        <v>183</v>
      </c>
      <c r="K43" s="20">
        <v>90.500034274298727</v>
      </c>
      <c r="M43" s="14" t="s">
        <v>188</v>
      </c>
      <c r="O43" s="14" t="s">
        <v>156</v>
      </c>
      <c r="P43" s="21">
        <v>0.13826139333076748</v>
      </c>
      <c r="Q43" s="21">
        <v>0.22283109037801571</v>
      </c>
      <c r="R43" s="21">
        <v>0.13350778422954213</v>
      </c>
      <c r="S43" s="21">
        <v>0.22532124306317344</v>
      </c>
      <c r="T43" s="21">
        <v>0.50348583502594091</v>
      </c>
      <c r="U43" s="21">
        <v>0.16240106724327152</v>
      </c>
      <c r="V43" s="21">
        <v>5.3668143812828091E-2</v>
      </c>
      <c r="W43" s="21">
        <v>6.1553381607256296E-3</v>
      </c>
      <c r="X43" s="21">
        <v>1.3157402171215813E-3</v>
      </c>
      <c r="Y43" s="22">
        <v>1.4469476354613866</v>
      </c>
    </row>
    <row r="44" spans="1:25" x14ac:dyDescent="0.25">
      <c r="A44" s="16" t="s">
        <v>157</v>
      </c>
      <c r="B44" s="24">
        <v>106.50878897158208</v>
      </c>
      <c r="C44" s="24">
        <v>98.899703336141371</v>
      </c>
      <c r="D44" s="24">
        <v>92.769415851236658</v>
      </c>
      <c r="E44" s="24">
        <v>92.850858345362298</v>
      </c>
      <c r="F44" s="24">
        <v>74.611228878067664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94.253589028007696</v>
      </c>
      <c r="M44" s="14" t="s">
        <v>188</v>
      </c>
      <c r="O44" s="16" t="s">
        <v>157</v>
      </c>
      <c r="P44" s="26">
        <v>0.10834064394397351</v>
      </c>
      <c r="Q44" s="26">
        <v>0.17885329987148288</v>
      </c>
      <c r="R44" s="26">
        <v>7.6925267877732156E-2</v>
      </c>
      <c r="S44" s="26">
        <v>4.9630154276600204E-2</v>
      </c>
      <c r="T44" s="26">
        <v>5.0177082841569111E-2</v>
      </c>
      <c r="U44" s="26">
        <v>1.5857328011498327E-2</v>
      </c>
      <c r="V44" s="26">
        <v>2.2059914300297024E-3</v>
      </c>
      <c r="W44" s="26">
        <v>3.8371114149629767E-5</v>
      </c>
      <c r="X44" s="26">
        <v>1.6534985817518209E-5</v>
      </c>
      <c r="Y44" s="27">
        <v>0.48204467435285298</v>
      </c>
    </row>
    <row r="45" spans="1:25" x14ac:dyDescent="0.25">
      <c r="A45" s="28" t="s">
        <v>158</v>
      </c>
      <c r="B45" s="20">
        <v>92.924908535930868</v>
      </c>
      <c r="C45" s="20">
        <v>88.753941187083967</v>
      </c>
      <c r="D45" s="20">
        <v>88.484427129497149</v>
      </c>
      <c r="E45" s="20">
        <v>89.96064258320061</v>
      </c>
      <c r="F45" s="20">
        <v>89.290770604765243</v>
      </c>
      <c r="G45" s="20">
        <v>89.519514741122066</v>
      </c>
      <c r="H45" s="20">
        <v>84.848360137013813</v>
      </c>
      <c r="I45" s="20">
        <v>76.338906899844133</v>
      </c>
      <c r="J45" s="20">
        <v>68.010132156502152</v>
      </c>
      <c r="K45" s="20">
        <v>86.437323761235248</v>
      </c>
      <c r="M45" s="14" t="s">
        <v>189</v>
      </c>
      <c r="O45" s="14" t="s">
        <v>158</v>
      </c>
      <c r="P45" s="29">
        <v>2.9782681295271622</v>
      </c>
      <c r="Q45" s="29">
        <v>6.3805330799833495</v>
      </c>
      <c r="R45" s="29">
        <v>3.8448975309234483</v>
      </c>
      <c r="S45" s="29">
        <v>2.7831518923185721</v>
      </c>
      <c r="T45" s="29">
        <v>7.757356869527765</v>
      </c>
      <c r="U45" s="29">
        <v>3.9440401276421015</v>
      </c>
      <c r="V45" s="29">
        <v>5.7594422861951546</v>
      </c>
      <c r="W45" s="29">
        <v>2.2123441954064398</v>
      </c>
      <c r="X45" s="29">
        <v>2.0505994745211797</v>
      </c>
      <c r="Y45" s="29">
        <v>37.710633586045184</v>
      </c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20.74701220806601</v>
      </c>
      <c r="C51" s="30">
        <v>20.826913359123836</v>
      </c>
      <c r="D51" s="30">
        <v>20.518610891982178</v>
      </c>
      <c r="E51" s="30">
        <v>20.831694900508097</v>
      </c>
      <c r="F51" s="30">
        <v>24.204864701371264</v>
      </c>
      <c r="G51" s="30">
        <v>24.937653766873851</v>
      </c>
      <c r="H51" s="30">
        <v>25.156669132014883</v>
      </c>
      <c r="I51" s="30">
        <v>17.030366190785315</v>
      </c>
      <c r="J51" s="30">
        <v>14.841849471581185</v>
      </c>
      <c r="K51" s="20">
        <v>20.771666794661144</v>
      </c>
      <c r="M51" s="14" t="s">
        <v>182</v>
      </c>
      <c r="O51" s="14" t="s">
        <v>140</v>
      </c>
      <c r="P51" s="21">
        <v>3.9846472822633094E-2</v>
      </c>
      <c r="Q51" s="21">
        <v>4.5520518302761576E-2</v>
      </c>
      <c r="R51" s="21">
        <v>1.0234033041949753E-2</v>
      </c>
      <c r="S51" s="21">
        <v>2.4934090956464875E-3</v>
      </c>
      <c r="T51" s="21">
        <v>5.5222165276701887E-3</v>
      </c>
      <c r="U51" s="21">
        <v>8.4881147064770242E-3</v>
      </c>
      <c r="V51" s="21">
        <v>2.2251727662392279E-2</v>
      </c>
      <c r="W51" s="21">
        <v>7.6694116212866481E-3</v>
      </c>
      <c r="X51" s="21">
        <v>1.0886259117813261E-2</v>
      </c>
      <c r="Y51" s="22">
        <v>0.1529121628986303</v>
      </c>
    </row>
    <row r="52" spans="1:25" x14ac:dyDescent="0.25">
      <c r="A52" s="14" t="s">
        <v>141</v>
      </c>
      <c r="B52" s="30">
        <v>32.4987772708904</v>
      </c>
      <c r="C52" s="30">
        <v>32.01633167344707</v>
      </c>
      <c r="D52" s="30">
        <v>31.724989126363937</v>
      </c>
      <c r="E52" s="30">
        <v>30.951836846698484</v>
      </c>
      <c r="F52" s="30">
        <v>30.881714081760322</v>
      </c>
      <c r="G52" s="30">
        <v>28.971825018411124</v>
      </c>
      <c r="H52" s="30">
        <v>26.647991025803236</v>
      </c>
      <c r="I52" s="30" t="s">
        <v>183</v>
      </c>
      <c r="J52" s="30" t="s">
        <v>183</v>
      </c>
      <c r="K52" s="20">
        <v>31.912621808568971</v>
      </c>
      <c r="M52" s="14" t="s">
        <v>182</v>
      </c>
      <c r="O52" s="14" t="s">
        <v>141</v>
      </c>
      <c r="P52" s="21">
        <v>9.2552393966937763E-2</v>
      </c>
      <c r="Q52" s="21">
        <v>0.13210990213394275</v>
      </c>
      <c r="R52" s="21">
        <v>3.918656705393285E-2</v>
      </c>
      <c r="S52" s="21">
        <v>1.2896330380485946E-2</v>
      </c>
      <c r="T52" s="21">
        <v>1.7514106215726757E-2</v>
      </c>
      <c r="U52" s="21">
        <v>8.2739518574369945E-3</v>
      </c>
      <c r="V52" s="21">
        <v>2.0632347372609083E-3</v>
      </c>
      <c r="W52" s="21">
        <v>8.0927080652602398E-4</v>
      </c>
      <c r="X52" s="21">
        <v>0</v>
      </c>
      <c r="Y52" s="22">
        <v>0.30540575715224999</v>
      </c>
    </row>
    <row r="53" spans="1:25" x14ac:dyDescent="0.25">
      <c r="A53" s="16" t="s">
        <v>142</v>
      </c>
      <c r="B53" s="31">
        <v>79.518033860971869</v>
      </c>
      <c r="C53" s="31">
        <v>77.601056451132337</v>
      </c>
      <c r="D53" s="31">
        <v>71.158375249134636</v>
      </c>
      <c r="E53" s="31">
        <v>75.171730229752058</v>
      </c>
      <c r="F53" s="31">
        <v>66.751034558416691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77.263968693906349</v>
      </c>
      <c r="M53" s="14" t="s">
        <v>182</v>
      </c>
      <c r="O53" s="16" t="s">
        <v>142</v>
      </c>
      <c r="P53" s="26">
        <v>0.14116704544439498</v>
      </c>
      <c r="Q53" s="26">
        <v>0.18087138478557144</v>
      </c>
      <c r="R53" s="26">
        <v>4.5693075483421754E-2</v>
      </c>
      <c r="S53" s="26">
        <v>1.6016085234331158E-2</v>
      </c>
      <c r="T53" s="26">
        <v>4.1822810388693118E-3</v>
      </c>
      <c r="U53" s="26">
        <v>2.2163050193140448E-4</v>
      </c>
      <c r="V53" s="26">
        <v>6.6322136516531191E-4</v>
      </c>
      <c r="W53" s="26">
        <v>0</v>
      </c>
      <c r="X53" s="26">
        <v>0</v>
      </c>
      <c r="Y53" s="27">
        <v>0.38881472385368543</v>
      </c>
    </row>
    <row r="54" spans="1:25" x14ac:dyDescent="0.25">
      <c r="A54" s="14" t="s">
        <v>143</v>
      </c>
      <c r="B54" s="30">
        <v>22.142710646250592</v>
      </c>
      <c r="C54" s="30">
        <v>22.242170322735973</v>
      </c>
      <c r="D54" s="30">
        <v>22.743669235234947</v>
      </c>
      <c r="E54" s="30">
        <v>23.122933480490445</v>
      </c>
      <c r="F54" s="30">
        <v>27.769990704258007</v>
      </c>
      <c r="G54" s="30">
        <v>27.789226231517262</v>
      </c>
      <c r="H54" s="30">
        <v>25.235542998425814</v>
      </c>
      <c r="I54" s="30">
        <v>17.57966852681048</v>
      </c>
      <c r="J54" s="30">
        <v>13.873529890246772</v>
      </c>
      <c r="K54" s="20">
        <v>23.635451842252213</v>
      </c>
      <c r="M54" s="14" t="s">
        <v>184</v>
      </c>
      <c r="O54" s="14" t="s">
        <v>143</v>
      </c>
      <c r="P54" s="21">
        <v>7.8058257176038426E-2</v>
      </c>
      <c r="Q54" s="21">
        <v>0.11314562080311108</v>
      </c>
      <c r="R54" s="21">
        <v>4.6105614297121983E-2</v>
      </c>
      <c r="S54" s="21">
        <v>3.322654243314771E-2</v>
      </c>
      <c r="T54" s="21">
        <v>0.38645823571861793</v>
      </c>
      <c r="U54" s="21">
        <v>0.38021979720217747</v>
      </c>
      <c r="V54" s="21">
        <v>0.42285433718545895</v>
      </c>
      <c r="W54" s="21">
        <v>0.13124894033974743</v>
      </c>
      <c r="X54" s="21">
        <v>0.11522462713062331</v>
      </c>
      <c r="Y54" s="22">
        <v>1.7065419722860442</v>
      </c>
    </row>
    <row r="55" spans="1:25" x14ac:dyDescent="0.25">
      <c r="A55" s="14" t="s">
        <v>144</v>
      </c>
      <c r="B55" s="30">
        <v>30.57910010496299</v>
      </c>
      <c r="C55" s="30">
        <v>30.796002170621435</v>
      </c>
      <c r="D55" s="30">
        <v>29.552447606411988</v>
      </c>
      <c r="E55" s="30">
        <v>31.947428778648145</v>
      </c>
      <c r="F55" s="30">
        <v>33.346374423418283</v>
      </c>
      <c r="G55" s="30">
        <v>30.027358732674145</v>
      </c>
      <c r="H55" s="30">
        <v>27.278969576046777</v>
      </c>
      <c r="I55" s="30" t="s">
        <v>183</v>
      </c>
      <c r="J55" s="30" t="s">
        <v>183</v>
      </c>
      <c r="K55" s="20">
        <v>31.491931401074172</v>
      </c>
      <c r="M55" s="14" t="s">
        <v>184</v>
      </c>
      <c r="O55" s="14" t="s">
        <v>144</v>
      </c>
      <c r="P55" s="21">
        <v>0.15001508517637158</v>
      </c>
      <c r="Q55" s="21">
        <v>0.42271597271858652</v>
      </c>
      <c r="R55" s="21">
        <v>0.29642461132847864</v>
      </c>
      <c r="S55" s="21">
        <v>0.25138593921295516</v>
      </c>
      <c r="T55" s="21">
        <v>0.85221253629621829</v>
      </c>
      <c r="U55" s="21">
        <v>0.2553865229290645</v>
      </c>
      <c r="V55" s="21">
        <v>3.2465472517438629E-2</v>
      </c>
      <c r="W55" s="21">
        <v>1.2005077341821352E-3</v>
      </c>
      <c r="X55" s="21">
        <v>1.2328400247284487E-3</v>
      </c>
      <c r="Y55" s="22">
        <v>2.2630394879380238</v>
      </c>
    </row>
    <row r="56" spans="1:25" x14ac:dyDescent="0.25">
      <c r="A56" s="16" t="s">
        <v>145</v>
      </c>
      <c r="B56" s="31">
        <v>72.244061494907911</v>
      </c>
      <c r="C56" s="31">
        <v>69.60297200512575</v>
      </c>
      <c r="D56" s="31">
        <v>67.490392074792567</v>
      </c>
      <c r="E56" s="31">
        <v>67.626608665635715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68.631186276582483</v>
      </c>
      <c r="M56" s="14" t="s">
        <v>184</v>
      </c>
      <c r="O56" s="16" t="s">
        <v>145</v>
      </c>
      <c r="P56" s="26">
        <v>0.14709863463592243</v>
      </c>
      <c r="Q56" s="26">
        <v>0.49656968243528254</v>
      </c>
      <c r="R56" s="26">
        <v>0.32314862496417734</v>
      </c>
      <c r="S56" s="26">
        <v>0.18344267889134147</v>
      </c>
      <c r="T56" s="26">
        <v>8.9953904493598316E-2</v>
      </c>
      <c r="U56" s="26">
        <v>3.6484573571314788E-3</v>
      </c>
      <c r="V56" s="26">
        <v>1.1563892484049677E-3</v>
      </c>
      <c r="W56" s="26">
        <v>2.6110112991027028E-4</v>
      </c>
      <c r="X56" s="26">
        <v>2.356890455810709E-5</v>
      </c>
      <c r="Y56" s="27">
        <v>1.2453030420603268</v>
      </c>
    </row>
    <row r="57" spans="1:25" x14ac:dyDescent="0.25">
      <c r="A57" s="14" t="s">
        <v>146</v>
      </c>
      <c r="B57" s="30">
        <v>22.569779548757054</v>
      </c>
      <c r="C57" s="30">
        <v>21.853399116253257</v>
      </c>
      <c r="D57" s="30">
        <v>20.8592399827821</v>
      </c>
      <c r="E57" s="30">
        <v>25.979579711377994</v>
      </c>
      <c r="F57" s="30">
        <v>26.398431923707264</v>
      </c>
      <c r="G57" s="30">
        <v>30.36886513808706</v>
      </c>
      <c r="H57" s="30">
        <v>25.281572402032168</v>
      </c>
      <c r="I57" s="30">
        <v>16.922262861836955</v>
      </c>
      <c r="J57" s="30">
        <v>14.129765247465144</v>
      </c>
      <c r="K57" s="20">
        <v>22.75042996855338</v>
      </c>
      <c r="M57" s="14" t="s">
        <v>185</v>
      </c>
      <c r="O57" s="14" t="s">
        <v>146</v>
      </c>
      <c r="P57" s="21">
        <v>8.767529976635182E-3</v>
      </c>
      <c r="Q57" s="21">
        <v>8.9987211637819822E-3</v>
      </c>
      <c r="R57" s="21">
        <v>2.9927571703463572E-3</v>
      </c>
      <c r="S57" s="21">
        <v>6.3694092079674691E-3</v>
      </c>
      <c r="T57" s="21">
        <v>4.6982772304635351E-2</v>
      </c>
      <c r="U57" s="21">
        <v>5.934272916518199E-2</v>
      </c>
      <c r="V57" s="21">
        <v>0.31498051958069029</v>
      </c>
      <c r="W57" s="21">
        <v>6.9628300345476679E-2</v>
      </c>
      <c r="X57" s="21">
        <v>4.7557177056518185E-2</v>
      </c>
      <c r="Y57" s="22">
        <v>0.5656199159712334</v>
      </c>
    </row>
    <row r="58" spans="1:25" x14ac:dyDescent="0.25">
      <c r="A58" s="14" t="s">
        <v>147</v>
      </c>
      <c r="B58" s="30">
        <v>29.240936350359036</v>
      </c>
      <c r="C58" s="30">
        <v>28.251498411088733</v>
      </c>
      <c r="D58" s="30">
        <v>28.632435259083081</v>
      </c>
      <c r="E58" s="30">
        <v>31.662904404021035</v>
      </c>
      <c r="F58" s="30">
        <v>32.600523514015464</v>
      </c>
      <c r="G58" s="30">
        <v>30.626472837360524</v>
      </c>
      <c r="H58" s="30" t="s">
        <v>183</v>
      </c>
      <c r="I58" s="30" t="s">
        <v>183</v>
      </c>
      <c r="J58" s="30" t="s">
        <v>183</v>
      </c>
      <c r="K58" s="20">
        <v>30.438552154183206</v>
      </c>
      <c r="M58" s="14" t="s">
        <v>185</v>
      </c>
      <c r="O58" s="14" t="s">
        <v>147</v>
      </c>
      <c r="P58" s="21">
        <v>1.9252917482341994E-2</v>
      </c>
      <c r="Q58" s="21">
        <v>3.0457680157794251E-2</v>
      </c>
      <c r="R58" s="21">
        <v>2.7501913031709027E-2</v>
      </c>
      <c r="S58" s="21">
        <v>4.551223802607747E-2</v>
      </c>
      <c r="T58" s="21">
        <v>8.5936989275704451E-2</v>
      </c>
      <c r="U58" s="21">
        <v>5.1383154598723085E-2</v>
      </c>
      <c r="V58" s="21">
        <v>1.139830769797219E-2</v>
      </c>
      <c r="W58" s="21">
        <v>4.4463813805855224E-4</v>
      </c>
      <c r="X58" s="21">
        <v>1.4462768593128298E-5</v>
      </c>
      <c r="Y58" s="22">
        <v>0.27190230117697417</v>
      </c>
    </row>
    <row r="59" spans="1:25" x14ac:dyDescent="0.25">
      <c r="A59" s="16" t="s">
        <v>148</v>
      </c>
      <c r="B59" s="31">
        <v>51.453818336176894</v>
      </c>
      <c r="C59" s="31">
        <v>53.801333724971826</v>
      </c>
      <c r="D59" s="31">
        <v>47.398934900128779</v>
      </c>
      <c r="E59" s="31">
        <v>53.832880241276115</v>
      </c>
      <c r="F59" s="31">
        <v>44.550353465155609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49.005455770455917</v>
      </c>
      <c r="M59" s="14" t="s">
        <v>185</v>
      </c>
      <c r="O59" s="16" t="s">
        <v>148</v>
      </c>
      <c r="P59" s="26">
        <v>2.4785372293224979E-2</v>
      </c>
      <c r="Q59" s="26">
        <v>5.0800375270448228E-2</v>
      </c>
      <c r="R59" s="26">
        <v>3.25064283905123E-2</v>
      </c>
      <c r="S59" s="26">
        <v>2.8804511213070538E-2</v>
      </c>
      <c r="T59" s="26">
        <v>2.2018218681910107E-2</v>
      </c>
      <c r="U59" s="26">
        <v>3.135577629137588E-3</v>
      </c>
      <c r="V59" s="26">
        <v>1.2044528939565671E-3</v>
      </c>
      <c r="W59" s="26">
        <v>1.3491446448934562E-4</v>
      </c>
      <c r="X59" s="26">
        <v>7.0328054068414603E-5</v>
      </c>
      <c r="Y59" s="27">
        <v>0.16346017889081807</v>
      </c>
    </row>
    <row r="60" spans="1:25" x14ac:dyDescent="0.25">
      <c r="A60" s="14" t="s">
        <v>149</v>
      </c>
      <c r="B60" s="30">
        <v>23.190960349512693</v>
      </c>
      <c r="C60" s="30" t="s">
        <v>183</v>
      </c>
      <c r="D60" s="30" t="s">
        <v>183</v>
      </c>
      <c r="E60" s="30">
        <v>26.334068391984559</v>
      </c>
      <c r="F60" s="30">
        <v>26.137899422142794</v>
      </c>
      <c r="G60" s="30">
        <v>25.310283931592849</v>
      </c>
      <c r="H60" s="30">
        <v>24.535958365428613</v>
      </c>
      <c r="I60" s="30">
        <v>19.356638556808932</v>
      </c>
      <c r="J60" s="30">
        <v>17.202513086796898</v>
      </c>
      <c r="K60" s="20">
        <v>22.530469202919708</v>
      </c>
      <c r="M60" s="14" t="s">
        <v>186</v>
      </c>
      <c r="O60" s="14" t="s">
        <v>149</v>
      </c>
      <c r="P60" s="21">
        <v>8.9075075057595057E-3</v>
      </c>
      <c r="Q60" s="21">
        <v>2.2857112820902373E-2</v>
      </c>
      <c r="R60" s="21">
        <v>1.7561893323550105E-2</v>
      </c>
      <c r="S60" s="21">
        <v>2.2098016343523874E-2</v>
      </c>
      <c r="T60" s="21">
        <v>8.2679514058736331E-2</v>
      </c>
      <c r="U60" s="21">
        <v>4.733677933116745E-2</v>
      </c>
      <c r="V60" s="21">
        <v>0.18689086754198092</v>
      </c>
      <c r="W60" s="21">
        <v>8.4404770674984253E-2</v>
      </c>
      <c r="X60" s="21">
        <v>8.198494392934863E-2</v>
      </c>
      <c r="Y60" s="22">
        <v>0.55472140552995342</v>
      </c>
    </row>
    <row r="61" spans="1:25" x14ac:dyDescent="0.25">
      <c r="A61" s="14" t="s">
        <v>150</v>
      </c>
      <c r="B61" s="30">
        <v>24.842176935876481</v>
      </c>
      <c r="C61" s="30">
        <v>25.492322233440788</v>
      </c>
      <c r="D61" s="30">
        <v>24.286041706827604</v>
      </c>
      <c r="E61" s="30">
        <v>28.982600102204557</v>
      </c>
      <c r="F61" s="30">
        <v>29.330810074530561</v>
      </c>
      <c r="G61" s="30">
        <v>29.213955228590414</v>
      </c>
      <c r="H61" s="30">
        <v>23.812822290609773</v>
      </c>
      <c r="I61" s="30" t="s">
        <v>183</v>
      </c>
      <c r="J61" s="30" t="s">
        <v>183</v>
      </c>
      <c r="K61" s="20">
        <v>27.30013072215699</v>
      </c>
      <c r="M61" s="14" t="s">
        <v>186</v>
      </c>
      <c r="O61" s="14" t="s">
        <v>150</v>
      </c>
      <c r="P61" s="21">
        <v>4.7283011649088297E-2</v>
      </c>
      <c r="Q61" s="21">
        <v>0.1278443553730213</v>
      </c>
      <c r="R61" s="21">
        <v>7.6663300074364893E-2</v>
      </c>
      <c r="S61" s="21">
        <v>8.4427321701958519E-2</v>
      </c>
      <c r="T61" s="21">
        <v>0.28792155548153575</v>
      </c>
      <c r="U61" s="21">
        <v>8.8403202490944105E-2</v>
      </c>
      <c r="V61" s="21">
        <v>3.5758340182564394E-2</v>
      </c>
      <c r="W61" s="21">
        <v>3.1977038299751369E-3</v>
      </c>
      <c r="X61" s="21">
        <v>1.2028912612533933E-3</v>
      </c>
      <c r="Y61" s="22">
        <v>0.75270168204470578</v>
      </c>
    </row>
    <row r="62" spans="1:25" x14ac:dyDescent="0.25">
      <c r="A62" s="16" t="s">
        <v>151</v>
      </c>
      <c r="B62" s="31">
        <v>32.378389667452211</v>
      </c>
      <c r="C62" s="31">
        <v>36.420008373458316</v>
      </c>
      <c r="D62" s="31">
        <v>37.362298483846757</v>
      </c>
      <c r="E62" s="31">
        <v>38.397757824736075</v>
      </c>
      <c r="F62" s="31">
        <v>40.869604740478835</v>
      </c>
      <c r="G62" s="31">
        <v>40.767837504491396</v>
      </c>
      <c r="H62" s="31" t="s">
        <v>183</v>
      </c>
      <c r="I62" s="31" t="s">
        <v>183</v>
      </c>
      <c r="J62" s="31" t="s">
        <v>183</v>
      </c>
      <c r="K62" s="25">
        <v>36.967431863097538</v>
      </c>
      <c r="M62" s="14" t="s">
        <v>186</v>
      </c>
      <c r="O62" s="16" t="s">
        <v>151</v>
      </c>
      <c r="P62" s="26">
        <v>0.12913903697218121</v>
      </c>
      <c r="Q62" s="26">
        <v>0.56357233511235938</v>
      </c>
      <c r="R62" s="26">
        <v>0.43928476564577401</v>
      </c>
      <c r="S62" s="26">
        <v>0.18342215259249606</v>
      </c>
      <c r="T62" s="26">
        <v>0.14733364957692632</v>
      </c>
      <c r="U62" s="26">
        <v>1.8403439734706151E-2</v>
      </c>
      <c r="V62" s="26">
        <v>1.7609906309291401E-3</v>
      </c>
      <c r="W62" s="26">
        <v>1.088621843986177E-4</v>
      </c>
      <c r="X62" s="26">
        <v>8.1572904645664177E-5</v>
      </c>
      <c r="Y62" s="27">
        <v>1.4831068053544167</v>
      </c>
    </row>
    <row r="63" spans="1:25" x14ac:dyDescent="0.25">
      <c r="A63" s="14" t="s">
        <v>152</v>
      </c>
      <c r="B63" s="30">
        <v>20.977215199413337</v>
      </c>
      <c r="C63" s="30">
        <v>17.905416718939406</v>
      </c>
      <c r="D63" s="30">
        <v>21.172207869579637</v>
      </c>
      <c r="E63" s="30">
        <v>27.291523803086818</v>
      </c>
      <c r="F63" s="30">
        <v>21.701430562558926</v>
      </c>
      <c r="G63" s="30">
        <v>20.718217002737305</v>
      </c>
      <c r="H63" s="30">
        <v>21.661223393572087</v>
      </c>
      <c r="I63" s="30">
        <v>15.545757238255504</v>
      </c>
      <c r="J63" s="30">
        <v>12.811441944228932</v>
      </c>
      <c r="K63" s="20">
        <v>18.471877236943541</v>
      </c>
      <c r="M63" s="14" t="s">
        <v>187</v>
      </c>
      <c r="O63" s="14" t="s">
        <v>152</v>
      </c>
      <c r="P63" s="21">
        <v>1.2646979919122059E-2</v>
      </c>
      <c r="Q63" s="21">
        <v>2.0474801234704881E-2</v>
      </c>
      <c r="R63" s="21">
        <v>1.711646047806975E-2</v>
      </c>
      <c r="S63" s="21">
        <v>1.6765472559955773E-2</v>
      </c>
      <c r="T63" s="21">
        <v>9.7407285660207954E-2</v>
      </c>
      <c r="U63" s="21">
        <v>6.1169576294688111E-2</v>
      </c>
      <c r="V63" s="21">
        <v>0.35245463506833574</v>
      </c>
      <c r="W63" s="21">
        <v>0.13933919102848991</v>
      </c>
      <c r="X63" s="21">
        <v>0.1250697906492233</v>
      </c>
      <c r="Y63" s="22">
        <v>0.84244419289279748</v>
      </c>
    </row>
    <row r="64" spans="1:25" x14ac:dyDescent="0.25">
      <c r="A64" s="14" t="s">
        <v>153</v>
      </c>
      <c r="B64" s="30">
        <v>24.485889453267745</v>
      </c>
      <c r="C64" s="30">
        <v>24.153435194832326</v>
      </c>
      <c r="D64" s="30">
        <v>27.709141224651404</v>
      </c>
      <c r="E64" s="30">
        <v>28.295522803653157</v>
      </c>
      <c r="F64" s="30">
        <v>26.2581138175521</v>
      </c>
      <c r="G64" s="30">
        <v>23.737118661580936</v>
      </c>
      <c r="H64" s="30">
        <v>22.280645976612419</v>
      </c>
      <c r="I64" s="30">
        <v>17.321741171278447</v>
      </c>
      <c r="J64" s="30" t="s">
        <v>183</v>
      </c>
      <c r="K64" s="20">
        <v>24.845793561888506</v>
      </c>
      <c r="M64" s="14" t="s">
        <v>187</v>
      </c>
      <c r="O64" s="14" t="s">
        <v>153</v>
      </c>
      <c r="P64" s="21">
        <v>4.1926934314070297E-2</v>
      </c>
      <c r="Q64" s="21">
        <v>8.3756051720346503E-2</v>
      </c>
      <c r="R64" s="21">
        <v>4.1995344406605767E-2</v>
      </c>
      <c r="S64" s="21">
        <v>5.67301222844796E-2</v>
      </c>
      <c r="T64" s="21">
        <v>0.21994009464965869</v>
      </c>
      <c r="U64" s="21">
        <v>0.10219839322774388</v>
      </c>
      <c r="V64" s="21">
        <v>8.3014099020992882E-2</v>
      </c>
      <c r="W64" s="21">
        <v>1.2663273468170519E-2</v>
      </c>
      <c r="X64" s="21">
        <v>7.3219337582638086E-3</v>
      </c>
      <c r="Y64" s="22">
        <v>0.64954624685033191</v>
      </c>
    </row>
    <row r="65" spans="1:25" x14ac:dyDescent="0.25">
      <c r="A65" s="16" t="s">
        <v>154</v>
      </c>
      <c r="B65" s="31">
        <v>36.380368841804341</v>
      </c>
      <c r="C65" s="31">
        <v>39.52350133565875</v>
      </c>
      <c r="D65" s="31">
        <v>48.351923526740052</v>
      </c>
      <c r="E65" s="31">
        <v>45.322990405570806</v>
      </c>
      <c r="F65" s="31">
        <v>43.851678343331301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40.3666867960169</v>
      </c>
      <c r="M65" s="14" t="s">
        <v>187</v>
      </c>
      <c r="O65" s="16" t="s">
        <v>154</v>
      </c>
      <c r="P65" s="26">
        <v>8.5708442233632165E-2</v>
      </c>
      <c r="Q65" s="26">
        <v>0.16589448818076119</v>
      </c>
      <c r="R65" s="26">
        <v>9.1915154845198827E-2</v>
      </c>
      <c r="S65" s="26">
        <v>5.7032830600249315E-2</v>
      </c>
      <c r="T65" s="26">
        <v>8.1404135544228373E-2</v>
      </c>
      <c r="U65" s="26">
        <v>1.1082096068541998E-2</v>
      </c>
      <c r="V65" s="26">
        <v>1.0626629902772879E-2</v>
      </c>
      <c r="W65" s="26">
        <v>1.4372370550050019E-3</v>
      </c>
      <c r="X65" s="26">
        <v>5.4988836509569927E-3</v>
      </c>
      <c r="Y65" s="27">
        <v>0.51059989808134665</v>
      </c>
    </row>
    <row r="66" spans="1:25" x14ac:dyDescent="0.25">
      <c r="A66" s="14" t="s">
        <v>155</v>
      </c>
      <c r="B66" s="30">
        <v>21.93666011301751</v>
      </c>
      <c r="C66" s="30">
        <v>22.625497195374578</v>
      </c>
      <c r="D66" s="30">
        <v>26.213196650374641</v>
      </c>
      <c r="E66" s="30">
        <v>24.637789276120699</v>
      </c>
      <c r="F66" s="30">
        <v>25.613641898929785</v>
      </c>
      <c r="G66" s="30">
        <v>23.458092477644158</v>
      </c>
      <c r="H66" s="30">
        <v>23.455430801630953</v>
      </c>
      <c r="I66" s="30">
        <v>20.22695729790334</v>
      </c>
      <c r="J66" s="30">
        <v>18.182639152006146</v>
      </c>
      <c r="K66" s="20">
        <v>22.66368811724514</v>
      </c>
      <c r="M66" s="14" t="s">
        <v>188</v>
      </c>
      <c r="O66" s="14" t="s">
        <v>155</v>
      </c>
      <c r="P66" s="21">
        <v>5.5326456963709497E-3</v>
      </c>
      <c r="Q66" s="21">
        <v>1.1652463865083507E-2</v>
      </c>
      <c r="R66" s="21">
        <v>1.1866832702909322E-2</v>
      </c>
      <c r="S66" s="21">
        <v>1.3858164075262497E-2</v>
      </c>
      <c r="T66" s="21">
        <v>6.5364940932878091E-2</v>
      </c>
      <c r="U66" s="21">
        <v>5.0728023678944523E-2</v>
      </c>
      <c r="V66" s="21">
        <v>0.13798677322379782</v>
      </c>
      <c r="W66" s="21">
        <v>4.9548704350672962E-2</v>
      </c>
      <c r="X66" s="21">
        <v>4.2398437825910518E-2</v>
      </c>
      <c r="Y66" s="22">
        <v>0.38893698635183022</v>
      </c>
    </row>
    <row r="67" spans="1:25" x14ac:dyDescent="0.25">
      <c r="A67" s="14" t="s">
        <v>156</v>
      </c>
      <c r="B67" s="30">
        <v>24.42300813042425</v>
      </c>
      <c r="C67" s="30">
        <v>26.435604763967234</v>
      </c>
      <c r="D67" s="30">
        <v>29.878977213236809</v>
      </c>
      <c r="E67" s="30">
        <v>30.919732192293964</v>
      </c>
      <c r="F67" s="30">
        <v>29.760845869927209</v>
      </c>
      <c r="G67" s="30">
        <v>25.242234800009498</v>
      </c>
      <c r="H67" s="30">
        <v>27.457176313284947</v>
      </c>
      <c r="I67" s="30" t="s">
        <v>183</v>
      </c>
      <c r="J67" s="30" t="s">
        <v>183</v>
      </c>
      <c r="K67" s="20">
        <v>28.314649857381497</v>
      </c>
      <c r="M67" s="14" t="s">
        <v>188</v>
      </c>
      <c r="O67" s="14" t="s">
        <v>156</v>
      </c>
      <c r="P67" s="21">
        <v>3.1613358443903394E-2</v>
      </c>
      <c r="Q67" s="21">
        <v>5.9282535890837401E-2</v>
      </c>
      <c r="R67" s="21">
        <v>4.1867621528594717E-2</v>
      </c>
      <c r="S67" s="21">
        <v>7.5705736262585727E-2</v>
      </c>
      <c r="T67" s="21">
        <v>0.17044691392542277</v>
      </c>
      <c r="U67" s="21">
        <v>5.1817210778791201E-2</v>
      </c>
      <c r="V67" s="21">
        <v>1.8794144064862579E-2</v>
      </c>
      <c r="W67" s="21">
        <v>2.7246035519388192E-3</v>
      </c>
      <c r="X67" s="21">
        <v>4.5284951891668714E-4</v>
      </c>
      <c r="Y67" s="22">
        <v>0.4527049739658533</v>
      </c>
    </row>
    <row r="68" spans="1:25" x14ac:dyDescent="0.25">
      <c r="A68" s="16" t="s">
        <v>157</v>
      </c>
      <c r="B68" s="31">
        <v>40.118328874082124</v>
      </c>
      <c r="C68" s="31">
        <v>41.171632030887977</v>
      </c>
      <c r="D68" s="31">
        <v>52.192358011947562</v>
      </c>
      <c r="E68" s="31">
        <v>59.443457671123696</v>
      </c>
      <c r="F68" s="31">
        <v>40.645486593089998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43.896736148834151</v>
      </c>
      <c r="M68" s="14" t="s">
        <v>188</v>
      </c>
      <c r="O68" s="16" t="s">
        <v>157</v>
      </c>
      <c r="P68" s="26">
        <v>4.0808327896150007E-2</v>
      </c>
      <c r="Q68" s="26">
        <v>7.445606004287994E-2</v>
      </c>
      <c r="R68" s="26">
        <v>4.3278391745807762E-2</v>
      </c>
      <c r="S68" s="26">
        <v>3.1773405518547675E-2</v>
      </c>
      <c r="T68" s="26">
        <v>2.7334651614575912E-2</v>
      </c>
      <c r="U68" s="26">
        <v>5.4502967582591502E-3</v>
      </c>
      <c r="V68" s="26">
        <v>1.3716144041046067E-3</v>
      </c>
      <c r="W68" s="26">
        <v>7.6890126196276198E-6</v>
      </c>
      <c r="X68" s="26">
        <v>2.2291234519069902E-5</v>
      </c>
      <c r="Y68" s="27">
        <v>0.22450272822746375</v>
      </c>
    </row>
    <row r="69" spans="1:25" x14ac:dyDescent="0.25">
      <c r="A69" s="28" t="s">
        <v>158</v>
      </c>
      <c r="B69" s="20">
        <v>34.480522536825625</v>
      </c>
      <c r="C69" s="20">
        <v>36.319029767506869</v>
      </c>
      <c r="D69" s="20">
        <v>36.944519073574554</v>
      </c>
      <c r="E69" s="20">
        <v>36.265457061073541</v>
      </c>
      <c r="F69" s="20">
        <v>30.970213396011964</v>
      </c>
      <c r="G69" s="20">
        <v>27.38871972328964</v>
      </c>
      <c r="H69" s="20">
        <v>24.126606791744774</v>
      </c>
      <c r="I69" s="20">
        <v>17.419578405507366</v>
      </c>
      <c r="J69" s="20">
        <v>14.561284712917654</v>
      </c>
      <c r="K69" s="20">
        <v>29.619389831801179</v>
      </c>
      <c r="M69" s="14" t="s">
        <v>189</v>
      </c>
      <c r="O69" s="14" t="s">
        <v>158</v>
      </c>
      <c r="P69" s="29">
        <v>1.1051099536047784</v>
      </c>
      <c r="Q69" s="29">
        <v>2.6109800620121772</v>
      </c>
      <c r="R69" s="29">
        <v>1.6053433895125251</v>
      </c>
      <c r="S69" s="29">
        <v>1.1219603656340822</v>
      </c>
      <c r="T69" s="29">
        <v>2.6906140019971203</v>
      </c>
      <c r="U69" s="29">
        <v>1.2066889543110484</v>
      </c>
      <c r="V69" s="29">
        <v>1.6376957569290811</v>
      </c>
      <c r="W69" s="29">
        <v>0.50482911973593192</v>
      </c>
      <c r="X69" s="29">
        <v>0.4390428577899409</v>
      </c>
      <c r="Y69" s="29">
        <v>12.922264461526684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19.667600487574973</v>
      </c>
      <c r="C74" s="30">
        <v>19.590090714081057</v>
      </c>
      <c r="D74" s="30">
        <v>19.196189277606088</v>
      </c>
      <c r="E74" s="30">
        <v>19.326104094575999</v>
      </c>
      <c r="F74" s="30">
        <v>20.94733370633087</v>
      </c>
      <c r="G74" s="30">
        <v>21.645533290835662</v>
      </c>
      <c r="H74" s="30">
        <v>23.541290919390381</v>
      </c>
      <c r="I74" s="30">
        <v>18.721904804689011</v>
      </c>
      <c r="J74" s="30">
        <v>19.593523015174977</v>
      </c>
      <c r="K74" s="20">
        <v>20.178345685096755</v>
      </c>
      <c r="M74" s="14" t="s">
        <v>182</v>
      </c>
      <c r="O74" s="14" t="s">
        <v>140</v>
      </c>
      <c r="P74" s="32">
        <v>1456.0911543906454</v>
      </c>
      <c r="Q74" s="32">
        <v>1662.2226654106742</v>
      </c>
      <c r="R74" s="32">
        <v>385.86807878474445</v>
      </c>
      <c r="S74" s="32">
        <v>94.604980802645628</v>
      </c>
      <c r="T74" s="32">
        <v>206.10571043061887</v>
      </c>
      <c r="U74" s="32">
        <v>318.49696401951275</v>
      </c>
      <c r="V74" s="32">
        <v>739.94508511185813</v>
      </c>
      <c r="W74" s="32">
        <v>389.08929153897543</v>
      </c>
      <c r="X74" s="32">
        <v>680.12675214185276</v>
      </c>
      <c r="Y74" s="20">
        <v>5932.5506826315277</v>
      </c>
    </row>
    <row r="75" spans="1:25" x14ac:dyDescent="0.25">
      <c r="A75" s="14" t="s">
        <v>141</v>
      </c>
      <c r="B75" s="30">
        <v>25.234076954010522</v>
      </c>
      <c r="C75" s="30">
        <v>26.329300381821959</v>
      </c>
      <c r="D75" s="30">
        <v>26.817242192036119</v>
      </c>
      <c r="E75" s="30">
        <v>25.919362598552752</v>
      </c>
      <c r="F75" s="30">
        <v>25.088888916291889</v>
      </c>
      <c r="G75" s="30">
        <v>24.855918933082222</v>
      </c>
      <c r="H75" s="30">
        <v>25.542774743351764</v>
      </c>
      <c r="I75" s="30" t="s">
        <v>183</v>
      </c>
      <c r="J75" s="30" t="s">
        <v>183</v>
      </c>
      <c r="K75" s="20">
        <v>25.951248332457908</v>
      </c>
      <c r="M75" s="14" t="s">
        <v>182</v>
      </c>
      <c r="O75" s="14" t="s">
        <v>141</v>
      </c>
      <c r="P75" s="32">
        <v>2801.9793827274611</v>
      </c>
      <c r="Q75" s="32">
        <v>3865.9888534249744</v>
      </c>
      <c r="R75" s="32">
        <v>1114.2833639847934</v>
      </c>
      <c r="S75" s="32">
        <v>405.36101647478677</v>
      </c>
      <c r="T75" s="32">
        <v>615.58421860096621</v>
      </c>
      <c r="U75" s="32">
        <v>315.70263473319847</v>
      </c>
      <c r="V75" s="32">
        <v>76.276658745582495</v>
      </c>
      <c r="W75" s="32">
        <v>12.195624931235399</v>
      </c>
      <c r="X75" s="32">
        <v>0</v>
      </c>
      <c r="Y75" s="20">
        <v>9207.3717536229979</v>
      </c>
    </row>
    <row r="76" spans="1:25" x14ac:dyDescent="0.25">
      <c r="A76" s="16" t="s">
        <v>142</v>
      </c>
      <c r="B76" s="31">
        <v>44.169744990616572</v>
      </c>
      <c r="C76" s="31">
        <v>47.433856608603037</v>
      </c>
      <c r="D76" s="31">
        <v>48.05553097271487</v>
      </c>
      <c r="E76" s="31">
        <v>48.120071857365211</v>
      </c>
      <c r="F76" s="31">
        <v>45.181895996388512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46.298421179331342</v>
      </c>
      <c r="M76" s="14" t="s">
        <v>182</v>
      </c>
      <c r="O76" s="16" t="s">
        <v>142</v>
      </c>
      <c r="P76" s="34">
        <v>2825.8087366762352</v>
      </c>
      <c r="Q76" s="34">
        <v>3326.2163768532732</v>
      </c>
      <c r="R76" s="34">
        <v>815.77099334088678</v>
      </c>
      <c r="S76" s="34">
        <v>297.8590635618196</v>
      </c>
      <c r="T76" s="34">
        <v>88.890792000540756</v>
      </c>
      <c r="U76" s="34">
        <v>3.1023103228524707</v>
      </c>
      <c r="V76" s="34">
        <v>11.143764221757062</v>
      </c>
      <c r="W76" s="34">
        <v>0</v>
      </c>
      <c r="X76" s="34">
        <v>0</v>
      </c>
      <c r="Y76" s="25">
        <v>7368.7920369773647</v>
      </c>
    </row>
    <row r="77" spans="1:25" x14ac:dyDescent="0.25">
      <c r="A77" s="14" t="s">
        <v>143</v>
      </c>
      <c r="B77" s="30">
        <v>20.186878891465337</v>
      </c>
      <c r="C77" s="30">
        <v>19.908853414347966</v>
      </c>
      <c r="D77" s="30">
        <v>19.54479903459686</v>
      </c>
      <c r="E77" s="30">
        <v>19.046302570533197</v>
      </c>
      <c r="F77" s="30">
        <v>21.370048393414159</v>
      </c>
      <c r="G77" s="30">
        <v>21.990707287236859</v>
      </c>
      <c r="H77" s="30">
        <v>22.036484806416961</v>
      </c>
      <c r="I77" s="30">
        <v>18.406300199379068</v>
      </c>
      <c r="J77" s="30">
        <v>17.50641843125257</v>
      </c>
      <c r="K77" s="20">
        <v>20.82954605800294</v>
      </c>
      <c r="M77" s="14" t="s">
        <v>184</v>
      </c>
      <c r="O77" s="14" t="s">
        <v>143</v>
      </c>
      <c r="P77" s="32">
        <v>2677.4025420638127</v>
      </c>
      <c r="Q77" s="32">
        <v>4083.6308069933098</v>
      </c>
      <c r="R77" s="32">
        <v>1718.0164395135362</v>
      </c>
      <c r="S77" s="32">
        <v>1314.5449177939358</v>
      </c>
      <c r="T77" s="32">
        <v>14618.711915509992</v>
      </c>
      <c r="U77" s="32">
        <v>14334.434979976566</v>
      </c>
      <c r="V77" s="32">
        <v>14948.307975581725</v>
      </c>
      <c r="W77" s="32">
        <v>7001.5034242169449</v>
      </c>
      <c r="X77" s="32">
        <v>7560.6905822546332</v>
      </c>
      <c r="Y77" s="20">
        <v>68257.243583904463</v>
      </c>
    </row>
    <row r="78" spans="1:25" x14ac:dyDescent="0.25">
      <c r="A78" s="14" t="s">
        <v>144</v>
      </c>
      <c r="B78" s="30">
        <v>23.97214720387927</v>
      </c>
      <c r="C78" s="30">
        <v>24.544790156654638</v>
      </c>
      <c r="D78" s="30">
        <v>22.943614429286335</v>
      </c>
      <c r="E78" s="30">
        <v>23.057385071828346</v>
      </c>
      <c r="F78" s="30">
        <v>24.827587956481501</v>
      </c>
      <c r="G78" s="30">
        <v>24.205763022788108</v>
      </c>
      <c r="H78" s="30">
        <v>23.378254982391976</v>
      </c>
      <c r="I78" s="30" t="s">
        <v>183</v>
      </c>
      <c r="J78" s="30" t="s">
        <v>183</v>
      </c>
      <c r="K78" s="20">
        <v>24.16458446095093</v>
      </c>
      <c r="M78" s="14" t="s">
        <v>184</v>
      </c>
      <c r="O78" s="14" t="s">
        <v>144</v>
      </c>
      <c r="P78" s="32">
        <v>4797.3225843650644</v>
      </c>
      <c r="Q78" s="32">
        <v>13108.893442773953</v>
      </c>
      <c r="R78" s="32">
        <v>10065.306525353633</v>
      </c>
      <c r="S78" s="32">
        <v>8845.0051775168031</v>
      </c>
      <c r="T78" s="32">
        <v>31920.871979825617</v>
      </c>
      <c r="U78" s="32">
        <v>10383.872694251599</v>
      </c>
      <c r="V78" s="32">
        <v>1290.3572814147062</v>
      </c>
      <c r="W78" s="32">
        <v>50.401101600362374</v>
      </c>
      <c r="X78" s="32">
        <v>48.048919172234086</v>
      </c>
      <c r="Y78" s="20">
        <v>80510.079706273958</v>
      </c>
    </row>
    <row r="79" spans="1:25" x14ac:dyDescent="0.25">
      <c r="A79" s="16" t="s">
        <v>145</v>
      </c>
      <c r="B79" s="31">
        <v>40.781186534948539</v>
      </c>
      <c r="C79" s="31">
        <v>43.505150567862906</v>
      </c>
      <c r="D79" s="31">
        <v>42.372804790984723</v>
      </c>
      <c r="E79" s="31">
        <v>40.708082117431125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42.344185192206197</v>
      </c>
      <c r="M79" s="14" t="s">
        <v>184</v>
      </c>
      <c r="O79" s="16" t="s">
        <v>145</v>
      </c>
      <c r="P79" s="34">
        <v>3127.7996475061227</v>
      </c>
      <c r="Q79" s="34">
        <v>9407.9754453177738</v>
      </c>
      <c r="R79" s="34">
        <v>6367.1320949078154</v>
      </c>
      <c r="S79" s="34">
        <v>3973.887891515918</v>
      </c>
      <c r="T79" s="34">
        <v>2103.8173609887403</v>
      </c>
      <c r="U79" s="34">
        <v>90.601379585087571</v>
      </c>
      <c r="V79" s="34">
        <v>26.873068007341633</v>
      </c>
      <c r="W79" s="34">
        <v>2.9189559691062268</v>
      </c>
      <c r="X79" s="34">
        <v>7.4427648238249118</v>
      </c>
      <c r="Y79" s="25">
        <v>25108.448608621733</v>
      </c>
    </row>
    <row r="80" spans="1:25" x14ac:dyDescent="0.25">
      <c r="A80" s="14" t="s">
        <v>146</v>
      </c>
      <c r="B80" s="30">
        <v>22.607899621518914</v>
      </c>
      <c r="C80" s="30">
        <v>21.542565455402332</v>
      </c>
      <c r="D80" s="30">
        <v>19.439393462856877</v>
      </c>
      <c r="E80" s="30">
        <v>22.748443576643343</v>
      </c>
      <c r="F80" s="30">
        <v>23.122922230723592</v>
      </c>
      <c r="G80" s="30">
        <v>25.216521737997432</v>
      </c>
      <c r="H80" s="30">
        <v>22.919196555447726</v>
      </c>
      <c r="I80" s="30">
        <v>17.754002676223376</v>
      </c>
      <c r="J80" s="30">
        <v>17.67099354657681</v>
      </c>
      <c r="K80" s="20">
        <v>21.770646420493005</v>
      </c>
      <c r="M80" s="14" t="s">
        <v>185</v>
      </c>
      <c r="O80" s="14" t="s">
        <v>146</v>
      </c>
      <c r="P80" s="32">
        <v>306.50714564143436</v>
      </c>
      <c r="Q80" s="32">
        <v>322.65895514057877</v>
      </c>
      <c r="R80" s="32">
        <v>121.91533809210618</v>
      </c>
      <c r="S80" s="32">
        <v>246.34492046618362</v>
      </c>
      <c r="T80" s="32">
        <v>1929.4612901032597</v>
      </c>
      <c r="U80" s="32">
        <v>2114.975101756454</v>
      </c>
      <c r="V80" s="32">
        <v>10547.230330023522</v>
      </c>
      <c r="W80" s="32">
        <v>3804.3310436219776</v>
      </c>
      <c r="X80" s="32">
        <v>3034.8342431346164</v>
      </c>
      <c r="Y80" s="20">
        <v>22428.258367980132</v>
      </c>
    </row>
    <row r="81" spans="1:25" x14ac:dyDescent="0.25">
      <c r="A81" s="14" t="s">
        <v>147</v>
      </c>
      <c r="B81" s="30">
        <v>25.593083021967598</v>
      </c>
      <c r="C81" s="30">
        <v>25.113960136442739</v>
      </c>
      <c r="D81" s="30">
        <v>24.642641552920328</v>
      </c>
      <c r="E81" s="30">
        <v>27.015621895862321</v>
      </c>
      <c r="F81" s="30">
        <v>27.171163307536958</v>
      </c>
      <c r="G81" s="30">
        <v>27.082964277511227</v>
      </c>
      <c r="H81" s="30" t="s">
        <v>183</v>
      </c>
      <c r="I81" s="30" t="s">
        <v>183</v>
      </c>
      <c r="J81" s="30" t="s">
        <v>183</v>
      </c>
      <c r="K81" s="20">
        <v>26.314986308608976</v>
      </c>
      <c r="M81" s="14" t="s">
        <v>185</v>
      </c>
      <c r="O81" s="14" t="s">
        <v>147</v>
      </c>
      <c r="P81" s="32">
        <v>631.99998145955885</v>
      </c>
      <c r="Q81" s="32">
        <v>1005.0842440595749</v>
      </c>
      <c r="R81" s="32">
        <v>1004.0260038501372</v>
      </c>
      <c r="S81" s="32">
        <v>1715.436455746697</v>
      </c>
      <c r="T81" s="32">
        <v>3454.1100437449386</v>
      </c>
      <c r="U81" s="32">
        <v>2107.6107655841793</v>
      </c>
      <c r="V81" s="32">
        <v>464.74450677777372</v>
      </c>
      <c r="W81" s="32">
        <v>22.244303977624661</v>
      </c>
      <c r="X81" s="32">
        <v>0.41076967945251375</v>
      </c>
      <c r="Y81" s="20">
        <v>10405.667074879937</v>
      </c>
    </row>
    <row r="82" spans="1:25" x14ac:dyDescent="0.25">
      <c r="A82" s="16" t="s">
        <v>148</v>
      </c>
      <c r="B82" s="31">
        <v>37.822621907290959</v>
      </c>
      <c r="C82" s="31">
        <v>39.926366617811695</v>
      </c>
      <c r="D82" s="31">
        <v>37.364920300483476</v>
      </c>
      <c r="E82" s="31">
        <v>41.109602386536004</v>
      </c>
      <c r="F82" s="31">
        <v>41.378986623837719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39.195763201141766</v>
      </c>
      <c r="M82" s="14" t="s">
        <v>185</v>
      </c>
      <c r="O82" s="16" t="s">
        <v>148</v>
      </c>
      <c r="P82" s="34">
        <v>641.1233655645899</v>
      </c>
      <c r="Q82" s="34">
        <v>1192.9172346123175</v>
      </c>
      <c r="R82" s="34">
        <v>829.63637860156211</v>
      </c>
      <c r="S82" s="34">
        <v>818.69260276000443</v>
      </c>
      <c r="T82" s="34">
        <v>778.06906046426457</v>
      </c>
      <c r="U82" s="34">
        <v>166.40685612763801</v>
      </c>
      <c r="V82" s="34">
        <v>42.907277370069835</v>
      </c>
      <c r="W82" s="34">
        <v>3.5490887893738443</v>
      </c>
      <c r="X82" s="34">
        <v>17.11824368735239</v>
      </c>
      <c r="Y82" s="25">
        <v>4490.4201079771728</v>
      </c>
    </row>
    <row r="83" spans="1:25" x14ac:dyDescent="0.25">
      <c r="A83" s="14" t="s">
        <v>149</v>
      </c>
      <c r="B83" s="30">
        <v>24.331499780661186</v>
      </c>
      <c r="C83" s="30" t="s">
        <v>183</v>
      </c>
      <c r="D83" s="30" t="s">
        <v>183</v>
      </c>
      <c r="E83" s="30">
        <v>27.012483618078676</v>
      </c>
      <c r="F83" s="30">
        <v>28.356453212857048</v>
      </c>
      <c r="G83" s="30">
        <v>27.392313017489951</v>
      </c>
      <c r="H83" s="30">
        <v>24.810098555933124</v>
      </c>
      <c r="I83" s="30">
        <v>19.804760651974803</v>
      </c>
      <c r="J83" s="30">
        <v>21.748797639273644</v>
      </c>
      <c r="K83" s="20">
        <v>23.979834347873943</v>
      </c>
      <c r="M83" s="14" t="s">
        <v>186</v>
      </c>
      <c r="O83" s="14" t="s">
        <v>149</v>
      </c>
      <c r="P83" s="32">
        <v>311.76706104891593</v>
      </c>
      <c r="Q83" s="32">
        <v>810.4972963974825</v>
      </c>
      <c r="R83" s="32">
        <v>524.99317972203312</v>
      </c>
      <c r="S83" s="32">
        <v>735.12319861533035</v>
      </c>
      <c r="T83" s="32">
        <v>2949.7812733091982</v>
      </c>
      <c r="U83" s="32">
        <v>1743.2809222084345</v>
      </c>
      <c r="V83" s="32">
        <v>5849.8830300282116</v>
      </c>
      <c r="W83" s="32">
        <v>4393.2605261753106</v>
      </c>
      <c r="X83" s="32">
        <v>4808.6388655695328</v>
      </c>
      <c r="Y83" s="20">
        <v>22127.225353074449</v>
      </c>
    </row>
    <row r="84" spans="1:25" x14ac:dyDescent="0.25">
      <c r="A84" s="14" t="s">
        <v>150</v>
      </c>
      <c r="B84" s="30">
        <v>23.435894235842998</v>
      </c>
      <c r="C84" s="30">
        <v>23.751330898809659</v>
      </c>
      <c r="D84" s="30">
        <v>23.047533099375595</v>
      </c>
      <c r="E84" s="30">
        <v>29.169104798101813</v>
      </c>
      <c r="F84" s="30">
        <v>32.180122764857316</v>
      </c>
      <c r="G84" s="30">
        <v>32.525677639003725</v>
      </c>
      <c r="H84" s="30">
        <v>26.629545468948706</v>
      </c>
      <c r="I84" s="30" t="s">
        <v>183</v>
      </c>
      <c r="J84" s="30" t="s">
        <v>183</v>
      </c>
      <c r="K84" s="20">
        <v>28.075945042515855</v>
      </c>
      <c r="M84" s="14" t="s">
        <v>186</v>
      </c>
      <c r="O84" s="14" t="s">
        <v>150</v>
      </c>
      <c r="P84" s="32">
        <v>1618.1150108932479</v>
      </c>
      <c r="Q84" s="32">
        <v>4257.070034995073</v>
      </c>
      <c r="R84" s="32">
        <v>2619.5315111773925</v>
      </c>
      <c r="S84" s="32">
        <v>2636.4081941758413</v>
      </c>
      <c r="T84" s="32">
        <v>9944.7771017072519</v>
      </c>
      <c r="U84" s="32">
        <v>3168.0437421821657</v>
      </c>
      <c r="V84" s="32">
        <v>1231.0984826701745</v>
      </c>
      <c r="W84" s="32">
        <v>184.76584103188503</v>
      </c>
      <c r="X84" s="32">
        <v>64.887528487425357</v>
      </c>
      <c r="Y84" s="20">
        <v>25724.697447320457</v>
      </c>
    </row>
    <row r="85" spans="1:25" x14ac:dyDescent="0.25">
      <c r="A85" s="16" t="s">
        <v>151</v>
      </c>
      <c r="B85" s="31">
        <v>28.756245027272119</v>
      </c>
      <c r="C85" s="31">
        <v>31.148629421797054</v>
      </c>
      <c r="D85" s="31">
        <v>32.372194265642385</v>
      </c>
      <c r="E85" s="31">
        <v>34.697117995000887</v>
      </c>
      <c r="F85" s="31">
        <v>39.875039305532844</v>
      </c>
      <c r="G85" s="31">
        <v>40.67239784686911</v>
      </c>
      <c r="H85" s="31" t="s">
        <v>183</v>
      </c>
      <c r="I85" s="31" t="s">
        <v>183</v>
      </c>
      <c r="J85" s="31" t="s">
        <v>183</v>
      </c>
      <c r="K85" s="25">
        <v>32.4972082821076</v>
      </c>
      <c r="M85" s="14" t="s">
        <v>186</v>
      </c>
      <c r="O85" s="16" t="s">
        <v>151</v>
      </c>
      <c r="P85" s="34">
        <v>3803.8652368026524</v>
      </c>
      <c r="Q85" s="34">
        <v>14972.02229342079</v>
      </c>
      <c r="R85" s="34">
        <v>11032.386375197253</v>
      </c>
      <c r="S85" s="34">
        <v>4554.4063337195721</v>
      </c>
      <c r="T85" s="34">
        <v>3948.8131666968025</v>
      </c>
      <c r="U85" s="34">
        <v>563.57192832203964</v>
      </c>
      <c r="V85" s="34">
        <v>34.096411509562671</v>
      </c>
      <c r="W85" s="34">
        <v>1.0528313540301588</v>
      </c>
      <c r="X85" s="34">
        <v>11.95218056929841</v>
      </c>
      <c r="Y85" s="25">
        <v>38922.166757592</v>
      </c>
    </row>
    <row r="86" spans="1:25" x14ac:dyDescent="0.25">
      <c r="A86" s="14" t="s">
        <v>152</v>
      </c>
      <c r="B86" s="30">
        <v>18.500360854280245</v>
      </c>
      <c r="C86" s="30">
        <v>16.189036122359745</v>
      </c>
      <c r="D86" s="30">
        <v>18.531299979921052</v>
      </c>
      <c r="E86" s="30">
        <v>22.104247901153379</v>
      </c>
      <c r="F86" s="30">
        <v>18.774661919642838</v>
      </c>
      <c r="G86" s="30">
        <v>17.672588421221121</v>
      </c>
      <c r="H86" s="30">
        <v>19.795123855302275</v>
      </c>
      <c r="I86" s="30">
        <v>17.231924494854322</v>
      </c>
      <c r="J86" s="30">
        <v>14.521201026293088</v>
      </c>
      <c r="K86" s="20">
        <v>18.007060275972066</v>
      </c>
      <c r="M86" s="14" t="s">
        <v>187</v>
      </c>
      <c r="O86" s="14" t="s">
        <v>152</v>
      </c>
      <c r="P86" s="32">
        <v>465.41572060837268</v>
      </c>
      <c r="Q86" s="32">
        <v>881.33874567397061</v>
      </c>
      <c r="R86" s="32">
        <v>689.1264306234383</v>
      </c>
      <c r="S86" s="32">
        <v>553.55578031453626</v>
      </c>
      <c r="T86" s="32">
        <v>3849.815595043669</v>
      </c>
      <c r="U86" s="32">
        <v>2323.7711826797663</v>
      </c>
      <c r="V86" s="32">
        <v>11933.385207690033</v>
      </c>
      <c r="W86" s="32">
        <v>7550.3464634239199</v>
      </c>
      <c r="X86" s="32">
        <v>8249.0265171074279</v>
      </c>
      <c r="Y86" s="20">
        <v>36495.781643165137</v>
      </c>
    </row>
    <row r="87" spans="1:25" x14ac:dyDescent="0.25">
      <c r="A87" s="14" t="s">
        <v>153</v>
      </c>
      <c r="B87" s="30">
        <v>19.724345991758426</v>
      </c>
      <c r="C87" s="30">
        <v>20.227854897490928</v>
      </c>
      <c r="D87" s="30">
        <v>23.550437380607843</v>
      </c>
      <c r="E87" s="30">
        <v>24.178533822798677</v>
      </c>
      <c r="F87" s="30">
        <v>23.408386946055622</v>
      </c>
      <c r="G87" s="30">
        <v>20.955203440281405</v>
      </c>
      <c r="H87" s="30">
        <v>22.626868162342973</v>
      </c>
      <c r="I87" s="30">
        <v>22.082413360224493</v>
      </c>
      <c r="J87" s="30" t="s">
        <v>183</v>
      </c>
      <c r="K87" s="20">
        <v>22.256518339674329</v>
      </c>
      <c r="M87" s="14" t="s">
        <v>187</v>
      </c>
      <c r="O87" s="14" t="s">
        <v>153</v>
      </c>
      <c r="P87" s="32">
        <v>1526.8832139774654</v>
      </c>
      <c r="Q87" s="32">
        <v>2971.0712600134602</v>
      </c>
      <c r="R87" s="32">
        <v>1428.7965055509324</v>
      </c>
      <c r="S87" s="32">
        <v>2114.5844747243891</v>
      </c>
      <c r="T87" s="32">
        <v>8702.7968357902446</v>
      </c>
      <c r="U87" s="32">
        <v>4419.6872639938892</v>
      </c>
      <c r="V87" s="32">
        <v>3281.8219338844083</v>
      </c>
      <c r="W87" s="32">
        <v>745.24433530938791</v>
      </c>
      <c r="X87" s="32">
        <v>333.48031251629425</v>
      </c>
      <c r="Y87" s="20">
        <v>25524.366135760469</v>
      </c>
    </row>
    <row r="88" spans="1:25" x14ac:dyDescent="0.25">
      <c r="A88" s="16" t="s">
        <v>154</v>
      </c>
      <c r="B88" s="31">
        <v>26.686025243528142</v>
      </c>
      <c r="C88" s="31">
        <v>29.451551075401845</v>
      </c>
      <c r="D88" s="31">
        <v>34.81289511343374</v>
      </c>
      <c r="E88" s="31">
        <v>34.924746509617151</v>
      </c>
      <c r="F88" s="31">
        <v>35.688876687797972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31.10983891438093</v>
      </c>
      <c r="M88" s="14" t="s">
        <v>187</v>
      </c>
      <c r="O88" s="16" t="s">
        <v>154</v>
      </c>
      <c r="P88" s="34">
        <v>2469.8698654088671</v>
      </c>
      <c r="Q88" s="34">
        <v>4250.2588348488025</v>
      </c>
      <c r="R88" s="34">
        <v>2100.1599163074443</v>
      </c>
      <c r="S88" s="34">
        <v>1559.5653354378005</v>
      </c>
      <c r="T88" s="34">
        <v>2195.8366966375288</v>
      </c>
      <c r="U88" s="34">
        <v>437.52861063992447</v>
      </c>
      <c r="V88" s="34">
        <v>249.48044683680874</v>
      </c>
      <c r="W88" s="34">
        <v>74.245526632425324</v>
      </c>
      <c r="X88" s="34">
        <v>329.9106881971029</v>
      </c>
      <c r="Y88" s="25">
        <v>13666.855920946706</v>
      </c>
    </row>
    <row r="89" spans="1:25" x14ac:dyDescent="0.25">
      <c r="A89" s="14" t="s">
        <v>155</v>
      </c>
      <c r="B89" s="30">
        <v>16.70166834366772</v>
      </c>
      <c r="C89" s="30">
        <v>17.757337211915321</v>
      </c>
      <c r="D89" s="30">
        <v>20.218637490269703</v>
      </c>
      <c r="E89" s="30">
        <v>19.463915348723397</v>
      </c>
      <c r="F89" s="30">
        <v>20.318743000102931</v>
      </c>
      <c r="G89" s="30">
        <v>20.542364731323776</v>
      </c>
      <c r="H89" s="30">
        <v>20.848107740487215</v>
      </c>
      <c r="I89" s="30">
        <v>20.363199125929043</v>
      </c>
      <c r="J89" s="30">
        <v>20.550216847403142</v>
      </c>
      <c r="K89" s="20">
        <v>20.376122548293608</v>
      </c>
      <c r="M89" s="14" t="s">
        <v>188</v>
      </c>
      <c r="O89" s="14" t="s">
        <v>155</v>
      </c>
      <c r="P89" s="32">
        <v>195.2378251592904</v>
      </c>
      <c r="Q89" s="32">
        <v>427.90398676124994</v>
      </c>
      <c r="R89" s="32">
        <v>416.29978068197647</v>
      </c>
      <c r="S89" s="32">
        <v>543.57311255365289</v>
      </c>
      <c r="T89" s="32">
        <v>2570.195881194275</v>
      </c>
      <c r="U89" s="32">
        <v>1945.779356043467</v>
      </c>
      <c r="V89" s="32">
        <v>4776.9972977611415</v>
      </c>
      <c r="W89" s="32">
        <v>2431.4166991758166</v>
      </c>
      <c r="X89" s="32">
        <v>2087.092118285816</v>
      </c>
      <c r="Y89" s="20">
        <v>15394.496057616687</v>
      </c>
    </row>
    <row r="90" spans="1:25" x14ac:dyDescent="0.25">
      <c r="A90" s="14" t="s">
        <v>156</v>
      </c>
      <c r="B90" s="30">
        <v>18.609804054834875</v>
      </c>
      <c r="C90" s="30">
        <v>21.013708793470826</v>
      </c>
      <c r="D90" s="30">
        <v>23.873143071346654</v>
      </c>
      <c r="E90" s="30">
        <v>25.149153219472748</v>
      </c>
      <c r="F90" s="30">
        <v>25.29138318187346</v>
      </c>
      <c r="G90" s="30">
        <v>24.188977363292249</v>
      </c>
      <c r="H90" s="30">
        <v>25.936448620812637</v>
      </c>
      <c r="I90" s="30" t="s">
        <v>183</v>
      </c>
      <c r="J90" s="30" t="s">
        <v>183</v>
      </c>
      <c r="K90" s="20">
        <v>23.830934757189493</v>
      </c>
      <c r="M90" s="14" t="s">
        <v>188</v>
      </c>
      <c r="O90" s="14" t="s">
        <v>156</v>
      </c>
      <c r="P90" s="32">
        <v>1126.2341175424415</v>
      </c>
      <c r="Q90" s="32">
        <v>2089.5057406493033</v>
      </c>
      <c r="R90" s="32">
        <v>1450.3670242281307</v>
      </c>
      <c r="S90" s="32">
        <v>2678.0253736428508</v>
      </c>
      <c r="T90" s="32">
        <v>6712.4553295485739</v>
      </c>
      <c r="U90" s="32">
        <v>2186.3886723652913</v>
      </c>
      <c r="V90" s="32">
        <v>698.8527679750265</v>
      </c>
      <c r="W90" s="32">
        <v>120.26614232874536</v>
      </c>
      <c r="X90" s="32">
        <v>28.878618513343923</v>
      </c>
      <c r="Y90" s="20">
        <v>17090.973786793707</v>
      </c>
    </row>
    <row r="91" spans="1:25" x14ac:dyDescent="0.25">
      <c r="A91" s="16" t="s">
        <v>157</v>
      </c>
      <c r="B91" s="31">
        <v>27.360783914684603</v>
      </c>
      <c r="C91" s="31">
        <v>29.39333156423891</v>
      </c>
      <c r="D91" s="31">
        <v>36.004221403365982</v>
      </c>
      <c r="E91" s="31">
        <v>39.031960762533572</v>
      </c>
      <c r="F91" s="31">
        <v>35.265178629232501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31.774616594382483</v>
      </c>
      <c r="M91" s="14" t="s">
        <v>188</v>
      </c>
      <c r="O91" s="16" t="s">
        <v>157</v>
      </c>
      <c r="P91" s="34">
        <v>1039.8519751269812</v>
      </c>
      <c r="Q91" s="34">
        <v>1947.0132801598552</v>
      </c>
      <c r="R91" s="34">
        <v>986.04927017925036</v>
      </c>
      <c r="S91" s="34">
        <v>683.0468805188965</v>
      </c>
      <c r="T91" s="34">
        <v>844.18762492672897</v>
      </c>
      <c r="U91" s="34">
        <v>235.99371731663456</v>
      </c>
      <c r="V91" s="34">
        <v>33.701669447722665</v>
      </c>
      <c r="W91" s="34">
        <v>1.6771726831911919</v>
      </c>
      <c r="X91" s="34">
        <v>0.49615927833265394</v>
      </c>
      <c r="Y91" s="25">
        <v>5772.0177496375927</v>
      </c>
    </row>
    <row r="92" spans="1:25" x14ac:dyDescent="0.25">
      <c r="A92" s="28" t="s">
        <v>158</v>
      </c>
      <c r="B92" s="20">
        <v>27.063620637282785</v>
      </c>
      <c r="C92" s="20">
        <v>29.038272210462569</v>
      </c>
      <c r="D92" s="20">
        <v>29.454539954246865</v>
      </c>
      <c r="E92" s="20">
        <v>28.730553477668671</v>
      </c>
      <c r="F92" s="20">
        <v>25.75250290302948</v>
      </c>
      <c r="G92" s="20">
        <v>23.427536861509186</v>
      </c>
      <c r="H92" s="20">
        <v>22.139586247837379</v>
      </c>
      <c r="I92" s="20">
        <v>18.579202030382096</v>
      </c>
      <c r="J92" s="20">
        <v>17.634776372973203</v>
      </c>
      <c r="K92" s="20">
        <v>25.521479037967854</v>
      </c>
      <c r="M92" s="14" t="s">
        <v>189</v>
      </c>
      <c r="O92" s="14" t="s">
        <v>158</v>
      </c>
      <c r="P92" s="35">
        <v>31823.274566963151</v>
      </c>
      <c r="Q92" s="35">
        <v>70582.269497506393</v>
      </c>
      <c r="R92" s="35">
        <v>43669.665210097068</v>
      </c>
      <c r="S92" s="35">
        <v>33770.025710341659</v>
      </c>
      <c r="T92" s="35">
        <v>97434.281876523193</v>
      </c>
      <c r="U92" s="35">
        <v>46859.24908210869</v>
      </c>
      <c r="V92" s="35">
        <v>56237.103195057418</v>
      </c>
      <c r="W92" s="35">
        <v>26788.508372760312</v>
      </c>
      <c r="X92" s="35">
        <v>27263.03526341854</v>
      </c>
      <c r="Y92" s="35">
        <v>434427.4127747764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29.672133729004685</v>
      </c>
      <c r="Q98" s="32">
        <v>35.730006774763986</v>
      </c>
      <c r="R98" s="32">
        <v>8.4878278554579172</v>
      </c>
      <c r="S98" s="32">
        <v>2.0761891164177575</v>
      </c>
      <c r="T98" s="32">
        <v>4.1386671668515893</v>
      </c>
      <c r="U98" s="32">
        <v>6.1208810917687337</v>
      </c>
      <c r="V98" s="32">
        <v>15.074366181993831</v>
      </c>
      <c r="W98" s="32">
        <v>8.8146813172601188</v>
      </c>
      <c r="X98" s="32">
        <v>14.962402162432618</v>
      </c>
      <c r="Y98" s="20">
        <v>125.07715539595125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66.741852662514773</v>
      </c>
      <c r="Q99" s="32">
        <v>111.84490122379687</v>
      </c>
      <c r="R99" s="32">
        <v>34.800381599858625</v>
      </c>
      <c r="S99" s="32">
        <v>10.631457604502383</v>
      </c>
      <c r="T99" s="32">
        <v>13.825113359088901</v>
      </c>
      <c r="U99" s="32">
        <v>5.4465411701920834</v>
      </c>
      <c r="V99" s="32">
        <v>1.3261086810481473</v>
      </c>
      <c r="W99" s="32">
        <v>0.25905374309969298</v>
      </c>
      <c r="X99" s="32">
        <v>0</v>
      </c>
      <c r="Y99" s="20">
        <v>244.87541004410147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74.604843826089677</v>
      </c>
      <c r="Q100" s="34">
        <v>136.47979774584536</v>
      </c>
      <c r="R100" s="34">
        <v>40.612051849912284</v>
      </c>
      <c r="S100" s="34">
        <v>14.577277003887714</v>
      </c>
      <c r="T100" s="34">
        <v>4.6044682828813439</v>
      </c>
      <c r="U100" s="34">
        <v>0.23751711909553541</v>
      </c>
      <c r="V100" s="34">
        <v>0.10429370381664403</v>
      </c>
      <c r="W100" s="34">
        <v>0</v>
      </c>
      <c r="X100" s="34">
        <v>0</v>
      </c>
      <c r="Y100" s="25">
        <v>271.22024953152857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54.097285820814875</v>
      </c>
      <c r="Q101" s="32">
        <v>88.341037849451951</v>
      </c>
      <c r="R101" s="32">
        <v>38.989076379239648</v>
      </c>
      <c r="S101" s="32">
        <v>28.066385367418629</v>
      </c>
      <c r="T101" s="32">
        <v>280.19210367747957</v>
      </c>
      <c r="U101" s="32">
        <v>269.69172694962481</v>
      </c>
      <c r="V101" s="32">
        <v>301.79975272812868</v>
      </c>
      <c r="W101" s="32">
        <v>150.29325346428132</v>
      </c>
      <c r="X101" s="32">
        <v>166.03593634123357</v>
      </c>
      <c r="Y101" s="20">
        <v>1377.5065585776731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104.64103472858341</v>
      </c>
      <c r="Q102" s="32">
        <v>339.09604228627455</v>
      </c>
      <c r="R102" s="32">
        <v>229.74106047715142</v>
      </c>
      <c r="S102" s="32">
        <v>201.1085702415013</v>
      </c>
      <c r="T102" s="32">
        <v>663.51360342753765</v>
      </c>
      <c r="U102" s="32">
        <v>188.28028749034235</v>
      </c>
      <c r="V102" s="32">
        <v>22.733616676311268</v>
      </c>
      <c r="W102" s="32">
        <v>0.80871614284338411</v>
      </c>
      <c r="X102" s="32">
        <v>0.98280698475380845</v>
      </c>
      <c r="Y102" s="20">
        <v>1750.9057384552991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84.176537670042777</v>
      </c>
      <c r="Q103" s="34">
        <v>465.44950310495187</v>
      </c>
      <c r="R103" s="34">
        <v>327.44881392643686</v>
      </c>
      <c r="S103" s="34">
        <v>198.3268133138927</v>
      </c>
      <c r="T103" s="34">
        <v>111.1399359672703</v>
      </c>
      <c r="U103" s="34">
        <v>3.8986606116831171</v>
      </c>
      <c r="V103" s="34">
        <v>1.0094824004997356</v>
      </c>
      <c r="W103" s="34">
        <v>0.20064895860076104</v>
      </c>
      <c r="X103" s="34">
        <v>0.16141582028020202</v>
      </c>
      <c r="Y103" s="25">
        <v>1191.8118117736585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6.2891908019179805</v>
      </c>
      <c r="Q104" s="32">
        <v>6.8717619352688546</v>
      </c>
      <c r="R104" s="32">
        <v>2.4838411226309018</v>
      </c>
      <c r="S104" s="32">
        <v>5.7646242405608836</v>
      </c>
      <c r="T104" s="32">
        <v>36.309853849432109</v>
      </c>
      <c r="U104" s="32">
        <v>41.2981557882933</v>
      </c>
      <c r="V104" s="32">
        <v>208.03900697740639</v>
      </c>
      <c r="W104" s="32">
        <v>80.48574288894153</v>
      </c>
      <c r="X104" s="32">
        <v>65.516936913204745</v>
      </c>
      <c r="Y104" s="20">
        <v>453.05911451765667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12.578279736183248</v>
      </c>
      <c r="Q105" s="32">
        <v>22.360198981530644</v>
      </c>
      <c r="R105" s="32">
        <v>19.969757960918017</v>
      </c>
      <c r="S105" s="32">
        <v>34.978843940163422</v>
      </c>
      <c r="T105" s="32">
        <v>61.087185398091719</v>
      </c>
      <c r="U105" s="32">
        <v>37.515269101344195</v>
      </c>
      <c r="V105" s="32">
        <v>7.9993969879754641</v>
      </c>
      <c r="W105" s="32">
        <v>0.35448935144260957</v>
      </c>
      <c r="X105" s="32">
        <v>8.6639261612646082E-3</v>
      </c>
      <c r="Y105" s="20">
        <v>196.85208538381059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13.232956354787138</v>
      </c>
      <c r="Q106" s="34">
        <v>37.061557565260593</v>
      </c>
      <c r="R106" s="34">
        <v>30.779613935207855</v>
      </c>
      <c r="S106" s="34">
        <v>25.743208245459982</v>
      </c>
      <c r="T106" s="34">
        <v>21.94792773416135</v>
      </c>
      <c r="U106" s="34">
        <v>2.8021611988057598</v>
      </c>
      <c r="V106" s="34">
        <v>0.65468703394991767</v>
      </c>
      <c r="W106" s="34">
        <v>5.1915867476121758E-2</v>
      </c>
      <c r="X106" s="34">
        <v>0.28564056041604824</v>
      </c>
      <c r="Y106" s="25">
        <v>132.55966849552476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6.3130342716877008</v>
      </c>
      <c r="Q107" s="32">
        <v>16.289943269612209</v>
      </c>
      <c r="R107" s="32">
        <v>12.192803323619664</v>
      </c>
      <c r="S107" s="32">
        <v>14.896335824617019</v>
      </c>
      <c r="T107" s="32">
        <v>60.822452331969572</v>
      </c>
      <c r="U107" s="32">
        <v>33.844705260988626</v>
      </c>
      <c r="V107" s="32">
        <v>116.29729829849578</v>
      </c>
      <c r="W107" s="32">
        <v>91.591997798703673</v>
      </c>
      <c r="X107" s="32">
        <v>103.25361300706659</v>
      </c>
      <c r="Y107" s="20">
        <v>455.50218338676081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32.775206198332071</v>
      </c>
      <c r="Q108" s="32">
        <v>89.749879713185962</v>
      </c>
      <c r="R108" s="32">
        <v>55.252687023373333</v>
      </c>
      <c r="S108" s="32">
        <v>69.25546686740519</v>
      </c>
      <c r="T108" s="32">
        <v>213.04636964813511</v>
      </c>
      <c r="U108" s="32">
        <v>57.617331803767087</v>
      </c>
      <c r="V108" s="32">
        <v>23.474252894550109</v>
      </c>
      <c r="W108" s="32">
        <v>3.8326133054955056</v>
      </c>
      <c r="X108" s="32">
        <v>1.3318231565881373</v>
      </c>
      <c r="Y108" s="20">
        <v>546.3356306108326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84.160496214024874</v>
      </c>
      <c r="Q109" s="34">
        <v>416.79029820116955</v>
      </c>
      <c r="R109" s="34">
        <v>383.60107437971749</v>
      </c>
      <c r="S109" s="34">
        <v>205.88027428584954</v>
      </c>
      <c r="T109" s="34">
        <v>137.6219353689248</v>
      </c>
      <c r="U109" s="34">
        <v>11.600876318360351</v>
      </c>
      <c r="V109" s="34">
        <v>1.4159367652536099</v>
      </c>
      <c r="W109" s="34">
        <v>2.0170094405345736E-2</v>
      </c>
      <c r="X109" s="34">
        <v>0.24749434055078715</v>
      </c>
      <c r="Y109" s="25">
        <v>1241.3385559682565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8.4024628013379203</v>
      </c>
      <c r="Q110" s="32">
        <v>15.692441772504427</v>
      </c>
      <c r="R110" s="32">
        <v>13.236566958823945</v>
      </c>
      <c r="S110" s="32">
        <v>9.0486214570424028</v>
      </c>
      <c r="T110" s="32">
        <v>65.679517963686806</v>
      </c>
      <c r="U110" s="32">
        <v>36.395939985280812</v>
      </c>
      <c r="V110" s="32">
        <v>214.46749553655664</v>
      </c>
      <c r="W110" s="32">
        <v>153.79556974342069</v>
      </c>
      <c r="X110" s="32">
        <v>162.36040651468582</v>
      </c>
      <c r="Y110" s="20">
        <v>679.07902273333934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26.925840818288844</v>
      </c>
      <c r="Q111" s="32">
        <v>57.019865199692923</v>
      </c>
      <c r="R111" s="32">
        <v>27.916855454815977</v>
      </c>
      <c r="S111" s="32">
        <v>42.655802979522868</v>
      </c>
      <c r="T111" s="32">
        <v>143.07603713183133</v>
      </c>
      <c r="U111" s="32">
        <v>56.719353322600675</v>
      </c>
      <c r="V111" s="32">
        <v>50.053456806860268</v>
      </c>
      <c r="W111" s="32">
        <v>12.689184835380688</v>
      </c>
      <c r="X111" s="32">
        <v>5.2647474662959262</v>
      </c>
      <c r="Y111" s="20">
        <v>422.32114401528946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45.85190987654962</v>
      </c>
      <c r="Q112" s="34">
        <v>108.10655051928654</v>
      </c>
      <c r="R112" s="34">
        <v>60.274167114325003</v>
      </c>
      <c r="S112" s="34">
        <v>41.165423009003831</v>
      </c>
      <c r="T112" s="34">
        <v>43.942154911632883</v>
      </c>
      <c r="U112" s="34">
        <v>5.2890394318330838</v>
      </c>
      <c r="V112" s="34">
        <v>6.1680109619640886</v>
      </c>
      <c r="W112" s="34">
        <v>1.3269391625904972</v>
      </c>
      <c r="X112" s="34">
        <v>6.8590686345319503</v>
      </c>
      <c r="Y112" s="25">
        <v>318.98326362171753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3.4617175525645405</v>
      </c>
      <c r="Q113" s="32">
        <v>7.4495812012347784</v>
      </c>
      <c r="R113" s="32">
        <v>8.2034241924078621</v>
      </c>
      <c r="S113" s="32">
        <v>9.2748303124481311</v>
      </c>
      <c r="T113" s="32">
        <v>42.877733302368</v>
      </c>
      <c r="U113" s="32">
        <v>33.789804262589243</v>
      </c>
      <c r="V113" s="32">
        <v>89.310674099827636</v>
      </c>
      <c r="W113" s="32">
        <v>50.296780786368139</v>
      </c>
      <c r="X113" s="32">
        <v>43.540524871141699</v>
      </c>
      <c r="Y113" s="20">
        <v>288.20507058095001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19.333460897927083</v>
      </c>
      <c r="Q114" s="32">
        <v>39.210546276151923</v>
      </c>
      <c r="R114" s="32">
        <v>28.041501971679441</v>
      </c>
      <c r="S114" s="32">
        <v>58.570024146544455</v>
      </c>
      <c r="T114" s="32">
        <v>117.13895459064695</v>
      </c>
      <c r="U114" s="32">
        <v>33.186527915887453</v>
      </c>
      <c r="V114" s="32">
        <v>10.774124298965059</v>
      </c>
      <c r="W114" s="32">
        <v>2.2712255388316458</v>
      </c>
      <c r="X114" s="32">
        <v>0.4323082246618179</v>
      </c>
      <c r="Y114" s="20">
        <v>308.95867386129578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24.578072582212254</v>
      </c>
      <c r="Q115" s="34">
        <v>46.750383680881548</v>
      </c>
      <c r="R115" s="34">
        <v>31.532159685359627</v>
      </c>
      <c r="S115" s="34">
        <v>28.240113024910194</v>
      </c>
      <c r="T115" s="34">
        <v>21.018597646335611</v>
      </c>
      <c r="U115" s="34">
        <v>3.8001226457160944</v>
      </c>
      <c r="V115" s="34">
        <v>1.3751993731557153</v>
      </c>
      <c r="W115" s="34">
        <v>3.3496322700131052E-2</v>
      </c>
      <c r="X115" s="34">
        <v>1.0254291604717717E-2</v>
      </c>
      <c r="Y115" s="25">
        <v>157.33839925287592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697.83631654286353</v>
      </c>
      <c r="Q116" s="35">
        <v>2040.2942973008642</v>
      </c>
      <c r="R116" s="35">
        <v>1353.5636652109361</v>
      </c>
      <c r="S116" s="35">
        <v>1000.2602609811483</v>
      </c>
      <c r="T116" s="35">
        <v>2041.9826117583254</v>
      </c>
      <c r="U116" s="35">
        <v>827.5349014681733</v>
      </c>
      <c r="V116" s="35">
        <v>1072.077160406759</v>
      </c>
      <c r="W116" s="35">
        <v>557.12647932184188</v>
      </c>
      <c r="X116" s="35">
        <v>571.25404321560961</v>
      </c>
      <c r="Y116" s="35">
        <v>10161.929736206524</v>
      </c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1.7036580129548358</v>
      </c>
      <c r="Q121" s="32">
        <v>2.0386706693661023</v>
      </c>
      <c r="R121" s="32">
        <v>0.48339424831491651</v>
      </c>
      <c r="S121" s="32">
        <v>0.11819035109647016</v>
      </c>
      <c r="T121" s="32">
        <v>0.23594119992575172</v>
      </c>
      <c r="U121" s="32">
        <v>0.35397116032233894</v>
      </c>
      <c r="V121" s="32">
        <v>0.87175209068181458</v>
      </c>
      <c r="W121" s="32">
        <v>0.50360322293702886</v>
      </c>
      <c r="X121" s="32">
        <v>0.86527720033118638</v>
      </c>
      <c r="Y121" s="20">
        <v>7.1744581559304459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3.5314497246413055</v>
      </c>
      <c r="Q122" s="32">
        <v>5.8129731584683553</v>
      </c>
      <c r="R122" s="32">
        <v>1.8065234943396793</v>
      </c>
      <c r="S122" s="32">
        <v>0.56175413027202015</v>
      </c>
      <c r="T122" s="32">
        <v>0.74358854123313134</v>
      </c>
      <c r="U122" s="32">
        <v>0.31102033243832122</v>
      </c>
      <c r="V122" s="32">
        <v>7.6688996487023195E-2</v>
      </c>
      <c r="W122" s="32">
        <v>1.4981103644401271E-2</v>
      </c>
      <c r="X122" s="32">
        <v>0</v>
      </c>
      <c r="Y122" s="20">
        <v>12.858979481524239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3.6604543768141311</v>
      </c>
      <c r="Q123" s="34">
        <v>6.5235751416982213</v>
      </c>
      <c r="R123" s="34">
        <v>1.9346795896135995</v>
      </c>
      <c r="S123" s="34">
        <v>0.69136968730279846</v>
      </c>
      <c r="T123" s="34">
        <v>0.21827002717839133</v>
      </c>
      <c r="U123" s="34">
        <v>1.1028088484105423E-2</v>
      </c>
      <c r="V123" s="34">
        <v>6.0313152307332344E-3</v>
      </c>
      <c r="W123" s="34">
        <v>0</v>
      </c>
      <c r="X123" s="34">
        <v>0</v>
      </c>
      <c r="Y123" s="25">
        <v>13.04540822632198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3.1091251137369835</v>
      </c>
      <c r="Q124" s="32">
        <v>5.0315735566991151</v>
      </c>
      <c r="R124" s="32">
        <v>2.1973891388092097</v>
      </c>
      <c r="S124" s="32">
        <v>1.5969671202093507</v>
      </c>
      <c r="T124" s="32">
        <v>16.157558713705757</v>
      </c>
      <c r="U124" s="32">
        <v>15.587878534740604</v>
      </c>
      <c r="V124" s="32">
        <v>17.4515234802656</v>
      </c>
      <c r="W124" s="32">
        <v>8.6912303245071652</v>
      </c>
      <c r="X124" s="32">
        <v>9.6017493917489443</v>
      </c>
      <c r="Y124" s="20">
        <v>79.424995374422721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5.6255453301819234</v>
      </c>
      <c r="Q125" s="32">
        <v>18.033474356936885</v>
      </c>
      <c r="R125" s="32">
        <v>12.508753816718198</v>
      </c>
      <c r="S125" s="32">
        <v>10.858039227999855</v>
      </c>
      <c r="T125" s="32">
        <v>36.281933657021355</v>
      </c>
      <c r="U125" s="32">
        <v>10.606111013811741</v>
      </c>
      <c r="V125" s="32">
        <v>1.2968598869117238</v>
      </c>
      <c r="W125" s="32">
        <v>4.6768134711625088E-2</v>
      </c>
      <c r="X125" s="32">
        <v>5.3853863569086551E-2</v>
      </c>
      <c r="Y125" s="20">
        <v>95.311339287862396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4.1362641836508045</v>
      </c>
      <c r="Q126" s="34">
        <v>22.157465099835818</v>
      </c>
      <c r="R126" s="34">
        <v>15.599221624554644</v>
      </c>
      <c r="S126" s="34">
        <v>9.4460862909703369</v>
      </c>
      <c r="T126" s="34">
        <v>5.2886558304462765</v>
      </c>
      <c r="U126" s="34">
        <v>0.19013119689480529</v>
      </c>
      <c r="V126" s="34">
        <v>4.920058969769775E-2</v>
      </c>
      <c r="W126" s="34">
        <v>9.2163365084316686E-3</v>
      </c>
      <c r="X126" s="34">
        <v>9.3346928885453418E-3</v>
      </c>
      <c r="Y126" s="25">
        <v>56.885575845447356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0.36236664552746156</v>
      </c>
      <c r="Q127" s="32">
        <v>0.39221026091187633</v>
      </c>
      <c r="R127" s="32">
        <v>0.14240301221305307</v>
      </c>
      <c r="S127" s="32">
        <v>0.31616364294819521</v>
      </c>
      <c r="T127" s="32">
        <v>2.0950281876391648</v>
      </c>
      <c r="U127" s="32">
        <v>2.3876585665305452</v>
      </c>
      <c r="V127" s="32">
        <v>12.030505601661879</v>
      </c>
      <c r="W127" s="32">
        <v>4.6544984901138635</v>
      </c>
      <c r="X127" s="32">
        <v>3.7888509566244637</v>
      </c>
      <c r="Y127" s="20">
        <v>26.169685364170501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0.69881387853408883</v>
      </c>
      <c r="Q128" s="32">
        <v>1.2206467540550121</v>
      </c>
      <c r="R128" s="32">
        <v>1.1042117863522991</v>
      </c>
      <c r="S128" s="32">
        <v>1.9135052443864047</v>
      </c>
      <c r="T128" s="32">
        <v>3.4261382916986829</v>
      </c>
      <c r="U128" s="32">
        <v>2.1405183505499288</v>
      </c>
      <c r="V128" s="32">
        <v>0.46050841611147658</v>
      </c>
      <c r="W128" s="32">
        <v>2.0374949034427128E-2</v>
      </c>
      <c r="X128" s="32">
        <v>5.0103570879265395E-4</v>
      </c>
      <c r="Y128" s="20">
        <v>10.985218706431112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0.6896774337218432</v>
      </c>
      <c r="Q129" s="34">
        <v>1.8414540296225532</v>
      </c>
      <c r="R129" s="34">
        <v>1.5182682426544944</v>
      </c>
      <c r="S129" s="34">
        <v>1.2754428181010526</v>
      </c>
      <c r="T129" s="34">
        <v>1.1068351673986658</v>
      </c>
      <c r="U129" s="34">
        <v>0.16163856847943639</v>
      </c>
      <c r="V129" s="34">
        <v>3.7392743449893573E-2</v>
      </c>
      <c r="W129" s="34">
        <v>3.0022997627541436E-3</v>
      </c>
      <c r="X129" s="34">
        <v>1.6518621925454637E-2</v>
      </c>
      <c r="Y129" s="25">
        <v>6.6502299251161485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0.36493651289145179</v>
      </c>
      <c r="Q130" s="32">
        <v>0.93916357616622648</v>
      </c>
      <c r="R130" s="32">
        <v>0.67246607212592824</v>
      </c>
      <c r="S130" s="32">
        <v>0.85749893339922789</v>
      </c>
      <c r="T130" s="32">
        <v>3.4845703983637093</v>
      </c>
      <c r="U130" s="32">
        <v>1.9572362673876771</v>
      </c>
      <c r="V130" s="32">
        <v>6.7244734850920684</v>
      </c>
      <c r="W130" s="32">
        <v>5.2967588267603407</v>
      </c>
      <c r="X130" s="32">
        <v>5.9711666761073614</v>
      </c>
      <c r="Y130" s="20">
        <v>26.26827074829399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1.8738403332708082</v>
      </c>
      <c r="Q131" s="32">
        <v>5.0744832784327389</v>
      </c>
      <c r="R131" s="32">
        <v>3.1271728200855007</v>
      </c>
      <c r="S131" s="32">
        <v>3.7463580674299841</v>
      </c>
      <c r="T131" s="32">
        <v>11.942405827701185</v>
      </c>
      <c r="U131" s="32">
        <v>3.3051388623449087</v>
      </c>
      <c r="V131" s="32">
        <v>1.3487119086155179</v>
      </c>
      <c r="W131" s="32">
        <v>0.22050180410540127</v>
      </c>
      <c r="X131" s="32">
        <v>7.70194651739977E-2</v>
      </c>
      <c r="Y131" s="20">
        <v>30.715632367160037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4.6119709109132589</v>
      </c>
      <c r="Q132" s="34">
        <v>21.841590457374931</v>
      </c>
      <c r="R132" s="34">
        <v>19.511622515922173</v>
      </c>
      <c r="S132" s="34">
        <v>10.23014814758689</v>
      </c>
      <c r="T132" s="34">
        <v>7.0070130495788288</v>
      </c>
      <c r="U132" s="34">
        <v>0.62832991110023417</v>
      </c>
      <c r="V132" s="34">
        <v>7.072375340459508E-2</v>
      </c>
      <c r="W132" s="34">
        <v>1.1211228837151148E-3</v>
      </c>
      <c r="X132" s="34">
        <v>1.4312622249072151E-2</v>
      </c>
      <c r="Y132" s="25">
        <v>63.916832491013693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0.48557380688889679</v>
      </c>
      <c r="Q133" s="32">
        <v>0.90570841713965311</v>
      </c>
      <c r="R133" s="32">
        <v>0.74776785447280969</v>
      </c>
      <c r="S133" s="32">
        <v>0.52255583052777554</v>
      </c>
      <c r="T133" s="32">
        <v>3.7459491546452481</v>
      </c>
      <c r="U133" s="32">
        <v>2.1032202823976371</v>
      </c>
      <c r="V133" s="32">
        <v>12.401058730990087</v>
      </c>
      <c r="W133" s="32">
        <v>8.8937816678046371</v>
      </c>
      <c r="X133" s="32">
        <v>9.3893184041258291</v>
      </c>
      <c r="Y133" s="20">
        <v>39.194934148992573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1.5143723383345673</v>
      </c>
      <c r="Q134" s="32">
        <v>3.1673455724141841</v>
      </c>
      <c r="R134" s="32">
        <v>1.531561962846602</v>
      </c>
      <c r="S134" s="32">
        <v>2.3005739528308591</v>
      </c>
      <c r="T134" s="32">
        <v>7.8917023571769445</v>
      </c>
      <c r="U134" s="32">
        <v>3.2251341376403264</v>
      </c>
      <c r="V134" s="32">
        <v>2.8851308193173466</v>
      </c>
      <c r="W134" s="32">
        <v>0.73331974360918584</v>
      </c>
      <c r="X134" s="32">
        <v>0.30446086788958554</v>
      </c>
      <c r="Y134" s="20">
        <v>23.553601752059603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2.4729685518086302</v>
      </c>
      <c r="Q135" s="34">
        <v>5.564355075964067</v>
      </c>
      <c r="R135" s="34">
        <v>3.0459675332277958</v>
      </c>
      <c r="S135" s="34">
        <v>2.0832410625457354</v>
      </c>
      <c r="T135" s="34">
        <v>2.2850882164497022</v>
      </c>
      <c r="U135" s="34">
        <v>0.29649260226132068</v>
      </c>
      <c r="V135" s="34">
        <v>0.31476572229492011</v>
      </c>
      <c r="W135" s="34">
        <v>7.6737023316945971E-2</v>
      </c>
      <c r="X135" s="34">
        <v>0.39666061909956957</v>
      </c>
      <c r="Y135" s="25">
        <v>16.536276406968685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0.19842601080364761</v>
      </c>
      <c r="Q136" s="32">
        <v>0.42770489371954057</v>
      </c>
      <c r="R136" s="32">
        <v>0.45514693825098912</v>
      </c>
      <c r="S136" s="32">
        <v>0.53088153207376643</v>
      </c>
      <c r="T136" s="32">
        <v>2.474024988044897</v>
      </c>
      <c r="U136" s="32">
        <v>1.9475818646273928</v>
      </c>
      <c r="V136" s="32">
        <v>5.1617769556168609</v>
      </c>
      <c r="W136" s="32">
        <v>2.9084186248751887</v>
      </c>
      <c r="X136" s="32">
        <v>2.5177871645579906</v>
      </c>
      <c r="Y136" s="20">
        <v>16.621748972570273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1.0876395921443243</v>
      </c>
      <c r="Q137" s="32">
        <v>2.1621907744336846</v>
      </c>
      <c r="R137" s="32">
        <v>1.5270037968477779</v>
      </c>
      <c r="S137" s="32">
        <v>3.1182520658869621</v>
      </c>
      <c r="T137" s="32">
        <v>6.4813305748431196</v>
      </c>
      <c r="U137" s="32">
        <v>1.9020521269250381</v>
      </c>
      <c r="V137" s="32">
        <v>0.61901796506793028</v>
      </c>
      <c r="W137" s="32">
        <v>0.13134519806553738</v>
      </c>
      <c r="X137" s="32">
        <v>2.5000427488490049E-2</v>
      </c>
      <c r="Y137" s="20">
        <v>17.053832521702866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1.2694823500751928</v>
      </c>
      <c r="Q138" s="34">
        <v>2.4123689412886065</v>
      </c>
      <c r="R138" s="34">
        <v>1.5598082851601234</v>
      </c>
      <c r="S138" s="34">
        <v>1.3633571847067818</v>
      </c>
      <c r="T138" s="34">
        <v>1.0824914378149293</v>
      </c>
      <c r="U138" s="34">
        <v>0.2141358234646745</v>
      </c>
      <c r="V138" s="34">
        <v>6.6987543532285435E-2</v>
      </c>
      <c r="W138" s="34">
        <v>1.9370956623616883E-3</v>
      </c>
      <c r="X138" s="34">
        <v>5.9300670004629641E-4</v>
      </c>
      <c r="Y138" s="25">
        <v>7.9711616684050011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37.396565106894158</v>
      </c>
      <c r="Q139" s="35">
        <v>105.54695401452756</v>
      </c>
      <c r="R139" s="35">
        <v>69.473362732509798</v>
      </c>
      <c r="S139" s="35">
        <v>51.530385290274467</v>
      </c>
      <c r="T139" s="35">
        <v>111.94852562086574</v>
      </c>
      <c r="U139" s="35">
        <v>47.329277690401035</v>
      </c>
      <c r="V139" s="35">
        <v>61.873110004429449</v>
      </c>
      <c r="W139" s="35">
        <v>32.207595968303011</v>
      </c>
      <c r="X139" s="35">
        <v>33.032405016188413</v>
      </c>
      <c r="Y139" s="35">
        <v>550.33818144439351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29.588840222629386</v>
      </c>
      <c r="C170" s="43">
        <v>29.948788844975308</v>
      </c>
      <c r="D170" s="43">
        <v>30.30918361897011</v>
      </c>
      <c r="E170" s="43">
        <v>30.598197711053707</v>
      </c>
      <c r="F170" s="43">
        <v>32.258182427681348</v>
      </c>
      <c r="G170" s="43">
        <v>32.064056515211746</v>
      </c>
      <c r="H170" s="43">
        <v>29.096801288484794</v>
      </c>
      <c r="I170" s="43">
        <v>26.921597896349251</v>
      </c>
      <c r="J170" s="43">
        <v>23.238560367008478</v>
      </c>
      <c r="K170" s="37">
        <v>29.103089209624635</v>
      </c>
      <c r="M170" s="14" t="s">
        <v>182</v>
      </c>
    </row>
    <row r="171" spans="1:13" x14ac:dyDescent="0.25">
      <c r="A171" s="14" t="s">
        <v>141</v>
      </c>
      <c r="B171" s="43">
        <v>39.586204638994595</v>
      </c>
      <c r="C171" s="43">
        <v>37.547543832617414</v>
      </c>
      <c r="D171" s="43">
        <v>36.718015008567285</v>
      </c>
      <c r="E171" s="43">
        <v>37.474488876051737</v>
      </c>
      <c r="F171" s="43">
        <v>39.175304522799514</v>
      </c>
      <c r="G171" s="43">
        <v>37.868863122666994</v>
      </c>
      <c r="H171" s="43">
        <v>34.220626038496668</v>
      </c>
      <c r="I171" s="43" t="s">
        <v>183</v>
      </c>
      <c r="J171" s="43" t="s">
        <v>183</v>
      </c>
      <c r="K171" s="37">
        <v>38.11531399683075</v>
      </c>
      <c r="M171" s="14" t="s">
        <v>182</v>
      </c>
    </row>
    <row r="172" spans="1:13" x14ac:dyDescent="0.25">
      <c r="A172" s="16" t="s">
        <v>142</v>
      </c>
      <c r="B172" s="44">
        <v>49.752558999731207</v>
      </c>
      <c r="C172" s="44">
        <v>44.740197200254237</v>
      </c>
      <c r="D172" s="44">
        <v>41.673114298389365</v>
      </c>
      <c r="E172" s="44">
        <v>43.486371514277373</v>
      </c>
      <c r="F172" s="44">
        <v>44.208823879938777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46.053367880685727</v>
      </c>
      <c r="M172" s="14" t="s">
        <v>182</v>
      </c>
    </row>
    <row r="173" spans="1:13" x14ac:dyDescent="0.25">
      <c r="A173" s="14" t="s">
        <v>143</v>
      </c>
      <c r="B173" s="43">
        <v>30.441502920676641</v>
      </c>
      <c r="C173" s="43">
        <v>31.314218224535242</v>
      </c>
      <c r="D173" s="43">
        <v>32.837064221130532</v>
      </c>
      <c r="E173" s="43">
        <v>34.581758250316753</v>
      </c>
      <c r="F173" s="43">
        <v>36.184590390539498</v>
      </c>
      <c r="G173" s="43">
        <v>34.990628394595106</v>
      </c>
      <c r="H173" s="43">
        <v>31.695752171012359</v>
      </c>
      <c r="I173" s="43">
        <v>28.550417283887239</v>
      </c>
      <c r="J173" s="43">
        <v>24.816851646827573</v>
      </c>
      <c r="K173" s="37">
        <v>32.070164146800337</v>
      </c>
      <c r="M173" s="14" t="s">
        <v>184</v>
      </c>
    </row>
    <row r="174" spans="1:13" x14ac:dyDescent="0.25">
      <c r="A174" s="14" t="s">
        <v>144</v>
      </c>
      <c r="B174" s="43">
        <v>39.834881981729929</v>
      </c>
      <c r="C174" s="43">
        <v>39.440408307846241</v>
      </c>
      <c r="D174" s="43">
        <v>41.301290572513452</v>
      </c>
      <c r="E174" s="43">
        <v>44.241042263853615</v>
      </c>
      <c r="F174" s="43">
        <v>42.962323136731136</v>
      </c>
      <c r="G174" s="43">
        <v>40.566031580233314</v>
      </c>
      <c r="H174" s="43">
        <v>38.459121670986249</v>
      </c>
      <c r="I174" s="43" t="s">
        <v>183</v>
      </c>
      <c r="J174" s="43" t="s">
        <v>183</v>
      </c>
      <c r="K174" s="37">
        <v>41.617323744744546</v>
      </c>
      <c r="M174" s="14" t="s">
        <v>184</v>
      </c>
    </row>
    <row r="175" spans="1:13" x14ac:dyDescent="0.25">
      <c r="A175" s="16" t="s">
        <v>145</v>
      </c>
      <c r="B175" s="44">
        <v>51.354038551790886</v>
      </c>
      <c r="C175" s="44">
        <v>46.746465859997933</v>
      </c>
      <c r="D175" s="44">
        <v>47.800831876323549</v>
      </c>
      <c r="E175" s="44">
        <v>51.047704682351295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48.320981223287234</v>
      </c>
      <c r="M175" s="14" t="s">
        <v>184</v>
      </c>
    </row>
    <row r="176" spans="1:13" x14ac:dyDescent="0.25">
      <c r="A176" s="14" t="s">
        <v>146</v>
      </c>
      <c r="B176" s="43">
        <v>27.039226514387209</v>
      </c>
      <c r="C176" s="43">
        <v>27.799207251177688</v>
      </c>
      <c r="D176" s="43">
        <v>30.233098301153923</v>
      </c>
      <c r="E176" s="43">
        <v>31.199164473993282</v>
      </c>
      <c r="F176" s="43">
        <v>31.336907842857226</v>
      </c>
      <c r="G176" s="43">
        <v>32.292135821515984</v>
      </c>
      <c r="H176" s="43">
        <v>29.752495306695035</v>
      </c>
      <c r="I176" s="43">
        <v>28.258432150165302</v>
      </c>
      <c r="J176" s="43">
        <v>24.476793948238726</v>
      </c>
      <c r="K176" s="37">
        <v>29.046342542367217</v>
      </c>
      <c r="M176" s="14" t="s">
        <v>185</v>
      </c>
    </row>
    <row r="177" spans="1:13" x14ac:dyDescent="0.25">
      <c r="A177" s="14" t="s">
        <v>147</v>
      </c>
      <c r="B177" s="43">
        <v>35.654097113751646</v>
      </c>
      <c r="C177" s="43">
        <v>35.388431640404832</v>
      </c>
      <c r="D177" s="43">
        <v>36.978320862791627</v>
      </c>
      <c r="E177" s="43">
        <v>36.976942691038175</v>
      </c>
      <c r="F177" s="43">
        <v>38.089587152155893</v>
      </c>
      <c r="G177" s="43">
        <v>36.68353549143059</v>
      </c>
      <c r="H177" s="43" t="s">
        <v>183</v>
      </c>
      <c r="I177" s="43" t="s">
        <v>183</v>
      </c>
      <c r="J177" s="43" t="s">
        <v>183</v>
      </c>
      <c r="K177" s="37">
        <v>36.828026833152933</v>
      </c>
      <c r="M177" s="14" t="s">
        <v>185</v>
      </c>
    </row>
    <row r="178" spans="1:13" x14ac:dyDescent="0.25">
      <c r="A178" s="16" t="s">
        <v>148</v>
      </c>
      <c r="B178" s="44">
        <v>43.83833454595856</v>
      </c>
      <c r="C178" s="44">
        <v>42.571894746210475</v>
      </c>
      <c r="D178" s="44">
        <v>42.97039795456601</v>
      </c>
      <c r="E178" s="44">
        <v>42.947064000749215</v>
      </c>
      <c r="F178" s="44">
        <v>38.878184073017785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41.725692976060991</v>
      </c>
      <c r="M178" s="14" t="s">
        <v>185</v>
      </c>
    </row>
    <row r="179" spans="1:13" x14ac:dyDescent="0.25">
      <c r="A179" s="14" t="s">
        <v>149</v>
      </c>
      <c r="B179" s="43">
        <v>25.478345738619069</v>
      </c>
      <c r="C179" s="43" t="s">
        <v>183</v>
      </c>
      <c r="D179" s="43" t="s">
        <v>183</v>
      </c>
      <c r="E179" s="43">
        <v>25.588173180404663</v>
      </c>
      <c r="F179" s="43">
        <v>24.313976817391104</v>
      </c>
      <c r="G179" s="43">
        <v>24.629122945089431</v>
      </c>
      <c r="H179" s="43">
        <v>26.125786973197723</v>
      </c>
      <c r="I179" s="43">
        <v>28.558952218571584</v>
      </c>
      <c r="J179" s="43">
        <v>23.708903792519209</v>
      </c>
      <c r="K179" s="37">
        <v>25.884566919230245</v>
      </c>
      <c r="M179" s="14" t="s">
        <v>186</v>
      </c>
    </row>
    <row r="180" spans="1:13" x14ac:dyDescent="0.25">
      <c r="A180" s="14" t="s">
        <v>150</v>
      </c>
      <c r="B180" s="43">
        <v>34.531561927722564</v>
      </c>
      <c r="C180" s="43">
        <v>34.749740486710365</v>
      </c>
      <c r="D180" s="43">
        <v>34.610609388597979</v>
      </c>
      <c r="E180" s="43">
        <v>31.603072408883939</v>
      </c>
      <c r="F180" s="43">
        <v>29.257113768403674</v>
      </c>
      <c r="G180" s="43">
        <v>28.729711987626178</v>
      </c>
      <c r="H180" s="43">
        <v>29.333351806984201</v>
      </c>
      <c r="I180" s="43" t="s">
        <v>183</v>
      </c>
      <c r="J180" s="43" t="s">
        <v>183</v>
      </c>
      <c r="K180" s="37">
        <v>31.421666472933936</v>
      </c>
      <c r="M180" s="14" t="s">
        <v>186</v>
      </c>
    </row>
    <row r="181" spans="1:13" x14ac:dyDescent="0.25">
      <c r="A181" s="16" t="s">
        <v>151</v>
      </c>
      <c r="B181" s="44">
        <v>39.306523485747491</v>
      </c>
      <c r="C181" s="44">
        <v>39.308082127785539</v>
      </c>
      <c r="D181" s="44">
        <v>38.722466668888607</v>
      </c>
      <c r="E181" s="44">
        <v>37.626099617065229</v>
      </c>
      <c r="F181" s="44">
        <v>34.735526819357261</v>
      </c>
      <c r="G181" s="44">
        <v>34.133249808517277</v>
      </c>
      <c r="H181" s="44" t="s">
        <v>183</v>
      </c>
      <c r="I181" s="44" t="s">
        <v>183</v>
      </c>
      <c r="J181" s="44" t="s">
        <v>183</v>
      </c>
      <c r="K181" s="39">
        <v>38.446730709930208</v>
      </c>
      <c r="M181" s="14" t="s">
        <v>186</v>
      </c>
    </row>
    <row r="182" spans="1:13" x14ac:dyDescent="0.25">
      <c r="A182" s="14" t="s">
        <v>152</v>
      </c>
      <c r="B182" s="43">
        <v>35.513665682471249</v>
      </c>
      <c r="C182" s="43">
        <v>35.603981909788395</v>
      </c>
      <c r="D182" s="43">
        <v>35.983417566844423</v>
      </c>
      <c r="E182" s="43">
        <v>37.151925657034901</v>
      </c>
      <c r="F182" s="43">
        <v>36.096069732398448</v>
      </c>
      <c r="G182" s="43">
        <v>36.62071983075073</v>
      </c>
      <c r="H182" s="43">
        <v>34.013732508560437</v>
      </c>
      <c r="I182" s="43">
        <v>30.923969767010735</v>
      </c>
      <c r="J182" s="43">
        <v>31.168109394996335</v>
      </c>
      <c r="K182" s="37">
        <v>33.307973120610463</v>
      </c>
      <c r="M182" s="14" t="s">
        <v>187</v>
      </c>
    </row>
    <row r="183" spans="1:13" x14ac:dyDescent="0.25">
      <c r="A183" s="14" t="s">
        <v>153</v>
      </c>
      <c r="B183" s="43">
        <v>45.178690532186899</v>
      </c>
      <c r="C183" s="43">
        <v>43.708302806136729</v>
      </c>
      <c r="D183" s="43">
        <v>42.42683756698753</v>
      </c>
      <c r="E183" s="43">
        <v>42.310218662053302</v>
      </c>
      <c r="F183" s="43">
        <v>40.819356362246765</v>
      </c>
      <c r="G183" s="43">
        <v>41.478603647374442</v>
      </c>
      <c r="H183" s="43">
        <v>37.360377201753252</v>
      </c>
      <c r="I183" s="43">
        <v>33.912345287263534</v>
      </c>
      <c r="J183" s="43" t="s">
        <v>183</v>
      </c>
      <c r="K183" s="37">
        <v>41.04656006062779</v>
      </c>
      <c r="M183" s="14" t="s">
        <v>187</v>
      </c>
    </row>
    <row r="184" spans="1:13" x14ac:dyDescent="0.25">
      <c r="A184" s="16" t="s">
        <v>154</v>
      </c>
      <c r="B184" s="44">
        <v>50.316117170944509</v>
      </c>
      <c r="C184" s="44">
        <v>48.391413106259868</v>
      </c>
      <c r="D184" s="44">
        <v>47.64311822303091</v>
      </c>
      <c r="E184" s="44">
        <v>46.350218660278877</v>
      </c>
      <c r="F184" s="44">
        <v>43.549512127912763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47.024206064975054</v>
      </c>
      <c r="M184" s="14" t="s">
        <v>187</v>
      </c>
    </row>
    <row r="185" spans="1:13" x14ac:dyDescent="0.25">
      <c r="A185" s="14" t="s">
        <v>155</v>
      </c>
      <c r="B185" s="43">
        <v>42.078386444098562</v>
      </c>
      <c r="C185" s="43">
        <v>40.928000320435203</v>
      </c>
      <c r="D185" s="43">
        <v>40.599378709897827</v>
      </c>
      <c r="E185" s="43">
        <v>40.360657725481339</v>
      </c>
      <c r="F185" s="43">
        <v>40.184453621115772</v>
      </c>
      <c r="G185" s="43">
        <v>36.918596383900486</v>
      </c>
      <c r="H185" s="43">
        <v>36.241975526207703</v>
      </c>
      <c r="I185" s="43">
        <v>34.341876191334855</v>
      </c>
      <c r="J185" s="43">
        <v>31.804822460216059</v>
      </c>
      <c r="K185" s="37">
        <v>36.515716308878091</v>
      </c>
      <c r="M185" s="14" t="s">
        <v>188</v>
      </c>
    </row>
    <row r="186" spans="1:13" x14ac:dyDescent="0.25">
      <c r="A186" s="14" t="s">
        <v>156</v>
      </c>
      <c r="B186" s="43">
        <v>49.254421756796553</v>
      </c>
      <c r="C186" s="43">
        <v>47.136930142420617</v>
      </c>
      <c r="D186" s="43">
        <v>46.090378471555802</v>
      </c>
      <c r="E186" s="43">
        <v>45.349181638229794</v>
      </c>
      <c r="F186" s="43">
        <v>44.360666816886997</v>
      </c>
      <c r="G186" s="43">
        <v>41.085050660626116</v>
      </c>
      <c r="H186" s="43">
        <v>40.660702578392829</v>
      </c>
      <c r="I186" s="43" t="s">
        <v>183</v>
      </c>
      <c r="J186" s="43" t="s">
        <v>183</v>
      </c>
      <c r="K186" s="37">
        <v>44.793665484861791</v>
      </c>
      <c r="M186" s="14" t="s">
        <v>188</v>
      </c>
    </row>
    <row r="187" spans="1:13" x14ac:dyDescent="0.25">
      <c r="A187" s="16" t="s">
        <v>157</v>
      </c>
      <c r="B187" s="44">
        <v>54.197052039715899</v>
      </c>
      <c r="C187" s="44">
        <v>52.044918146942628</v>
      </c>
      <c r="D187" s="44">
        <v>50.464157234472992</v>
      </c>
      <c r="E187" s="44">
        <v>51.128484126073765</v>
      </c>
      <c r="F187" s="44">
        <v>45.740870173198481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50.899017978351857</v>
      </c>
      <c r="M187" s="14" t="s">
        <v>188</v>
      </c>
    </row>
    <row r="188" spans="1:13" x14ac:dyDescent="0.25">
      <c r="A188" s="28" t="s">
        <v>158</v>
      </c>
      <c r="B188" s="37">
        <v>40.541761046580099</v>
      </c>
      <c r="C188" s="37">
        <v>39.990640933639845</v>
      </c>
      <c r="D188" s="37">
        <v>40.472658514428687</v>
      </c>
      <c r="E188" s="37">
        <v>41.015607688546439</v>
      </c>
      <c r="F188" s="37">
        <v>38.422316293927381</v>
      </c>
      <c r="G188" s="37">
        <v>36.401631480530156</v>
      </c>
      <c r="H188" s="37">
        <v>32.177333087894461</v>
      </c>
      <c r="I188" s="37">
        <v>29.903880690705815</v>
      </c>
      <c r="J188" s="37">
        <v>27.387623791338992</v>
      </c>
      <c r="K188" s="37">
        <v>36.720386229627344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758.14843363100522</v>
      </c>
      <c r="C195" s="43">
        <v>760.51347231649959</v>
      </c>
      <c r="D195" s="43">
        <v>773.64191924794557</v>
      </c>
      <c r="E195" s="43">
        <v>790.39660984238049</v>
      </c>
      <c r="F195" s="43">
        <v>903.39826592382417</v>
      </c>
      <c r="G195" s="43">
        <v>935.7280490635161</v>
      </c>
      <c r="H195" s="43">
        <v>836.54419847498434</v>
      </c>
      <c r="I195" s="43">
        <v>863.99497680244599</v>
      </c>
      <c r="J195" s="43">
        <v>927.25506233517399</v>
      </c>
      <c r="K195" s="37">
        <v>805.88073365853484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983.88491073949012</v>
      </c>
      <c r="C196" s="43">
        <v>936.90767594098554</v>
      </c>
      <c r="D196" s="43">
        <v>902.11085746430342</v>
      </c>
      <c r="E196" s="43">
        <v>972.8866798360267</v>
      </c>
      <c r="F196" s="43">
        <v>1085.4276888539503</v>
      </c>
      <c r="G196" s="43">
        <v>1105.4550049285485</v>
      </c>
      <c r="H196" s="43">
        <v>985.16164012873571</v>
      </c>
      <c r="I196" s="43" t="s">
        <v>183</v>
      </c>
      <c r="J196" s="43" t="s">
        <v>183</v>
      </c>
      <c r="K196" s="37">
        <v>962.10161643348204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1591.7507807880017</v>
      </c>
      <c r="C197" s="44">
        <v>1427.0798287682617</v>
      </c>
      <c r="D197" s="44">
        <v>1270.4099657851064</v>
      </c>
      <c r="E197" s="44">
        <v>1398.0058700337406</v>
      </c>
      <c r="F197" s="44">
        <v>1418.7359179375651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1464.3018443693873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759.49620087922642</v>
      </c>
      <c r="C198" s="43">
        <v>802.7602950923897</v>
      </c>
      <c r="D198" s="43">
        <v>847.48892812021381</v>
      </c>
      <c r="E198" s="43">
        <v>914.81485780301739</v>
      </c>
      <c r="F198" s="43">
        <v>1050.4666649089622</v>
      </c>
      <c r="G198" s="43">
        <v>1047.6646915566303</v>
      </c>
      <c r="H198" s="43">
        <v>892.1007436801018</v>
      </c>
      <c r="I198" s="43">
        <v>937.79126192143121</v>
      </c>
      <c r="J198" s="43">
        <v>910.33895614090807</v>
      </c>
      <c r="K198" s="37">
        <v>945.35664508217542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977.88703963089915</v>
      </c>
      <c r="C199" s="43">
        <v>955.01835031643463</v>
      </c>
      <c r="D199" s="43">
        <v>1003.4741798256754</v>
      </c>
      <c r="E199" s="43">
        <v>1124.0691259033231</v>
      </c>
      <c r="F199" s="43">
        <v>1249.0374215655502</v>
      </c>
      <c r="G199" s="43">
        <v>1220.8955541139387</v>
      </c>
      <c r="H199" s="43">
        <v>1084.2169940090944</v>
      </c>
      <c r="I199" s="43" t="s">
        <v>183</v>
      </c>
      <c r="J199" s="43" t="s">
        <v>183</v>
      </c>
      <c r="K199" s="37">
        <v>1120.3595521504342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1536.1458020154962</v>
      </c>
      <c r="C200" s="44">
        <v>1318.6931758176879</v>
      </c>
      <c r="D200" s="44">
        <v>1329.7913352562177</v>
      </c>
      <c r="E200" s="44">
        <v>1464.9838464245181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1383.7777274865421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789.02481379377855</v>
      </c>
      <c r="C201" s="43">
        <v>783.57744359275671</v>
      </c>
      <c r="D201" s="43">
        <v>849.73860226386</v>
      </c>
      <c r="E201" s="43">
        <v>1004.7929546964311</v>
      </c>
      <c r="F201" s="43">
        <v>1084.1155176190839</v>
      </c>
      <c r="G201" s="43">
        <v>1082.3464734301242</v>
      </c>
      <c r="H201" s="43">
        <v>846.56209083777969</v>
      </c>
      <c r="I201" s="43">
        <v>924.59373005217742</v>
      </c>
      <c r="J201" s="43">
        <v>901.68294408011764</v>
      </c>
      <c r="K201" s="37">
        <v>902.11201357928132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959.86861462614286</v>
      </c>
      <c r="C202" s="43">
        <v>932.28163724061505</v>
      </c>
      <c r="D202" s="43">
        <v>1045.2985405244194</v>
      </c>
      <c r="E202" s="43">
        <v>1193.4306653599128</v>
      </c>
      <c r="F202" s="43">
        <v>1310.3297735953965</v>
      </c>
      <c r="G202" s="43">
        <v>1256.2226739090988</v>
      </c>
      <c r="H202" s="43" t="s">
        <v>183</v>
      </c>
      <c r="I202" s="43" t="s">
        <v>183</v>
      </c>
      <c r="J202" s="43" t="s">
        <v>183</v>
      </c>
      <c r="K202" s="37">
        <v>1164.8795857437281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1330.9562104845197</v>
      </c>
      <c r="C203" s="44">
        <v>1263.3870892481993</v>
      </c>
      <c r="D203" s="44">
        <v>1209.7262802206708</v>
      </c>
      <c r="E203" s="44">
        <v>1530.058278468523</v>
      </c>
      <c r="F203" s="44">
        <v>1574.2986371764675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1346.2305344669012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811.69480310788936</v>
      </c>
      <c r="C204" s="43" t="s">
        <v>183</v>
      </c>
      <c r="D204" s="43" t="s">
        <v>183</v>
      </c>
      <c r="E204" s="43">
        <v>876.04173550826033</v>
      </c>
      <c r="F204" s="43">
        <v>932.52950403533816</v>
      </c>
      <c r="G204" s="43">
        <v>932.10682553920833</v>
      </c>
      <c r="H204" s="43">
        <v>768.00160625910826</v>
      </c>
      <c r="I204" s="43">
        <v>1007.5112509757136</v>
      </c>
      <c r="J204" s="43">
        <v>1008.9739536313585</v>
      </c>
      <c r="K204" s="37">
        <v>898.71557937669752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850.14676521737249</v>
      </c>
      <c r="C205" s="43">
        <v>848.86501860621661</v>
      </c>
      <c r="D205" s="43">
        <v>829.83711203525752</v>
      </c>
      <c r="E205" s="43">
        <v>905.03835556589866</v>
      </c>
      <c r="F205" s="43">
        <v>1013.0827749797344</v>
      </c>
      <c r="G205" s="43">
        <v>1046.9200825140542</v>
      </c>
      <c r="H205" s="43">
        <v>819.83473618718244</v>
      </c>
      <c r="I205" s="43" t="s">
        <v>183</v>
      </c>
      <c r="J205" s="43" t="s">
        <v>183</v>
      </c>
      <c r="K205" s="37">
        <v>933.022497295383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953.72424765877054</v>
      </c>
      <c r="C206" s="44">
        <v>967.54425886657032</v>
      </c>
      <c r="D206" s="44">
        <v>938.33281956248322</v>
      </c>
      <c r="E206" s="44">
        <v>953.42350400898488</v>
      </c>
      <c r="F206" s="44">
        <v>1095.3806803830871</v>
      </c>
      <c r="G206" s="44">
        <v>1248.4410048952536</v>
      </c>
      <c r="H206" s="44" t="s">
        <v>183</v>
      </c>
      <c r="I206" s="44" t="s">
        <v>183</v>
      </c>
      <c r="J206" s="44" t="s">
        <v>183</v>
      </c>
      <c r="K206" s="39">
        <v>970.16111205258824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771.97289715231943</v>
      </c>
      <c r="C207" s="43">
        <v>770.73947292300863</v>
      </c>
      <c r="D207" s="43">
        <v>852.41502215218907</v>
      </c>
      <c r="E207" s="43">
        <v>901.10080111158641</v>
      </c>
      <c r="F207" s="43">
        <v>857.70284274153119</v>
      </c>
      <c r="G207" s="43">
        <v>787.06439612281179</v>
      </c>
      <c r="H207" s="43">
        <v>733.4042373288828</v>
      </c>
      <c r="I207" s="43">
        <v>842.37501537604044</v>
      </c>
      <c r="J207" s="43">
        <v>844.98361891983575</v>
      </c>
      <c r="K207" s="37">
        <v>800.22582369990971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891.72018410503222</v>
      </c>
      <c r="C208" s="43">
        <v>856.79274110925166</v>
      </c>
      <c r="D208" s="43">
        <v>942.74078979506271</v>
      </c>
      <c r="E208" s="43">
        <v>1054.7002335862103</v>
      </c>
      <c r="F208" s="43">
        <v>1039.005781138811</v>
      </c>
      <c r="G208" s="43">
        <v>1026.5390454692672</v>
      </c>
      <c r="H208" s="43">
        <v>880.82763686526232</v>
      </c>
      <c r="I208" s="43">
        <v>1019.3990928204793</v>
      </c>
      <c r="J208" s="43" t="s">
        <v>183</v>
      </c>
      <c r="K208" s="37">
        <v>976.33253195178338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1048.377200111717</v>
      </c>
      <c r="C209" s="44">
        <v>1012.6021218559288</v>
      </c>
      <c r="D209" s="44">
        <v>1104.7881259433752</v>
      </c>
      <c r="E209" s="44">
        <v>1239.3592250460608</v>
      </c>
      <c r="F209" s="44">
        <v>1182.877551265382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1080.4657316231041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774.10809344494442</v>
      </c>
      <c r="C210" s="43">
        <v>830.85779663877622</v>
      </c>
      <c r="D210" s="43">
        <v>919.58387631512778</v>
      </c>
      <c r="E210" s="43">
        <v>966.39350858661726</v>
      </c>
      <c r="F210" s="43">
        <v>1007.1465830377796</v>
      </c>
      <c r="G210" s="43">
        <v>899.78415804327665</v>
      </c>
      <c r="H210" s="43">
        <v>812.00920160288626</v>
      </c>
      <c r="I210" s="43">
        <v>992.56201331872671</v>
      </c>
      <c r="J210" s="43">
        <v>895.05285594734414</v>
      </c>
      <c r="K210" s="37">
        <v>897.05034392479979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870.07601733642286</v>
      </c>
      <c r="C211" s="43">
        <v>931.76425538811975</v>
      </c>
      <c r="D211" s="43">
        <v>1035.0595922470818</v>
      </c>
      <c r="E211" s="43">
        <v>1093.7589599551536</v>
      </c>
      <c r="F211" s="43">
        <v>1172.0267845909677</v>
      </c>
      <c r="G211" s="43">
        <v>1065.0773247431282</v>
      </c>
      <c r="H211" s="43">
        <v>1020.9841747032398</v>
      </c>
      <c r="I211" s="43" t="s">
        <v>183</v>
      </c>
      <c r="J211" s="43" t="s">
        <v>183</v>
      </c>
      <c r="K211" s="37">
        <v>1068.9631577391306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1022.2698568946722</v>
      </c>
      <c r="C212" s="44">
        <v>1076.6311604969142</v>
      </c>
      <c r="D212" s="44">
        <v>1189.1439226505045</v>
      </c>
      <c r="E212" s="44">
        <v>1277.8821680230774</v>
      </c>
      <c r="F212" s="44">
        <v>1255.2717801135298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1128.5953725493898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992.91761179284902</v>
      </c>
      <c r="C213" s="37">
        <v>981.80740030720767</v>
      </c>
      <c r="D213" s="37">
        <v>1004.9904524046743</v>
      </c>
      <c r="E213" s="37">
        <v>1091.5585388416171</v>
      </c>
      <c r="F213" s="37">
        <v>1121.5137138078169</v>
      </c>
      <c r="G213" s="37">
        <v>1063.5838133501857</v>
      </c>
      <c r="H213" s="37">
        <v>828.48750761749716</v>
      </c>
      <c r="I213" s="37">
        <v>924.36134074433528</v>
      </c>
      <c r="J213" s="37">
        <v>904.20516258321231</v>
      </c>
      <c r="K213" s="37">
        <v>995.76006441495554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15.449500974785362</v>
      </c>
      <c r="C218" s="43">
        <v>16.347479843474716</v>
      </c>
      <c r="D218" s="43">
        <v>17.017576196049543</v>
      </c>
      <c r="E218" s="43">
        <v>17.345945478616407</v>
      </c>
      <c r="F218" s="43">
        <v>18.140519900967043</v>
      </c>
      <c r="G218" s="43">
        <v>17.982840559194866</v>
      </c>
      <c r="H218" s="43">
        <v>17.042310069980555</v>
      </c>
      <c r="I218" s="43">
        <v>19.573502910100583</v>
      </c>
      <c r="J218" s="43">
        <v>20.399084591392064</v>
      </c>
      <c r="K218" s="37">
        <v>16.990545070185675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23.435683415174395</v>
      </c>
      <c r="C219" s="43">
        <v>27.105185877243812</v>
      </c>
      <c r="D219" s="43">
        <v>28.173984374015891</v>
      </c>
      <c r="E219" s="43">
        <v>25.516029095770591</v>
      </c>
      <c r="F219" s="43">
        <v>24.377104526175366</v>
      </c>
      <c r="G219" s="43">
        <v>19.071447411981605</v>
      </c>
      <c r="H219" s="43">
        <v>17.12753841994958</v>
      </c>
      <c r="I219" s="43" t="s">
        <v>183</v>
      </c>
      <c r="J219" s="43" t="s">
        <v>183</v>
      </c>
      <c r="K219" s="37">
        <v>25.587652386853797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42.02418828615545</v>
      </c>
      <c r="C220" s="44">
        <v>58.555290555608863</v>
      </c>
      <c r="D220" s="44">
        <v>63.245636118800348</v>
      </c>
      <c r="E220" s="44">
        <v>68.418662762341185</v>
      </c>
      <c r="F220" s="44">
        <v>73.489327622239287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53.895985885666356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15.345724975339659</v>
      </c>
      <c r="C221" s="43">
        <v>17.366084488183311</v>
      </c>
      <c r="D221" s="43">
        <v>19.233116627449252</v>
      </c>
      <c r="E221" s="43">
        <v>19.531889699157912</v>
      </c>
      <c r="F221" s="43">
        <v>20.1339534142971</v>
      </c>
      <c r="G221" s="43">
        <v>19.711031535232198</v>
      </c>
      <c r="H221" s="43">
        <v>18.011121010554167</v>
      </c>
      <c r="I221" s="43">
        <v>20.130490736753323</v>
      </c>
      <c r="J221" s="43">
        <v>19.991425297248906</v>
      </c>
      <c r="K221" s="37">
        <v>19.078341146239289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21.330046056969866</v>
      </c>
      <c r="C222" s="43">
        <v>24.704064024685668</v>
      </c>
      <c r="D222" s="43">
        <v>22.904341924797038</v>
      </c>
      <c r="E222" s="43">
        <v>25.557920004123361</v>
      </c>
      <c r="F222" s="43">
        <v>25.962740645762459</v>
      </c>
      <c r="G222" s="43">
        <v>22.137267346459968</v>
      </c>
      <c r="H222" s="43">
        <v>19.101820783094862</v>
      </c>
      <c r="I222" s="43" t="s">
        <v>183</v>
      </c>
      <c r="J222" s="43" t="s">
        <v>183</v>
      </c>
      <c r="K222" s="37">
        <v>24.365197204500323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41.341342011191713</v>
      </c>
      <c r="C223" s="44">
        <v>65.240931696702788</v>
      </c>
      <c r="D223" s="44">
        <v>68.388497208585974</v>
      </c>
      <c r="E223" s="44">
        <v>73.113682557076245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65.683175659107377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16.189924678630593</v>
      </c>
      <c r="C224" s="43">
        <v>16.688077502358471</v>
      </c>
      <c r="D224" s="43">
        <v>17.312142317936438</v>
      </c>
      <c r="E224" s="43">
        <v>23.512779611719083</v>
      </c>
      <c r="F224" s="43">
        <v>20.401588880046262</v>
      </c>
      <c r="G224" s="43">
        <v>21.134486755662216</v>
      </c>
      <c r="H224" s="43">
        <v>16.698026990201875</v>
      </c>
      <c r="I224" s="43">
        <v>19.561024627041228</v>
      </c>
      <c r="J224" s="43">
        <v>19.465809276618661</v>
      </c>
      <c r="K224" s="37">
        <v>18.222996336241042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19.103633384398876</v>
      </c>
      <c r="C225" s="43">
        <v>20.74055288274095</v>
      </c>
      <c r="D225" s="43">
        <v>20.79065559171439</v>
      </c>
      <c r="E225" s="43">
        <v>24.334812786090087</v>
      </c>
      <c r="F225" s="43">
        <v>23.173655963050212</v>
      </c>
      <c r="G225" s="43">
        <v>22.360642881726491</v>
      </c>
      <c r="H225" s="43" t="s">
        <v>183</v>
      </c>
      <c r="I225" s="43" t="s">
        <v>183</v>
      </c>
      <c r="J225" s="43" t="s">
        <v>183</v>
      </c>
      <c r="K225" s="37">
        <v>22.036931801157792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27.471289286055768</v>
      </c>
      <c r="C226" s="44">
        <v>39.250915299749238</v>
      </c>
      <c r="D226" s="44">
        <v>44.880997064317029</v>
      </c>
      <c r="E226" s="44">
        <v>48.111597390176691</v>
      </c>
      <c r="F226" s="44">
        <v>44.408130944212957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39.741464957913628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16.436172227209454</v>
      </c>
      <c r="C227" s="43" t="s">
        <v>183</v>
      </c>
      <c r="D227" s="43" t="s">
        <v>183</v>
      </c>
      <c r="E227" s="43">
        <v>17.751870588619489</v>
      </c>
      <c r="F227" s="43">
        <v>19.22811424038737</v>
      </c>
      <c r="G227" s="43">
        <v>18.096269155613673</v>
      </c>
      <c r="H227" s="43">
        <v>15.268085094755932</v>
      </c>
      <c r="I227" s="43">
        <v>21.004893229465253</v>
      </c>
      <c r="J227" s="43">
        <v>21.665217342147653</v>
      </c>
      <c r="K227" s="37">
        <v>18.500598340627661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17.219873334876716</v>
      </c>
      <c r="C228" s="43">
        <v>17.896236774673469</v>
      </c>
      <c r="D228" s="43">
        <v>17.503408543100782</v>
      </c>
      <c r="E228" s="43">
        <v>23.77433585060556</v>
      </c>
      <c r="F228" s="43">
        <v>21.703212164045198</v>
      </c>
      <c r="G228" s="43">
        <v>19.040375283672763</v>
      </c>
      <c r="H228" s="43">
        <v>15.632387010382381</v>
      </c>
      <c r="I228" s="43" t="s">
        <v>183</v>
      </c>
      <c r="J228" s="43" t="s">
        <v>183</v>
      </c>
      <c r="K228" s="37">
        <v>19.815332540949395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21.101143425832134</v>
      </c>
      <c r="C229" s="44">
        <v>26.934441605329077</v>
      </c>
      <c r="D229" s="44">
        <v>32.626257408745126</v>
      </c>
      <c r="E229" s="44">
        <v>43.099161149206275</v>
      </c>
      <c r="F229" s="44">
        <v>38.175624633603952</v>
      </c>
      <c r="G229" s="44">
        <v>25.698600233124775</v>
      </c>
      <c r="H229" s="44" t="s">
        <v>183</v>
      </c>
      <c r="I229" s="44" t="s">
        <v>183</v>
      </c>
      <c r="J229" s="44" t="s">
        <v>183</v>
      </c>
      <c r="K229" s="39">
        <v>30.941196089937932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13.936945540826535</v>
      </c>
      <c r="C230" s="43">
        <v>13.723195944785152</v>
      </c>
      <c r="D230" s="43">
        <v>16.372973109183039</v>
      </c>
      <c r="E230" s="43">
        <v>14.729717101433517</v>
      </c>
      <c r="F230" s="43">
        <v>14.632781201227546</v>
      </c>
      <c r="G230" s="43">
        <v>12.327353372547943</v>
      </c>
      <c r="H230" s="43">
        <v>13.180783764062459</v>
      </c>
      <c r="I230" s="43">
        <v>17.158622594999589</v>
      </c>
      <c r="J230" s="43">
        <v>16.631281713249006</v>
      </c>
      <c r="K230" s="37">
        <v>14.889846055013489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15.72505055519045</v>
      </c>
      <c r="C231" s="43">
        <v>16.443296820118544</v>
      </c>
      <c r="D231" s="43">
        <v>18.419948717553499</v>
      </c>
      <c r="E231" s="43">
        <v>21.275615093208287</v>
      </c>
      <c r="F231" s="43">
        <v>17.081500640237039</v>
      </c>
      <c r="G231" s="43">
        <v>13.173925515897567</v>
      </c>
      <c r="H231" s="43">
        <v>13.434143888465183</v>
      </c>
      <c r="I231" s="43">
        <v>17.357184613081767</v>
      </c>
      <c r="J231" s="43" t="s">
        <v>183</v>
      </c>
      <c r="K231" s="37">
        <v>16.154206127592698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19.462603098805069</v>
      </c>
      <c r="C232" s="44">
        <v>25.755824926424491</v>
      </c>
      <c r="D232" s="44">
        <v>31.707196967225968</v>
      </c>
      <c r="E232" s="44">
        <v>32.713439828290561</v>
      </c>
      <c r="F232" s="44">
        <v>23.671245078830431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25.21797897761774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13.725534857163511</v>
      </c>
      <c r="C233" s="43">
        <v>14.464793070958336</v>
      </c>
      <c r="D233" s="43">
        <v>18.120923834150656</v>
      </c>
      <c r="E233" s="43">
        <v>16.489292056931095</v>
      </c>
      <c r="F233" s="43">
        <v>16.801895489700595</v>
      </c>
      <c r="G233" s="43">
        <v>15.625374215442028</v>
      </c>
      <c r="H233" s="43">
        <v>15.181312579851244</v>
      </c>
      <c r="I233" s="43">
        <v>20.532339856714245</v>
      </c>
      <c r="J233" s="43">
        <v>18.672425042441212</v>
      </c>
      <c r="K233" s="37">
        <v>16.793953937686588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14.936131304656508</v>
      </c>
      <c r="C234" s="43">
        <v>17.484989269762451</v>
      </c>
      <c r="D234" s="43">
        <v>20.011917750438961</v>
      </c>
      <c r="E234" s="43">
        <v>23.921165693785593</v>
      </c>
      <c r="F234" s="43">
        <v>20.453021369820622</v>
      </c>
      <c r="G234" s="43">
        <v>16.166484402760879</v>
      </c>
      <c r="H234" s="43">
        <v>15.740383253260656</v>
      </c>
      <c r="I234" s="43" t="s">
        <v>183</v>
      </c>
      <c r="J234" s="43" t="s">
        <v>183</v>
      </c>
      <c r="K234" s="37">
        <v>19.323968531088784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24.162499415646927</v>
      </c>
      <c r="C235" s="44">
        <v>25.851349011800796</v>
      </c>
      <c r="D235" s="44">
        <v>38.026777354720146</v>
      </c>
      <c r="E235" s="44">
        <v>52.833177175297301</v>
      </c>
      <c r="F235" s="44">
        <v>31.253777837948935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30.764179360375895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21.77318262412178</v>
      </c>
      <c r="C236" s="37">
        <v>28.380725841712312</v>
      </c>
      <c r="D236" s="37">
        <v>31.15019439041502</v>
      </c>
      <c r="E236" s="37">
        <v>32.331708548375587</v>
      </c>
      <c r="F236" s="37">
        <v>23.504165662618465</v>
      </c>
      <c r="G236" s="37">
        <v>18.782902915103278</v>
      </c>
      <c r="H236" s="37">
        <v>15.793888449736189</v>
      </c>
      <c r="I236" s="37">
        <v>19.224145376969503</v>
      </c>
      <c r="J236" s="37">
        <v>18.946197664027792</v>
      </c>
      <c r="K236" s="37">
        <v>23.292369475660259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0.74466148763236806</v>
      </c>
      <c r="C241" s="48">
        <v>0.78492091274356979</v>
      </c>
      <c r="D241" s="48">
        <v>0.82937272340883961</v>
      </c>
      <c r="E241" s="48">
        <v>0.83267086818717417</v>
      </c>
      <c r="F241" s="48">
        <v>0.74945760386503424</v>
      </c>
      <c r="G241" s="48">
        <v>0.72111196695988034</v>
      </c>
      <c r="H241" s="48">
        <v>0.67744700145108583</v>
      </c>
      <c r="I241" s="48">
        <v>1.1493295382392497</v>
      </c>
      <c r="J241" s="48">
        <v>1.3744300958213951</v>
      </c>
      <c r="K241" s="49">
        <v>0.81796734167489582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0.72112508171703027</v>
      </c>
      <c r="C242" s="48">
        <v>0.84660498128596207</v>
      </c>
      <c r="D242" s="48">
        <v>0.88806915777956574</v>
      </c>
      <c r="E242" s="48">
        <v>0.82437850852435901</v>
      </c>
      <c r="F242" s="48">
        <v>0.7893701904510928</v>
      </c>
      <c r="G242" s="48">
        <v>0.65827566609497379</v>
      </c>
      <c r="H242" s="48">
        <v>0.64273282002252996</v>
      </c>
      <c r="I242" s="48" t="s">
        <v>183</v>
      </c>
      <c r="J242" s="48" t="s">
        <v>183</v>
      </c>
      <c r="K242" s="49">
        <v>0.80180351650026982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0.52848625960282047</v>
      </c>
      <c r="C243" s="50">
        <v>0.75456821380367234</v>
      </c>
      <c r="D243" s="50">
        <v>0.88880101460115213</v>
      </c>
      <c r="E243" s="50">
        <v>0.91016479936312422</v>
      </c>
      <c r="F243" s="50">
        <v>1.1009466461216511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0.6975565298643146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0.69303732593995371</v>
      </c>
      <c r="C244" s="48">
        <v>0.78077292980854718</v>
      </c>
      <c r="D244" s="48">
        <v>0.84564704263518375</v>
      </c>
      <c r="E244" s="48">
        <v>0.84469774199011538</v>
      </c>
      <c r="F244" s="48">
        <v>0.72502557270247636</v>
      </c>
      <c r="G244" s="48">
        <v>0.70930479931380153</v>
      </c>
      <c r="H244" s="48">
        <v>0.71372036701083386</v>
      </c>
      <c r="I244" s="48">
        <v>1.1451007000531683</v>
      </c>
      <c r="J244" s="48">
        <v>1.4409761218234056</v>
      </c>
      <c r="K244" s="49">
        <v>0.80719172510735093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0.69753674842471847</v>
      </c>
      <c r="C245" s="48">
        <v>0.80218412402414707</v>
      </c>
      <c r="D245" s="48">
        <v>0.77504043759229957</v>
      </c>
      <c r="E245" s="48">
        <v>0.79999927947894223</v>
      </c>
      <c r="F245" s="48">
        <v>0.77857761434866835</v>
      </c>
      <c r="G245" s="48">
        <v>0.73723658292900052</v>
      </c>
      <c r="H245" s="48">
        <v>0.70023982137022789</v>
      </c>
      <c r="I245" s="48" t="s">
        <v>183</v>
      </c>
      <c r="J245" s="48" t="s">
        <v>183</v>
      </c>
      <c r="K245" s="49">
        <v>0.77369650321508221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0.57224554040480757</v>
      </c>
      <c r="C246" s="50">
        <v>0.93732968316206755</v>
      </c>
      <c r="D246" s="50">
        <v>1.0133071553769915</v>
      </c>
      <c r="E246" s="50">
        <v>1.0811377947187935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0.9570456118069316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0.71732755048208663</v>
      </c>
      <c r="C247" s="48">
        <v>0.76363761141152986</v>
      </c>
      <c r="D247" s="48">
        <v>0.82995077156341501</v>
      </c>
      <c r="E247" s="48">
        <v>0.90504849858758296</v>
      </c>
      <c r="F247" s="48">
        <v>0.77283336142873271</v>
      </c>
      <c r="G247" s="48">
        <v>0.69592612893382166</v>
      </c>
      <c r="H247" s="48">
        <v>0.66048213792507859</v>
      </c>
      <c r="I247" s="48">
        <v>1.1559343325859339</v>
      </c>
      <c r="J247" s="48">
        <v>1.3776456250828917</v>
      </c>
      <c r="K247" s="49">
        <v>0.80099568937508669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0.65331811387648353</v>
      </c>
      <c r="C248" s="48">
        <v>0.73413992351641966</v>
      </c>
      <c r="D248" s="48">
        <v>0.72612250420155788</v>
      </c>
      <c r="E248" s="48">
        <v>0.76855908338590917</v>
      </c>
      <c r="F248" s="48">
        <v>0.71083692729926595</v>
      </c>
      <c r="G248" s="48">
        <v>0.73010832819276683</v>
      </c>
      <c r="H248" s="48" t="s">
        <v>183</v>
      </c>
      <c r="I248" s="48" t="s">
        <v>183</v>
      </c>
      <c r="J248" s="48" t="s">
        <v>183</v>
      </c>
      <c r="K248" s="49">
        <v>0.72398094658156154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0.53390185946104729</v>
      </c>
      <c r="C249" s="50">
        <v>0.72955283042604158</v>
      </c>
      <c r="D249" s="50">
        <v>0.94687775493020787</v>
      </c>
      <c r="E249" s="50">
        <v>0.89372140547826984</v>
      </c>
      <c r="F249" s="50">
        <v>0.99680760061637019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0.810960011147834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0.70873184980262494</v>
      </c>
      <c r="C250" s="48" t="s">
        <v>183</v>
      </c>
      <c r="D250" s="48" t="s">
        <v>183</v>
      </c>
      <c r="E250" s="48">
        <v>0.67410285127165248</v>
      </c>
      <c r="F250" s="48">
        <v>0.73564114429555927</v>
      </c>
      <c r="G250" s="48">
        <v>0.71497693208512436</v>
      </c>
      <c r="H250" s="48">
        <v>0.62227384263370789</v>
      </c>
      <c r="I250" s="48">
        <v>1.0851519062991728</v>
      </c>
      <c r="J250" s="48">
        <v>1.2594216457115157</v>
      </c>
      <c r="K250" s="49">
        <v>0.8211368424688722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0.69317086740527112</v>
      </c>
      <c r="C251" s="48">
        <v>0.70202457864733914</v>
      </c>
      <c r="D251" s="48">
        <v>0.72071887030400661</v>
      </c>
      <c r="E251" s="48">
        <v>0.82029685972850919</v>
      </c>
      <c r="F251" s="48">
        <v>0.73994588314801479</v>
      </c>
      <c r="G251" s="48">
        <v>0.65175616018740179</v>
      </c>
      <c r="H251" s="48">
        <v>0.65646930966879857</v>
      </c>
      <c r="I251" s="48" t="s">
        <v>183</v>
      </c>
      <c r="J251" s="48" t="s">
        <v>183</v>
      </c>
      <c r="K251" s="49">
        <v>0.72583288126408585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0.65170453634523007</v>
      </c>
      <c r="C252" s="50">
        <v>0.73955067031115729</v>
      </c>
      <c r="D252" s="50">
        <v>0.87324010386702511</v>
      </c>
      <c r="E252" s="50">
        <v>1.1224395274830739</v>
      </c>
      <c r="F252" s="50">
        <v>0.93408352921488713</v>
      </c>
      <c r="G252" s="50">
        <v>0.6303645669283674</v>
      </c>
      <c r="H252" s="50" t="s">
        <v>183</v>
      </c>
      <c r="I252" s="50" t="s">
        <v>183</v>
      </c>
      <c r="J252" s="50" t="s">
        <v>183</v>
      </c>
      <c r="K252" s="51">
        <v>0.83698527407917522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0.66438492470708466</v>
      </c>
      <c r="C253" s="48">
        <v>0.76642706283788808</v>
      </c>
      <c r="D253" s="48">
        <v>0.77332384085968764</v>
      </c>
      <c r="E253" s="48">
        <v>0.53971765034854902</v>
      </c>
      <c r="F253" s="48">
        <v>0.67427726292262025</v>
      </c>
      <c r="G253" s="48">
        <v>0.59500068808620121</v>
      </c>
      <c r="H253" s="48">
        <v>0.60849673744530153</v>
      </c>
      <c r="I253" s="48">
        <v>1.1037495525000929</v>
      </c>
      <c r="J253" s="48">
        <v>1.2981584575451122</v>
      </c>
      <c r="K253" s="49">
        <v>0.80608190840690308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0.64220867227234357</v>
      </c>
      <c r="C254" s="48">
        <v>0.68078501825846371</v>
      </c>
      <c r="D254" s="48">
        <v>0.66476072167715627</v>
      </c>
      <c r="E254" s="48">
        <v>0.75190747457973972</v>
      </c>
      <c r="F254" s="48">
        <v>0.65052275875272447</v>
      </c>
      <c r="G254" s="48">
        <v>0.55499261320287596</v>
      </c>
      <c r="H254" s="48">
        <v>0.60295127450823238</v>
      </c>
      <c r="I254" s="48">
        <v>1.0020461823931464</v>
      </c>
      <c r="J254" s="48" t="s">
        <v>183</v>
      </c>
      <c r="K254" s="49">
        <v>0.65017871485384848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0.53497541994243869</v>
      </c>
      <c r="C255" s="50">
        <v>0.65165848308047447</v>
      </c>
      <c r="D255" s="50">
        <v>0.65575875072872614</v>
      </c>
      <c r="E255" s="50">
        <v>0.72178467341973174</v>
      </c>
      <c r="F255" s="50">
        <v>0.53980248813966336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0.62472253680492995</v>
      </c>
      <c r="M255" s="14" t="s">
        <v>187</v>
      </c>
    </row>
    <row r="256" spans="1:16" x14ac:dyDescent="0.25">
      <c r="A256" s="14" t="s">
        <v>155</v>
      </c>
      <c r="B256" s="48">
        <v>0.62568936139091624</v>
      </c>
      <c r="C256" s="48">
        <v>0.63931382130755843</v>
      </c>
      <c r="D256" s="48">
        <v>0.69129011908937388</v>
      </c>
      <c r="E256" s="48">
        <v>0.66926832891264132</v>
      </c>
      <c r="F256" s="48">
        <v>0.65597448250428714</v>
      </c>
      <c r="G256" s="48">
        <v>0.66609739177783578</v>
      </c>
      <c r="H256" s="48">
        <v>0.64724083340202865</v>
      </c>
      <c r="I256" s="48">
        <v>1.0150978001442941</v>
      </c>
      <c r="J256" s="48">
        <v>1.0269370076775146</v>
      </c>
      <c r="K256" s="49">
        <v>0.74100710576350615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0.61155985474411123</v>
      </c>
      <c r="C257" s="48">
        <v>0.66141816787922247</v>
      </c>
      <c r="D257" s="48">
        <v>0.66976582255879225</v>
      </c>
      <c r="E257" s="48">
        <v>0.77365371553080242</v>
      </c>
      <c r="F257" s="48">
        <v>0.68724596939255733</v>
      </c>
      <c r="G257" s="48">
        <v>0.64045376848942071</v>
      </c>
      <c r="H257" s="48">
        <v>0.57327028364693122</v>
      </c>
      <c r="I257" s="48" t="s">
        <v>183</v>
      </c>
      <c r="J257" s="48" t="s">
        <v>183</v>
      </c>
      <c r="K257" s="49">
        <v>0.68247245254389444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0.60228080515229909</v>
      </c>
      <c r="C258" s="50">
        <v>0.62789225825214989</v>
      </c>
      <c r="D258" s="50">
        <v>0.72858898894767843</v>
      </c>
      <c r="E258" s="50">
        <v>0.88879717373780009</v>
      </c>
      <c r="F258" s="50">
        <v>0.76893599899139264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0.70083067807292898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0.63146324423789546</v>
      </c>
      <c r="C259" s="49">
        <v>0.781428524478464</v>
      </c>
      <c r="D259" s="49">
        <v>0.84316145321528746</v>
      </c>
      <c r="E259" s="49">
        <v>0.89152905184475539</v>
      </c>
      <c r="F259" s="49">
        <v>0.75892811463950405</v>
      </c>
      <c r="G259" s="49">
        <v>0.68578973770473384</v>
      </c>
      <c r="H259" s="49">
        <v>0.65462535142489486</v>
      </c>
      <c r="I259" s="49">
        <v>1.1035941817565238</v>
      </c>
      <c r="J259" s="49">
        <v>1.301135032901332</v>
      </c>
      <c r="K259" s="49">
        <v>0.78638924055930959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4.2755553811205722E-2</v>
      </c>
      <c r="C266" s="48">
        <v>4.4785752565616614E-2</v>
      </c>
      <c r="D266" s="48">
        <v>4.7233993317537887E-2</v>
      </c>
      <c r="E266" s="48">
        <v>4.7401106903328251E-2</v>
      </c>
      <c r="F266" s="48">
        <v>4.2725814669439414E-2</v>
      </c>
      <c r="G266" s="48">
        <v>4.1701976535759376E-2</v>
      </c>
      <c r="H266" s="48">
        <v>3.9176827251717887E-2</v>
      </c>
      <c r="I266" s="48">
        <v>6.5663866774247098E-2</v>
      </c>
      <c r="J266" s="48">
        <v>7.9483428693638863E-2</v>
      </c>
      <c r="K266" s="49">
        <v>4.6918819405403302E-2</v>
      </c>
      <c r="M266" s="14" t="s">
        <v>182</v>
      </c>
      <c r="P266" s="14"/>
    </row>
    <row r="267" spans="1:16" x14ac:dyDescent="0.25">
      <c r="A267" s="14" t="s">
        <v>141</v>
      </c>
      <c r="B267" s="48">
        <v>3.8156222365278158E-2</v>
      </c>
      <c r="C267" s="48">
        <v>4.4001040531956005E-2</v>
      </c>
      <c r="D267" s="48">
        <v>4.6100580636557004E-2</v>
      </c>
      <c r="E267" s="48">
        <v>4.3559222949346672E-2</v>
      </c>
      <c r="F267" s="48">
        <v>4.2456550855300132E-2</v>
      </c>
      <c r="G267" s="48">
        <v>3.7590299991746068E-2</v>
      </c>
      <c r="H267" s="48">
        <v>3.7169302698360593E-2</v>
      </c>
      <c r="I267" s="48" t="s">
        <v>183</v>
      </c>
      <c r="J267" s="48" t="s">
        <v>183</v>
      </c>
      <c r="K267" s="49">
        <v>4.2104574587681458E-2</v>
      </c>
      <c r="M267" s="14" t="s">
        <v>182</v>
      </c>
      <c r="P267" s="14"/>
    </row>
    <row r="268" spans="1:16" x14ac:dyDescent="0.25">
      <c r="A268" s="16" t="s">
        <v>142</v>
      </c>
      <c r="B268" s="50">
        <v>2.5929949623093633E-2</v>
      </c>
      <c r="C268" s="50">
        <v>3.6067480488592041E-2</v>
      </c>
      <c r="D268" s="50">
        <v>4.2340761026592205E-2</v>
      </c>
      <c r="E268" s="50">
        <v>4.3167208290126866E-2</v>
      </c>
      <c r="F268" s="50">
        <v>5.2189230027784327E-2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3.3551734093359813E-2</v>
      </c>
      <c r="M268" s="14" t="s">
        <v>182</v>
      </c>
      <c r="P268" s="14"/>
    </row>
    <row r="269" spans="1:16" x14ac:dyDescent="0.25">
      <c r="A269" s="14" t="s">
        <v>143</v>
      </c>
      <c r="B269" s="48">
        <v>3.9830829257758438E-2</v>
      </c>
      <c r="C269" s="48">
        <v>4.4469892170681036E-2</v>
      </c>
      <c r="D269" s="48">
        <v>4.7659903729910302E-2</v>
      </c>
      <c r="E269" s="48">
        <v>4.8062994319149267E-2</v>
      </c>
      <c r="F269" s="48">
        <v>4.1809326908665373E-2</v>
      </c>
      <c r="G269" s="48">
        <v>4.0997019748690071E-2</v>
      </c>
      <c r="H269" s="48">
        <v>4.1270768549812854E-2</v>
      </c>
      <c r="I269" s="48">
        <v>6.6219432339867143E-2</v>
      </c>
      <c r="J269" s="48">
        <v>8.3330704822884877E-2</v>
      </c>
      <c r="K269" s="49">
        <v>4.6541483692913117E-2</v>
      </c>
      <c r="M269" s="14" t="s">
        <v>184</v>
      </c>
      <c r="P269" s="14"/>
    </row>
    <row r="270" spans="1:16" x14ac:dyDescent="0.25">
      <c r="A270" s="14" t="s">
        <v>144</v>
      </c>
      <c r="B270" s="48">
        <v>3.7499864254104932E-2</v>
      </c>
      <c r="C270" s="48">
        <v>4.2660972191231245E-2</v>
      </c>
      <c r="D270" s="48">
        <v>4.2198769395894738E-2</v>
      </c>
      <c r="E270" s="48">
        <v>4.3192707046362466E-2</v>
      </c>
      <c r="F270" s="48">
        <v>4.2573808893618774E-2</v>
      </c>
      <c r="G270" s="48">
        <v>4.1529642567543268E-2</v>
      </c>
      <c r="H270" s="48">
        <v>3.994581893779995E-2</v>
      </c>
      <c r="I270" s="48" t="s">
        <v>183</v>
      </c>
      <c r="J270" s="48" t="s">
        <v>183</v>
      </c>
      <c r="K270" s="49">
        <v>4.2116516214529533E-2</v>
      </c>
      <c r="M270" s="14" t="s">
        <v>184</v>
      </c>
      <c r="P270" s="14"/>
    </row>
    <row r="271" spans="1:16" x14ac:dyDescent="0.25">
      <c r="A271" s="16" t="s">
        <v>145</v>
      </c>
      <c r="B271" s="50">
        <v>2.8118984203274872E-2</v>
      </c>
      <c r="C271" s="50">
        <v>4.4621059004591124E-2</v>
      </c>
      <c r="D271" s="50">
        <v>4.8272591679088518E-2</v>
      </c>
      <c r="E271" s="50">
        <v>5.1493394819891035E-2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4.5680106708268706E-2</v>
      </c>
      <c r="M271" s="14" t="s">
        <v>184</v>
      </c>
      <c r="P271" s="14"/>
    </row>
    <row r="272" spans="1:16" x14ac:dyDescent="0.25">
      <c r="A272" s="14" t="s">
        <v>146</v>
      </c>
      <c r="B272" s="48">
        <v>4.1330528266586126E-2</v>
      </c>
      <c r="C272" s="48">
        <v>4.358511101448978E-2</v>
      </c>
      <c r="D272" s="48">
        <v>4.7582548167973318E-2</v>
      </c>
      <c r="E272" s="48">
        <v>4.9637828662775718E-2</v>
      </c>
      <c r="F272" s="48">
        <v>4.4591412657708746E-2</v>
      </c>
      <c r="G272" s="48">
        <v>4.0235065021772709E-2</v>
      </c>
      <c r="H272" s="48">
        <v>3.8194443318835022E-2</v>
      </c>
      <c r="I272" s="48">
        <v>6.684779704544716E-2</v>
      </c>
      <c r="J272" s="48">
        <v>7.9669383069598407E-2</v>
      </c>
      <c r="K272" s="49">
        <v>4.6267262918481558E-2</v>
      </c>
      <c r="M272" s="14" t="s">
        <v>185</v>
      </c>
      <c r="P272" s="14"/>
    </row>
    <row r="273" spans="1:16" x14ac:dyDescent="0.25">
      <c r="A273" s="14" t="s">
        <v>147</v>
      </c>
      <c r="B273" s="48">
        <v>3.6296518653602131E-2</v>
      </c>
      <c r="C273" s="48">
        <v>4.0076813064262327E-2</v>
      </c>
      <c r="D273" s="48">
        <v>4.0150362815821947E-2</v>
      </c>
      <c r="E273" s="48">
        <v>4.2043751908882397E-2</v>
      </c>
      <c r="F273" s="48">
        <v>3.98680279653141E-2</v>
      </c>
      <c r="G273" s="48">
        <v>4.1657978519736939E-2</v>
      </c>
      <c r="H273" s="48" t="s">
        <v>183</v>
      </c>
      <c r="I273" s="48" t="s">
        <v>183</v>
      </c>
      <c r="J273" s="48" t="s">
        <v>183</v>
      </c>
      <c r="K273" s="49">
        <v>4.04013451113866E-2</v>
      </c>
      <c r="M273" s="14" t="s">
        <v>185</v>
      </c>
      <c r="P273" s="14"/>
    </row>
    <row r="274" spans="1:16" x14ac:dyDescent="0.25">
      <c r="A274" s="16" t="s">
        <v>148</v>
      </c>
      <c r="B274" s="50">
        <v>2.7825986455340228E-2</v>
      </c>
      <c r="C274" s="50">
        <v>3.6248827293482028E-2</v>
      </c>
      <c r="D274" s="50">
        <v>4.6706707498435411E-2</v>
      </c>
      <c r="E274" s="50">
        <v>4.4279273085609548E-2</v>
      </c>
      <c r="F274" s="50">
        <v>5.0269060517053897E-2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4.0684097926737967E-2</v>
      </c>
      <c r="M274" s="14" t="s">
        <v>185</v>
      </c>
      <c r="P274" s="14"/>
    </row>
    <row r="275" spans="1:16" x14ac:dyDescent="0.25">
      <c r="A275" s="14" t="s">
        <v>149</v>
      </c>
      <c r="B275" s="48">
        <v>4.0969543124772835E-2</v>
      </c>
      <c r="C275" s="48" t="s">
        <v>183</v>
      </c>
      <c r="D275" s="48" t="s">
        <v>183</v>
      </c>
      <c r="E275" s="48">
        <v>3.8804339723032641E-2</v>
      </c>
      <c r="F275" s="48">
        <v>4.2145511352282942E-2</v>
      </c>
      <c r="G275" s="48">
        <v>4.1347051807113434E-2</v>
      </c>
      <c r="H275" s="48">
        <v>3.5980749479808387E-2</v>
      </c>
      <c r="I275" s="48">
        <v>6.2754258845823571E-2</v>
      </c>
      <c r="J275" s="48">
        <v>7.2832478622575816E-2</v>
      </c>
      <c r="K275" s="49">
        <v>4.7353987941385782E-2</v>
      </c>
      <c r="M275" s="14" t="s">
        <v>186</v>
      </c>
      <c r="P275" s="14"/>
    </row>
    <row r="276" spans="1:16" x14ac:dyDescent="0.25">
      <c r="A276" s="14" t="s">
        <v>150</v>
      </c>
      <c r="B276" s="48">
        <v>3.9630308390200424E-2</v>
      </c>
      <c r="C276" s="48">
        <v>3.9692665848457126E-2</v>
      </c>
      <c r="D276" s="48">
        <v>4.0791001914241648E-2</v>
      </c>
      <c r="E276" s="48">
        <v>4.4373764225936321E-2</v>
      </c>
      <c r="F276" s="48">
        <v>4.1477984542449602E-2</v>
      </c>
      <c r="G276" s="48">
        <v>3.7387094236585851E-2</v>
      </c>
      <c r="H276" s="48">
        <v>3.7717408071226519E-2</v>
      </c>
      <c r="I276" s="48" t="s">
        <v>183</v>
      </c>
      <c r="J276" s="48" t="s">
        <v>183</v>
      </c>
      <c r="K276" s="49">
        <v>4.0807179125362601E-2</v>
      </c>
      <c r="M276" s="14" t="s">
        <v>186</v>
      </c>
      <c r="P276" s="14"/>
    </row>
    <row r="277" spans="1:16" x14ac:dyDescent="0.25">
      <c r="A277" s="16" t="s">
        <v>151</v>
      </c>
      <c r="B277" s="50">
        <v>3.5713220564799149E-2</v>
      </c>
      <c r="C277" s="50">
        <v>3.875561147447093E-2</v>
      </c>
      <c r="D277" s="50">
        <v>4.4416797580582972E-2</v>
      </c>
      <c r="E277" s="50">
        <v>5.5773787424220941E-2</v>
      </c>
      <c r="F277" s="50">
        <v>4.755881001861903E-2</v>
      </c>
      <c r="G277" s="50">
        <v>3.4141982159742526E-2</v>
      </c>
      <c r="H277" s="50" t="s">
        <v>183</v>
      </c>
      <c r="I277" s="50" t="s">
        <v>183</v>
      </c>
      <c r="J277" s="50" t="s">
        <v>183</v>
      </c>
      <c r="K277" s="51">
        <v>4.3096580947681339E-2</v>
      </c>
      <c r="M277" s="14" t="s">
        <v>186</v>
      </c>
      <c r="P277" s="14"/>
    </row>
    <row r="278" spans="1:16" x14ac:dyDescent="0.25">
      <c r="A278" s="14" t="s">
        <v>152</v>
      </c>
      <c r="B278" s="48">
        <v>3.8394447527722878E-2</v>
      </c>
      <c r="C278" s="48">
        <v>4.4235272750998589E-2</v>
      </c>
      <c r="D278" s="48">
        <v>4.3687061085490066E-2</v>
      </c>
      <c r="E278" s="48">
        <v>3.1168571518580213E-2</v>
      </c>
      <c r="F278" s="48">
        <v>3.8456560299939796E-2</v>
      </c>
      <c r="G278" s="48">
        <v>3.4383437156164806E-2</v>
      </c>
      <c r="H278" s="48">
        <v>3.5184836563677775E-2</v>
      </c>
      <c r="I278" s="48">
        <v>6.3828285510758961E-2</v>
      </c>
      <c r="J278" s="48">
        <v>7.5072632291034683E-2</v>
      </c>
      <c r="K278" s="49">
        <v>4.6525258859467504E-2</v>
      </c>
      <c r="M278" s="14" t="s">
        <v>187</v>
      </c>
      <c r="P278" s="14"/>
    </row>
    <row r="279" spans="1:16" x14ac:dyDescent="0.25">
      <c r="A279" s="14" t="s">
        <v>153</v>
      </c>
      <c r="B279" s="48">
        <v>3.6119319552213432E-2</v>
      </c>
      <c r="C279" s="48">
        <v>3.7816319028380778E-2</v>
      </c>
      <c r="D279" s="48">
        <v>3.6469803605317999E-2</v>
      </c>
      <c r="E279" s="48">
        <v>4.0552952473720601E-2</v>
      </c>
      <c r="F279" s="48">
        <v>3.5881144680543993E-2</v>
      </c>
      <c r="G279" s="48">
        <v>3.1557581638815793E-2</v>
      </c>
      <c r="H279" s="48">
        <v>3.4754708577729006E-2</v>
      </c>
      <c r="I279" s="48">
        <v>5.7909176916411453E-2</v>
      </c>
      <c r="J279" s="48" t="s">
        <v>183</v>
      </c>
      <c r="K279" s="49">
        <v>3.6261623966379115E-2</v>
      </c>
      <c r="M279" s="14" t="s">
        <v>187</v>
      </c>
      <c r="P279" s="14"/>
    </row>
    <row r="280" spans="1:16" x14ac:dyDescent="0.25">
      <c r="A280" s="16" t="s">
        <v>154</v>
      </c>
      <c r="B280" s="50">
        <v>2.8853266812008772E-2</v>
      </c>
      <c r="C280" s="50">
        <v>3.3541530746344389E-2</v>
      </c>
      <c r="D280" s="50">
        <v>3.3138904442447353E-2</v>
      </c>
      <c r="E280" s="50">
        <v>3.6527050132711257E-2</v>
      </c>
      <c r="F280" s="50">
        <v>2.8070910662863949E-2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3.2385976709173168E-2</v>
      </c>
      <c r="M280" s="14" t="s">
        <v>187</v>
      </c>
      <c r="P280" s="14"/>
    </row>
    <row r="281" spans="1:16" x14ac:dyDescent="0.25">
      <c r="A281" s="14" t="s">
        <v>155</v>
      </c>
      <c r="B281" s="48">
        <v>3.5864579388085877E-2</v>
      </c>
      <c r="C281" s="48">
        <v>3.6705103630585295E-2</v>
      </c>
      <c r="D281" s="48">
        <v>3.8354542416309902E-2</v>
      </c>
      <c r="E281" s="48">
        <v>3.8308215228986649E-2</v>
      </c>
      <c r="F281" s="48">
        <v>3.7849418246784963E-2</v>
      </c>
      <c r="G281" s="48">
        <v>3.839262252662462E-2</v>
      </c>
      <c r="H281" s="48">
        <v>3.7407766230210228E-2</v>
      </c>
      <c r="I281" s="48">
        <v>5.8698177136809165E-2</v>
      </c>
      <c r="J281" s="48">
        <v>5.9383960675535107E-2</v>
      </c>
      <c r="K281" s="49">
        <v>4.2736354617440089E-2</v>
      </c>
      <c r="M281" s="14" t="s">
        <v>188</v>
      </c>
    </row>
    <row r="282" spans="1:16" x14ac:dyDescent="0.25">
      <c r="A282" s="14" t="s">
        <v>156</v>
      </c>
      <c r="B282" s="48">
        <v>3.4404430458544799E-2</v>
      </c>
      <c r="C282" s="48">
        <v>3.6472643113903448E-2</v>
      </c>
      <c r="D282" s="48">
        <v>3.6472188796415526E-2</v>
      </c>
      <c r="E282" s="48">
        <v>4.1189112210352055E-2</v>
      </c>
      <c r="F282" s="48">
        <v>3.8025508503362851E-2</v>
      </c>
      <c r="G282" s="48">
        <v>3.6706956980856034E-2</v>
      </c>
      <c r="H282" s="48">
        <v>3.2936746836225578E-2</v>
      </c>
      <c r="I282" s="48" t="s">
        <v>183</v>
      </c>
      <c r="J282" s="48" t="s">
        <v>183</v>
      </c>
      <c r="K282" s="49">
        <v>3.7670963436308977E-2</v>
      </c>
      <c r="M282" s="14" t="s">
        <v>188</v>
      </c>
    </row>
    <row r="283" spans="1:16" x14ac:dyDescent="0.25">
      <c r="A283" s="16" t="s">
        <v>157</v>
      </c>
      <c r="B283" s="50">
        <v>3.1108413785191136E-2</v>
      </c>
      <c r="C283" s="50">
        <v>3.239990055744691E-2</v>
      </c>
      <c r="D283" s="50">
        <v>3.6041271919750047E-2</v>
      </c>
      <c r="E283" s="50">
        <v>4.2908752223960511E-2</v>
      </c>
      <c r="F283" s="50">
        <v>3.9601435316545329E-2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3.5505856571723733E-2</v>
      </c>
      <c r="M283" s="14" t="s">
        <v>188</v>
      </c>
    </row>
    <row r="284" spans="1:16" x14ac:dyDescent="0.25">
      <c r="A284" s="28" t="s">
        <v>158</v>
      </c>
      <c r="B284" s="49">
        <v>3.3839678110679956E-2</v>
      </c>
      <c r="C284" s="49">
        <v>4.0424266561877448E-2</v>
      </c>
      <c r="D284" s="49">
        <v>4.327632529362202E-2</v>
      </c>
      <c r="E284" s="49">
        <v>4.5928882043129733E-2</v>
      </c>
      <c r="F284" s="49">
        <v>4.1607055318143529E-2</v>
      </c>
      <c r="G284" s="49">
        <v>3.9222433851997425E-2</v>
      </c>
      <c r="H284" s="49">
        <v>3.7780588819776008E-2</v>
      </c>
      <c r="I284" s="49">
        <v>6.3799005859943844E-2</v>
      </c>
      <c r="J284" s="49">
        <v>7.5237313237407663E-2</v>
      </c>
      <c r="K284" s="49">
        <v>4.2588370102075328E-2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22508.714473231892</v>
      </c>
      <c r="C290" s="36">
        <v>641.17281497158126</v>
      </c>
      <c r="D290" s="36">
        <v>1238.0000769622891</v>
      </c>
      <c r="E290" s="36">
        <v>33.078845863776657</v>
      </c>
      <c r="G290" s="40">
        <v>19.383167647747481</v>
      </c>
      <c r="H290" s="43">
        <v>38</v>
      </c>
    </row>
    <row r="291" spans="1:24" x14ac:dyDescent="0.25">
      <c r="A291" s="14">
        <v>120</v>
      </c>
      <c r="B291" s="36">
        <v>173875.7718988001</v>
      </c>
      <c r="C291" s="36">
        <v>4320.2241088066312</v>
      </c>
      <c r="D291" s="36">
        <v>9654.3165357369071</v>
      </c>
      <c r="E291" s="36">
        <v>231.62191050773248</v>
      </c>
      <c r="G291" s="40">
        <v>18.6520528189081</v>
      </c>
      <c r="H291" s="43">
        <v>34</v>
      </c>
    </row>
    <row r="292" spans="1:24" x14ac:dyDescent="0.25">
      <c r="A292" s="14">
        <v>130</v>
      </c>
      <c r="B292" s="36">
        <v>37324.345550837243</v>
      </c>
      <c r="C292" s="36">
        <v>782.47086839699205</v>
      </c>
      <c r="D292" s="36">
        <v>2092.7330547319384</v>
      </c>
      <c r="E292" s="36">
        <v>43.805133995717753</v>
      </c>
      <c r="G292" s="40">
        <v>17.862537949855007</v>
      </c>
      <c r="H292" s="43">
        <v>31</v>
      </c>
    </row>
    <row r="293" spans="1:24" x14ac:dyDescent="0.25">
      <c r="A293" s="15" t="s">
        <v>79</v>
      </c>
      <c r="B293" s="36">
        <v>86774.089557986881</v>
      </c>
      <c r="C293" s="36">
        <v>2243.1763699658504</v>
      </c>
      <c r="D293" s="36">
        <v>4923.9233777396394</v>
      </c>
      <c r="E293" s="36">
        <v>120.90073560646772</v>
      </c>
      <c r="G293" s="40">
        <v>18.553868665178321</v>
      </c>
      <c r="H293" s="43">
        <v>34</v>
      </c>
    </row>
    <row r="294" spans="1:24" x14ac:dyDescent="0.25">
      <c r="A294" s="15" t="s">
        <v>80</v>
      </c>
      <c r="B294" s="36">
        <v>75687.003699872323</v>
      </c>
      <c r="C294" s="36">
        <v>1420.3834303703466</v>
      </c>
      <c r="D294" s="36">
        <v>4216.8347078955985</v>
      </c>
      <c r="E294" s="36">
        <v>79.284812308020889</v>
      </c>
      <c r="G294" s="40">
        <v>17.914949774392703</v>
      </c>
      <c r="H294" s="43">
        <v>32</v>
      </c>
    </row>
    <row r="295" spans="1:24" x14ac:dyDescent="0.25">
      <c r="A295" s="18" t="s">
        <v>81</v>
      </c>
      <c r="B295" s="38">
        <v>38257.487594047976</v>
      </c>
      <c r="C295" s="38">
        <v>754.50214369512173</v>
      </c>
      <c r="D295" s="38">
        <v>2123.2013259204532</v>
      </c>
      <c r="E295" s="38">
        <v>41.646743162678142</v>
      </c>
      <c r="G295" s="41">
        <v>18.116714210951102</v>
      </c>
      <c r="H295" s="44">
        <v>32</v>
      </c>
    </row>
    <row r="296" spans="1:24" x14ac:dyDescent="0.25">
      <c r="A296" s="15" t="s">
        <v>158</v>
      </c>
      <c r="B296" s="36">
        <v>434427.4127747764</v>
      </c>
      <c r="C296" s="36">
        <v>10161.929736206523</v>
      </c>
      <c r="D296" s="36">
        <v>24249.009078986826</v>
      </c>
      <c r="E296" s="36">
        <v>550.33818144439363</v>
      </c>
      <c r="G296" s="40">
        <v>18.464882282991823</v>
      </c>
      <c r="H296" s="43">
        <v>34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0.88704999688370989</v>
      </c>
      <c r="C301" s="48">
        <v>0.93274898840725462</v>
      </c>
      <c r="D301" s="48">
        <v>0.96917592975704647</v>
      </c>
      <c r="E301" s="48">
        <v>0.98744539695650235</v>
      </c>
      <c r="F301" s="48">
        <v>1.0341725633296437</v>
      </c>
      <c r="G301" s="48">
        <v>1.0399494522430646</v>
      </c>
      <c r="H301" s="48">
        <v>0.98555848081356967</v>
      </c>
      <c r="I301" s="48">
        <v>1.118279696668367</v>
      </c>
      <c r="J301" s="48">
        <v>1.1796810841561456</v>
      </c>
      <c r="K301" s="49">
        <v>0.97458208308791827</v>
      </c>
      <c r="M301" s="14" t="s">
        <v>182</v>
      </c>
      <c r="O301" s="14" t="s">
        <v>140</v>
      </c>
      <c r="P301" s="48">
        <v>17.416719496151188</v>
      </c>
      <c r="Q301" s="48">
        <v>17.526129801962451</v>
      </c>
      <c r="R301" s="48">
        <v>17.558810194879186</v>
      </c>
      <c r="S301" s="48">
        <v>17.566485733874465</v>
      </c>
      <c r="T301" s="48">
        <v>17.541095697377084</v>
      </c>
      <c r="U301" s="48">
        <v>17.292033300664489</v>
      </c>
      <c r="V301" s="48">
        <v>17.292033300664492</v>
      </c>
      <c r="W301" s="48">
        <v>17.503226579553317</v>
      </c>
      <c r="X301" s="48">
        <v>17.292033300664496</v>
      </c>
    </row>
    <row r="302" spans="1:24" x14ac:dyDescent="0.25">
      <c r="A302" s="14" t="s">
        <v>141</v>
      </c>
      <c r="B302" s="48">
        <v>1.2400305721477412</v>
      </c>
      <c r="C302" s="48">
        <v>1.4087519076478914</v>
      </c>
      <c r="D302" s="48">
        <v>1.4625404194138343</v>
      </c>
      <c r="E302" s="48">
        <v>1.3482379618971425</v>
      </c>
      <c r="F302" s="48">
        <v>1.3111310644110967</v>
      </c>
      <c r="G302" s="48">
        <v>1.0890595937504479</v>
      </c>
      <c r="H302" s="48">
        <v>0.99048724474127681</v>
      </c>
      <c r="I302" s="48" t="s">
        <v>183</v>
      </c>
      <c r="J302" s="48" t="s">
        <v>183</v>
      </c>
      <c r="K302" s="49">
        <v>1.3436673652273616</v>
      </c>
      <c r="M302" s="14" t="s">
        <v>182</v>
      </c>
      <c r="O302" s="14" t="s">
        <v>141</v>
      </c>
      <c r="P302" s="48">
        <v>18.89927872873621</v>
      </c>
      <c r="Q302" s="48">
        <v>19.240567292291882</v>
      </c>
      <c r="R302" s="48">
        <v>19.263730424153085</v>
      </c>
      <c r="S302" s="48">
        <v>18.925464062639424</v>
      </c>
      <c r="T302" s="48">
        <v>18.592423890989497</v>
      </c>
      <c r="U302" s="48">
        <v>17.511849233432972</v>
      </c>
      <c r="V302" s="48">
        <v>17.292033300664492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2.0618986121424543</v>
      </c>
      <c r="C303" s="50">
        <v>2.7988745894453446</v>
      </c>
      <c r="D303" s="50">
        <v>3.0128997614641819</v>
      </c>
      <c r="E303" s="50">
        <v>3.2449537363569338</v>
      </c>
      <c r="F303" s="50">
        <v>3.4836850971617901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2.5923401326156235</v>
      </c>
      <c r="M303" s="14" t="s">
        <v>182</v>
      </c>
      <c r="O303" s="16" t="s">
        <v>142</v>
      </c>
      <c r="P303" s="50">
        <v>20.381306839568328</v>
      </c>
      <c r="Q303" s="50">
        <v>20.92101260143021</v>
      </c>
      <c r="R303" s="50">
        <v>20.991616424724601</v>
      </c>
      <c r="S303" s="50">
        <v>21.08463427252245</v>
      </c>
      <c r="T303" s="50">
        <v>21.095284324668764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0.88196252705475742</v>
      </c>
      <c r="C304" s="48">
        <v>0.98910691589399202</v>
      </c>
      <c r="D304" s="48">
        <v>1.0839610862162208</v>
      </c>
      <c r="E304" s="48">
        <v>1.1113574205148784</v>
      </c>
      <c r="F304" s="48">
        <v>1.1610446196049211</v>
      </c>
      <c r="G304" s="48">
        <v>1.1392754566143304</v>
      </c>
      <c r="H304" s="48">
        <v>1.0414902543168829</v>
      </c>
      <c r="I304" s="48">
        <v>1.1641156705684181</v>
      </c>
      <c r="J304" s="48">
        <v>1.156091024135625</v>
      </c>
      <c r="K304" s="49">
        <v>1.1000289964908154</v>
      </c>
      <c r="M304" s="14" t="s">
        <v>184</v>
      </c>
      <c r="O304" s="14" t="s">
        <v>143</v>
      </c>
      <c r="P304" s="48">
        <v>17.399520392987068</v>
      </c>
      <c r="Q304" s="48">
        <v>17.557338048220188</v>
      </c>
      <c r="R304" s="48">
        <v>17.743364473153022</v>
      </c>
      <c r="S304" s="48">
        <v>17.574804773525535</v>
      </c>
      <c r="T304" s="48">
        <v>17.341240012936158</v>
      </c>
      <c r="U304" s="48">
        <v>17.301374677032836</v>
      </c>
      <c r="V304" s="48">
        <v>17.293604943396925</v>
      </c>
      <c r="W304" s="48">
        <v>17.292517612896614</v>
      </c>
      <c r="X304" s="48">
        <v>17.292258896479108</v>
      </c>
    </row>
    <row r="305" spans="1:24" x14ac:dyDescent="0.25">
      <c r="A305" s="14" t="s">
        <v>144</v>
      </c>
      <c r="B305" s="48">
        <v>1.146712102948799</v>
      </c>
      <c r="C305" s="48">
        <v>1.3137873922019772</v>
      </c>
      <c r="D305" s="48">
        <v>1.2470769216272399</v>
      </c>
      <c r="E305" s="48">
        <v>1.3798959321206798</v>
      </c>
      <c r="F305" s="48">
        <v>1.4196821719976671</v>
      </c>
      <c r="G305" s="48">
        <v>1.247025475415356</v>
      </c>
      <c r="H305" s="48">
        <v>1.0896807794945171</v>
      </c>
      <c r="I305" s="48" t="s">
        <v>183</v>
      </c>
      <c r="J305" s="48" t="s">
        <v>183</v>
      </c>
      <c r="K305" s="49">
        <v>1.3263304394801918</v>
      </c>
      <c r="M305" s="14" t="s">
        <v>184</v>
      </c>
      <c r="O305" s="14" t="s">
        <v>144</v>
      </c>
      <c r="P305" s="48">
        <v>18.601047291747523</v>
      </c>
      <c r="Q305" s="48">
        <v>18.803700028876325</v>
      </c>
      <c r="R305" s="48">
        <v>18.366422734301313</v>
      </c>
      <c r="S305" s="48">
        <v>18.521628630968507</v>
      </c>
      <c r="T305" s="48">
        <v>18.287713375473114</v>
      </c>
      <c r="U305" s="48">
        <v>17.75205702119802</v>
      </c>
      <c r="V305" s="48">
        <v>17.529740032632166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2.031429623955733</v>
      </c>
      <c r="C306" s="50">
        <v>3.1057583207356205</v>
      </c>
      <c r="D306" s="50">
        <v>3.2579361388880561</v>
      </c>
      <c r="E306" s="50">
        <v>3.4823236603498438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3.1350799126293554</v>
      </c>
      <c r="M306" s="14" t="s">
        <v>184</v>
      </c>
      <c r="O306" s="16" t="s">
        <v>145</v>
      </c>
      <c r="P306" s="50">
        <v>20.350861050598024</v>
      </c>
      <c r="Q306" s="50">
        <v>21.006441892506952</v>
      </c>
      <c r="R306" s="50">
        <v>20.991355966826035</v>
      </c>
      <c r="S306" s="50">
        <v>20.995659705488446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0.93282091161052094</v>
      </c>
      <c r="C307" s="48">
        <v>0.95248282652585081</v>
      </c>
      <c r="D307" s="48">
        <v>0.99253579122804403</v>
      </c>
      <c r="E307" s="48">
        <v>1.2895699264443048</v>
      </c>
      <c r="F307" s="48">
        <v>1.1771433714264634</v>
      </c>
      <c r="G307" s="48">
        <v>1.2218932634683792</v>
      </c>
      <c r="H307" s="48">
        <v>0.96561558412044157</v>
      </c>
      <c r="I307" s="48">
        <v>1.1312159933377841</v>
      </c>
      <c r="J307" s="48">
        <v>1.1257096801838009</v>
      </c>
      <c r="K307" s="49">
        <v>1.0526001248635612</v>
      </c>
      <c r="M307" s="14" t="s">
        <v>185</v>
      </c>
      <c r="O307" s="14" t="s">
        <v>146</v>
      </c>
      <c r="P307" s="48">
        <v>17.355876650190645</v>
      </c>
      <c r="Q307" s="48">
        <v>17.520607235752138</v>
      </c>
      <c r="R307" s="48">
        <v>17.442335551966828</v>
      </c>
      <c r="S307" s="48">
        <v>18.23303965884984</v>
      </c>
      <c r="T307" s="48">
        <v>17.331439292159967</v>
      </c>
      <c r="U307" s="48">
        <v>17.296508121888952</v>
      </c>
      <c r="V307" s="48">
        <v>17.292623757115258</v>
      </c>
      <c r="W307" s="48">
        <v>17.292033300664496</v>
      </c>
      <c r="X307" s="48">
        <v>17.292033300664492</v>
      </c>
    </row>
    <row r="308" spans="1:24" x14ac:dyDescent="0.25">
      <c r="A308" s="14" t="s">
        <v>147</v>
      </c>
      <c r="B308" s="48">
        <v>1.0613441916895998</v>
      </c>
      <c r="C308" s="48">
        <v>1.1322300206065081</v>
      </c>
      <c r="D308" s="48">
        <v>1.1496026639527188</v>
      </c>
      <c r="E308" s="48">
        <v>1.3312272974773209</v>
      </c>
      <c r="F308" s="48">
        <v>1.2997185831406481</v>
      </c>
      <c r="G308" s="48">
        <v>1.2758369475940723</v>
      </c>
      <c r="H308" s="48" t="s">
        <v>183</v>
      </c>
      <c r="I308" s="48" t="s">
        <v>183</v>
      </c>
      <c r="J308" s="48" t="s">
        <v>183</v>
      </c>
      <c r="K308" s="49">
        <v>1.2297584502720962</v>
      </c>
      <c r="M308" s="14" t="s">
        <v>185</v>
      </c>
      <c r="O308" s="14" t="s">
        <v>147</v>
      </c>
      <c r="P308" s="48">
        <v>17.999470420605942</v>
      </c>
      <c r="Q308" s="48">
        <v>18.318320928843363</v>
      </c>
      <c r="R308" s="48">
        <v>18.085079518021605</v>
      </c>
      <c r="S308" s="48">
        <v>18.27998331479877</v>
      </c>
      <c r="T308" s="48">
        <v>17.829748888450332</v>
      </c>
      <c r="U308" s="48">
        <v>17.526254372781249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1.4317532520979945</v>
      </c>
      <c r="C309" s="50">
        <v>1.9502352543554935</v>
      </c>
      <c r="D309" s="50">
        <v>2.2138481881176975</v>
      </c>
      <c r="E309" s="50">
        <v>2.3836808051883804</v>
      </c>
      <c r="F309" s="50">
        <v>2.2395044143960487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1.9937427615096548</v>
      </c>
      <c r="M309" s="14" t="s">
        <v>185</v>
      </c>
      <c r="O309" s="16" t="s">
        <v>148</v>
      </c>
      <c r="P309" s="50">
        <v>19.187167373848251</v>
      </c>
      <c r="Q309" s="50">
        <v>20.12624641672819</v>
      </c>
      <c r="R309" s="50">
        <v>20.272843144893621</v>
      </c>
      <c r="S309" s="50">
        <v>20.18374158379585</v>
      </c>
      <c r="T309" s="50">
        <v>19.829445594635711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0.95012305014425669</v>
      </c>
      <c r="C310" s="48" t="s">
        <v>183</v>
      </c>
      <c r="D310" s="48" t="s">
        <v>183</v>
      </c>
      <c r="E310" s="48">
        <v>1.0218761361721445</v>
      </c>
      <c r="F310" s="48">
        <v>1.1015951368207495</v>
      </c>
      <c r="G310" s="48">
        <v>1.0465056209723202</v>
      </c>
      <c r="H310" s="48">
        <v>0.88282217119349582</v>
      </c>
      <c r="I310" s="48">
        <v>1.214711506379035</v>
      </c>
      <c r="J310" s="48">
        <v>1.2529016666487167</v>
      </c>
      <c r="K310" s="49">
        <v>1.0669075669488237</v>
      </c>
      <c r="M310" s="14" t="s">
        <v>186</v>
      </c>
      <c r="O310" s="14" t="s">
        <v>149</v>
      </c>
      <c r="P310" s="48">
        <v>17.298993245889527</v>
      </c>
      <c r="Q310" s="48" t="s">
        <v>183</v>
      </c>
      <c r="R310" s="48" t="s">
        <v>183</v>
      </c>
      <c r="S310" s="48">
        <v>17.371841811588233</v>
      </c>
      <c r="T310" s="48">
        <v>17.454792235086046</v>
      </c>
      <c r="U310" s="48">
        <v>17.2920897823752</v>
      </c>
      <c r="V310" s="48">
        <v>17.294632591878454</v>
      </c>
      <c r="W310" s="48">
        <v>17.292083856255946</v>
      </c>
      <c r="X310" s="48">
        <v>17.292033300664492</v>
      </c>
    </row>
    <row r="311" spans="1:24" x14ac:dyDescent="0.25">
      <c r="A311" s="14" t="s">
        <v>150</v>
      </c>
      <c r="B311" s="48">
        <v>0.98450313305270898</v>
      </c>
      <c r="C311" s="48">
        <v>1.0118582281131598</v>
      </c>
      <c r="D311" s="48">
        <v>0.99065197375255754</v>
      </c>
      <c r="E311" s="48">
        <v>1.2860670635898224</v>
      </c>
      <c r="F311" s="48">
        <v>1.2165828868889033</v>
      </c>
      <c r="G311" s="48">
        <v>1.0922248971547102</v>
      </c>
      <c r="H311" s="48">
        <v>0.89815793566252811</v>
      </c>
      <c r="I311" s="48" t="s">
        <v>183</v>
      </c>
      <c r="J311" s="48" t="s">
        <v>183</v>
      </c>
      <c r="K311" s="49">
        <v>1.1140413245248755</v>
      </c>
      <c r="M311" s="14" t="s">
        <v>186</v>
      </c>
      <c r="O311" s="14" t="s">
        <v>150</v>
      </c>
      <c r="P311" s="48">
        <v>17.490927917600427</v>
      </c>
      <c r="Q311" s="48">
        <v>17.686506150219362</v>
      </c>
      <c r="R311" s="48">
        <v>17.668574844502089</v>
      </c>
      <c r="S311" s="48">
        <v>18.486077844372925</v>
      </c>
      <c r="T311" s="48">
        <v>17.839485001754021</v>
      </c>
      <c r="U311" s="48">
        <v>17.432650851737318</v>
      </c>
      <c r="V311" s="48">
        <v>17.404942259794339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1.1563365717267347</v>
      </c>
      <c r="C312" s="50">
        <v>1.4114796944187293</v>
      </c>
      <c r="D312" s="50">
        <v>1.659513648902343</v>
      </c>
      <c r="E312" s="50">
        <v>2.1415883824835467</v>
      </c>
      <c r="F312" s="50">
        <v>1.9437097673884847</v>
      </c>
      <c r="G312" s="50">
        <v>1.3918947807696276</v>
      </c>
      <c r="H312" s="50" t="s">
        <v>183</v>
      </c>
      <c r="I312" s="50" t="s">
        <v>183</v>
      </c>
      <c r="J312" s="50" t="s">
        <v>183</v>
      </c>
      <c r="K312" s="51">
        <v>1.5931699197158777</v>
      </c>
      <c r="M312" s="14" t="s">
        <v>186</v>
      </c>
      <c r="O312" s="16" t="s">
        <v>151</v>
      </c>
      <c r="P312" s="50">
        <v>18.248271257495741</v>
      </c>
      <c r="Q312" s="50">
        <v>19.082415221298046</v>
      </c>
      <c r="R312" s="50">
        <v>19.660132009354189</v>
      </c>
      <c r="S312" s="50">
        <v>20.124857559801129</v>
      </c>
      <c r="T312" s="50">
        <v>19.640599267500559</v>
      </c>
      <c r="U312" s="50">
        <v>18.463033692040369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0.80540858825162576</v>
      </c>
      <c r="C313" s="48">
        <v>0.79205099228257525</v>
      </c>
      <c r="D313" s="48">
        <v>0.9249515385130197</v>
      </c>
      <c r="E313" s="48">
        <v>0.8506378115075458</v>
      </c>
      <c r="F313" s="48">
        <v>0.83456237302400471</v>
      </c>
      <c r="G313" s="48">
        <v>0.71236351230140404</v>
      </c>
      <c r="H313" s="48">
        <v>0.76214660487214769</v>
      </c>
      <c r="I313" s="48">
        <v>0.99225903148431982</v>
      </c>
      <c r="J313" s="48">
        <v>0.9617886701970384</v>
      </c>
      <c r="K313" s="49">
        <v>0.85940887006910405</v>
      </c>
      <c r="M313" s="14" t="s">
        <v>187</v>
      </c>
      <c r="O313" s="14" t="s">
        <v>152</v>
      </c>
      <c r="P313" s="48">
        <v>17.304192858286676</v>
      </c>
      <c r="Q313" s="48">
        <v>17.326152076695095</v>
      </c>
      <c r="R313" s="48">
        <v>17.701438861872408</v>
      </c>
      <c r="S313" s="48">
        <v>17.316085532723644</v>
      </c>
      <c r="T313" s="48">
        <v>17.533478232676877</v>
      </c>
      <c r="U313" s="48">
        <v>17.304863541820747</v>
      </c>
      <c r="V313" s="48">
        <v>17.294289156183506</v>
      </c>
      <c r="W313" s="48">
        <v>17.292483162720135</v>
      </c>
      <c r="X313" s="48">
        <v>17.292033300664492</v>
      </c>
    </row>
    <row r="314" spans="1:24" x14ac:dyDescent="0.25">
      <c r="A314" s="14" t="s">
        <v>153</v>
      </c>
      <c r="B314" s="48">
        <v>0.88441366568274982</v>
      </c>
      <c r="C314" s="48">
        <v>0.91339401095909967</v>
      </c>
      <c r="D314" s="48">
        <v>1.0105469385350567</v>
      </c>
      <c r="E314" s="48">
        <v>1.1474669914756244</v>
      </c>
      <c r="F314" s="48">
        <v>0.94217118092577901</v>
      </c>
      <c r="G314" s="48">
        <v>0.74908606003309886</v>
      </c>
      <c r="H314" s="48">
        <v>0.77435735784071513</v>
      </c>
      <c r="I314" s="48">
        <v>1.0030877739878523</v>
      </c>
      <c r="J314" s="48" t="s">
        <v>183</v>
      </c>
      <c r="K314" s="49">
        <v>0.90094882328748449</v>
      </c>
      <c r="M314" s="14" t="s">
        <v>187</v>
      </c>
      <c r="O314" s="14" t="s">
        <v>153</v>
      </c>
      <c r="P314" s="48">
        <v>17.780198526275623</v>
      </c>
      <c r="Q314" s="48">
        <v>18.002413660291506</v>
      </c>
      <c r="R314" s="48">
        <v>18.227702262159191</v>
      </c>
      <c r="S314" s="48">
        <v>18.541374393565938</v>
      </c>
      <c r="T314" s="48">
        <v>18.129933271205267</v>
      </c>
      <c r="U314" s="48">
        <v>17.586664895773751</v>
      </c>
      <c r="V314" s="48">
        <v>17.348765079118134</v>
      </c>
      <c r="W314" s="48">
        <v>17.303754529951998</v>
      </c>
      <c r="X314" s="48" t="s">
        <v>183</v>
      </c>
    </row>
    <row r="315" spans="1:24" x14ac:dyDescent="0.25">
      <c r="A315" s="16" t="s">
        <v>154</v>
      </c>
      <c r="B315" s="50">
        <v>1.0496924889118702</v>
      </c>
      <c r="C315" s="50">
        <v>1.3256787352531816</v>
      </c>
      <c r="D315" s="50">
        <v>1.602329773361161</v>
      </c>
      <c r="E315" s="50">
        <v>1.6555151427086763</v>
      </c>
      <c r="F315" s="50">
        <v>1.2309565451922988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1.3073145784022908</v>
      </c>
      <c r="M315" s="14" t="s">
        <v>187</v>
      </c>
      <c r="O315" s="16" t="s">
        <v>154</v>
      </c>
      <c r="P315" s="50">
        <v>18.54124260618493</v>
      </c>
      <c r="Q315" s="50">
        <v>19.428406175275622</v>
      </c>
      <c r="R315" s="50">
        <v>19.788184364018086</v>
      </c>
      <c r="S315" s="50">
        <v>19.760278226610698</v>
      </c>
      <c r="T315" s="50">
        <v>19.229959961854327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0.78674908813277356</v>
      </c>
      <c r="C316" s="48">
        <v>0.8304712192497391</v>
      </c>
      <c r="D316" s="48">
        <v>1.0053951627938666</v>
      </c>
      <c r="E316" s="48">
        <v>0.94382973435605078</v>
      </c>
      <c r="F316" s="48">
        <v>0.96946144505596898</v>
      </c>
      <c r="G316" s="48">
        <v>0.90061768968884381</v>
      </c>
      <c r="H316" s="48">
        <v>0.87741527225628391</v>
      </c>
      <c r="I316" s="48">
        <v>1.1872855224110046</v>
      </c>
      <c r="J316" s="48">
        <v>1.0797571283801779</v>
      </c>
      <c r="K316" s="49">
        <v>0.96856341231765175</v>
      </c>
      <c r="M316" s="14" t="s">
        <v>188</v>
      </c>
      <c r="O316" s="14" t="s">
        <v>155</v>
      </c>
      <c r="P316" s="48">
        <v>17.44588594279649</v>
      </c>
      <c r="Q316" s="48">
        <v>17.417572982271512</v>
      </c>
      <c r="R316" s="48">
        <v>18.023683129521817</v>
      </c>
      <c r="S316" s="48">
        <v>17.47062150800037</v>
      </c>
      <c r="T316" s="48">
        <v>17.331164199862108</v>
      </c>
      <c r="U316" s="48">
        <v>17.349619482646926</v>
      </c>
      <c r="V316" s="48">
        <v>17.302311755769097</v>
      </c>
      <c r="W316" s="48">
        <v>17.293514886814673</v>
      </c>
      <c r="X316" s="48">
        <v>17.293171354611079</v>
      </c>
    </row>
    <row r="317" spans="1:24" x14ac:dyDescent="0.25">
      <c r="A317" s="14" t="s">
        <v>156</v>
      </c>
      <c r="B317" s="48">
        <v>0.84025968481165558</v>
      </c>
      <c r="C317" s="48">
        <v>0.96417637805638245</v>
      </c>
      <c r="D317" s="48">
        <v>1.0897516979649704</v>
      </c>
      <c r="E317" s="48">
        <v>1.273556318782431</v>
      </c>
      <c r="F317" s="48">
        <v>1.1316712976941889</v>
      </c>
      <c r="G317" s="48">
        <v>0.92656562690461564</v>
      </c>
      <c r="H317" s="48">
        <v>0.90435006506827553</v>
      </c>
      <c r="I317" s="48" t="s">
        <v>183</v>
      </c>
      <c r="J317" s="48" t="s">
        <v>183</v>
      </c>
      <c r="K317" s="49">
        <v>1.0666401394893092</v>
      </c>
      <c r="M317" s="14" t="s">
        <v>188</v>
      </c>
      <c r="O317" s="14" t="s">
        <v>156</v>
      </c>
      <c r="P317" s="48">
        <v>17.77561339028713</v>
      </c>
      <c r="Q317" s="48">
        <v>18.134637673875865</v>
      </c>
      <c r="R317" s="48">
        <v>18.36374082996128</v>
      </c>
      <c r="S317" s="48">
        <v>18.782966517456526</v>
      </c>
      <c r="T317" s="48">
        <v>18.073288075339729</v>
      </c>
      <c r="U317" s="48">
        <v>17.447748905566861</v>
      </c>
      <c r="V317" s="48">
        <v>17.405188390263795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1.2480175749853288</v>
      </c>
      <c r="C318" s="50">
        <v>1.3339567835885664</v>
      </c>
      <c r="D318" s="50">
        <v>1.8810789672415476</v>
      </c>
      <c r="E318" s="50">
        <v>2.5506445965457321</v>
      </c>
      <c r="F318" s="50">
        <v>1.609619608225765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1.5585912176673062</v>
      </c>
      <c r="M318" s="14" t="s">
        <v>188</v>
      </c>
      <c r="O318" s="16" t="s">
        <v>157</v>
      </c>
      <c r="P318" s="50">
        <v>19.360704448357605</v>
      </c>
      <c r="Q318" s="50">
        <v>19.379450166486169</v>
      </c>
      <c r="R318" s="50">
        <v>20.215407230076782</v>
      </c>
      <c r="S318" s="50">
        <v>20.713656950422582</v>
      </c>
      <c r="T318" s="50">
        <v>19.416871960449729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1.1668097837342253</v>
      </c>
      <c r="C319" s="49">
        <v>1.4681701405904599</v>
      </c>
      <c r="D319" s="49">
        <v>1.5988230252444351</v>
      </c>
      <c r="E319" s="49">
        <v>1.6656318995982329</v>
      </c>
      <c r="F319" s="49">
        <v>1.2885793819825793</v>
      </c>
      <c r="G319" s="49">
        <v>1.0742522476376257</v>
      </c>
      <c r="H319" s="49">
        <v>0.91151741081532489</v>
      </c>
      <c r="I319" s="49">
        <v>1.1113517847707153</v>
      </c>
      <c r="J319" s="49">
        <v>1.0955519390848625</v>
      </c>
      <c r="K319" s="49">
        <v>1.2614415363543956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>
        <v>30</v>
      </c>
      <c r="C325" s="43">
        <v>30</v>
      </c>
      <c r="D325" s="43">
        <v>30</v>
      </c>
      <c r="E325" s="43">
        <v>30</v>
      </c>
      <c r="F325" s="43">
        <v>30</v>
      </c>
      <c r="G325" s="43">
        <v>29</v>
      </c>
      <c r="H325" s="43">
        <v>30</v>
      </c>
      <c r="I325" s="43">
        <v>30</v>
      </c>
      <c r="J325" s="43">
        <v>30</v>
      </c>
      <c r="K325" s="37">
        <v>29.953763498570318</v>
      </c>
      <c r="M325" s="14" t="s">
        <v>182</v>
      </c>
    </row>
    <row r="326" spans="1:13" x14ac:dyDescent="0.25">
      <c r="A326" s="14" t="s">
        <v>141</v>
      </c>
      <c r="B326" s="43">
        <v>35</v>
      </c>
      <c r="C326" s="43">
        <v>37</v>
      </c>
      <c r="D326" s="43">
        <v>37</v>
      </c>
      <c r="E326" s="43">
        <v>36</v>
      </c>
      <c r="F326" s="43">
        <v>34</v>
      </c>
      <c r="G326" s="43">
        <v>30</v>
      </c>
      <c r="H326" s="43">
        <v>30</v>
      </c>
      <c r="I326" s="43" t="s">
        <v>183</v>
      </c>
      <c r="J326" s="43" t="s">
        <v>183</v>
      </c>
      <c r="K326" s="37">
        <v>35.907853602416459</v>
      </c>
      <c r="M326" s="14" t="s">
        <v>182</v>
      </c>
    </row>
    <row r="327" spans="1:13" x14ac:dyDescent="0.25">
      <c r="A327" s="16" t="s">
        <v>142</v>
      </c>
      <c r="B327" s="44">
        <v>43</v>
      </c>
      <c r="C327" s="44">
        <v>46</v>
      </c>
      <c r="D327" s="44">
        <v>46</v>
      </c>
      <c r="E327" s="44">
        <v>47</v>
      </c>
      <c r="F327" s="44">
        <v>47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>
        <v>44.978376642973068</v>
      </c>
      <c r="M327" s="14" t="s">
        <v>182</v>
      </c>
    </row>
    <row r="328" spans="1:13" x14ac:dyDescent="0.25">
      <c r="A328" s="14" t="s">
        <v>143</v>
      </c>
      <c r="B328" s="43">
        <v>30</v>
      </c>
      <c r="C328" s="43">
        <v>30</v>
      </c>
      <c r="D328" s="43">
        <v>31</v>
      </c>
      <c r="E328" s="43">
        <v>30</v>
      </c>
      <c r="F328" s="43">
        <v>30</v>
      </c>
      <c r="G328" s="43">
        <v>30</v>
      </c>
      <c r="H328" s="43">
        <v>30</v>
      </c>
      <c r="I328" s="43">
        <v>30</v>
      </c>
      <c r="J328" s="43">
        <v>30</v>
      </c>
      <c r="K328" s="37">
        <v>30.028076322162082</v>
      </c>
      <c r="M328" s="14" t="s">
        <v>184</v>
      </c>
    </row>
    <row r="329" spans="1:13" x14ac:dyDescent="0.25">
      <c r="A329" s="14" t="s">
        <v>144</v>
      </c>
      <c r="B329" s="43">
        <v>34</v>
      </c>
      <c r="C329" s="43">
        <v>35</v>
      </c>
      <c r="D329" s="43">
        <v>33</v>
      </c>
      <c r="E329" s="43">
        <v>34</v>
      </c>
      <c r="F329" s="43">
        <v>33</v>
      </c>
      <c r="G329" s="43">
        <v>31</v>
      </c>
      <c r="H329" s="43">
        <v>30</v>
      </c>
      <c r="I329" s="43" t="s">
        <v>183</v>
      </c>
      <c r="J329" s="43" t="s">
        <v>183</v>
      </c>
      <c r="K329" s="37">
        <v>33.271729813037048</v>
      </c>
      <c r="M329" s="14" t="s">
        <v>184</v>
      </c>
    </row>
    <row r="330" spans="1:13" x14ac:dyDescent="0.25">
      <c r="A330" s="16" t="s">
        <v>145</v>
      </c>
      <c r="B330" s="44">
        <v>42</v>
      </c>
      <c r="C330" s="44">
        <v>46</v>
      </c>
      <c r="D330" s="44">
        <v>46</v>
      </c>
      <c r="E330" s="44">
        <v>46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>
        <v>45.530386290203694</v>
      </c>
      <c r="M330" s="14" t="s">
        <v>184</v>
      </c>
    </row>
    <row r="331" spans="1:13" x14ac:dyDescent="0.25">
      <c r="A331" s="14" t="s">
        <v>146</v>
      </c>
      <c r="B331" s="43">
        <v>30</v>
      </c>
      <c r="C331" s="43">
        <v>30</v>
      </c>
      <c r="D331" s="43">
        <v>30</v>
      </c>
      <c r="E331" s="43">
        <v>33</v>
      </c>
      <c r="F331" s="43">
        <v>30</v>
      </c>
      <c r="G331" s="43">
        <v>30</v>
      </c>
      <c r="H331" s="43">
        <v>30</v>
      </c>
      <c r="I331" s="43">
        <v>30</v>
      </c>
      <c r="J331" s="43">
        <v>30</v>
      </c>
      <c r="K331" s="37">
        <v>30.029583748460901</v>
      </c>
      <c r="M331" s="14" t="s">
        <v>185</v>
      </c>
    </row>
    <row r="332" spans="1:13" x14ac:dyDescent="0.25">
      <c r="A332" s="14" t="s">
        <v>147</v>
      </c>
      <c r="B332" s="43">
        <v>32</v>
      </c>
      <c r="C332" s="43">
        <v>33</v>
      </c>
      <c r="D332" s="43">
        <v>32</v>
      </c>
      <c r="E332" s="43">
        <v>33</v>
      </c>
      <c r="F332" s="43">
        <v>31</v>
      </c>
      <c r="G332" s="43">
        <v>30</v>
      </c>
      <c r="H332" s="43" t="s">
        <v>183</v>
      </c>
      <c r="I332" s="43" t="s">
        <v>183</v>
      </c>
      <c r="J332" s="43" t="s">
        <v>183</v>
      </c>
      <c r="K332" s="37">
        <v>31.502243538300558</v>
      </c>
      <c r="M332" s="14" t="s">
        <v>185</v>
      </c>
    </row>
    <row r="333" spans="1:13" x14ac:dyDescent="0.25">
      <c r="A333" s="16" t="s">
        <v>148</v>
      </c>
      <c r="B333" s="44">
        <v>37</v>
      </c>
      <c r="C333" s="44">
        <v>41</v>
      </c>
      <c r="D333" s="44">
        <v>42</v>
      </c>
      <c r="E333" s="44">
        <v>41</v>
      </c>
      <c r="F333" s="44">
        <v>40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>
        <v>39.838294373446431</v>
      </c>
      <c r="M333" s="14" t="s">
        <v>185</v>
      </c>
    </row>
    <row r="334" spans="1:13" x14ac:dyDescent="0.25">
      <c r="A334" s="14" t="s">
        <v>149</v>
      </c>
      <c r="B334" s="43">
        <v>30</v>
      </c>
      <c r="C334" s="43" t="s">
        <v>183</v>
      </c>
      <c r="D334" s="43" t="s">
        <v>183</v>
      </c>
      <c r="E334" s="43">
        <v>30</v>
      </c>
      <c r="F334" s="43">
        <v>30</v>
      </c>
      <c r="G334" s="43">
        <v>30</v>
      </c>
      <c r="H334" s="43">
        <v>30</v>
      </c>
      <c r="I334" s="43">
        <v>30</v>
      </c>
      <c r="J334" s="43">
        <v>30</v>
      </c>
      <c r="K334" s="37">
        <v>30.050279490797088</v>
      </c>
      <c r="M334" s="14" t="s">
        <v>186</v>
      </c>
    </row>
    <row r="335" spans="1:13" x14ac:dyDescent="0.25">
      <c r="A335" s="14" t="s">
        <v>150</v>
      </c>
      <c r="B335" s="43">
        <v>30</v>
      </c>
      <c r="C335" s="43">
        <v>31</v>
      </c>
      <c r="D335" s="43">
        <v>31</v>
      </c>
      <c r="E335" s="43">
        <v>34</v>
      </c>
      <c r="F335" s="43">
        <v>31</v>
      </c>
      <c r="G335" s="43">
        <v>30</v>
      </c>
      <c r="H335" s="43">
        <v>30</v>
      </c>
      <c r="I335" s="43" t="s">
        <v>183</v>
      </c>
      <c r="J335" s="43" t="s">
        <v>183</v>
      </c>
      <c r="K335" s="37">
        <v>31.072813818288633</v>
      </c>
      <c r="M335" s="14" t="s">
        <v>186</v>
      </c>
    </row>
    <row r="336" spans="1:13" x14ac:dyDescent="0.25">
      <c r="A336" s="16" t="s">
        <v>151</v>
      </c>
      <c r="B336" s="44">
        <v>33</v>
      </c>
      <c r="C336" s="44">
        <v>36</v>
      </c>
      <c r="D336" s="44">
        <v>39</v>
      </c>
      <c r="E336" s="44">
        <v>41</v>
      </c>
      <c r="F336" s="44">
        <v>39</v>
      </c>
      <c r="G336" s="44">
        <v>34</v>
      </c>
      <c r="H336" s="44" t="s">
        <v>183</v>
      </c>
      <c r="I336" s="44" t="s">
        <v>183</v>
      </c>
      <c r="J336" s="44" t="s">
        <v>183</v>
      </c>
      <c r="K336" s="39">
        <v>37.42421731831422</v>
      </c>
      <c r="M336" s="14" t="s">
        <v>186</v>
      </c>
    </row>
    <row r="337" spans="1:25" x14ac:dyDescent="0.25">
      <c r="A337" s="14" t="s">
        <v>152</v>
      </c>
      <c r="B337" s="43">
        <v>30</v>
      </c>
      <c r="C337" s="43">
        <v>30</v>
      </c>
      <c r="D337" s="43">
        <v>31</v>
      </c>
      <c r="E337" s="43">
        <v>30</v>
      </c>
      <c r="F337" s="43">
        <v>30</v>
      </c>
      <c r="G337" s="43">
        <v>30</v>
      </c>
      <c r="H337" s="43">
        <v>30</v>
      </c>
      <c r="I337" s="43">
        <v>30</v>
      </c>
      <c r="J337" s="43">
        <v>30</v>
      </c>
      <c r="K337" s="37">
        <v>30.017726284081494</v>
      </c>
      <c r="M337" s="14" t="s">
        <v>187</v>
      </c>
    </row>
    <row r="338" spans="1:25" x14ac:dyDescent="0.25">
      <c r="A338" s="14" t="s">
        <v>153</v>
      </c>
      <c r="B338" s="43">
        <v>31</v>
      </c>
      <c r="C338" s="43">
        <v>32</v>
      </c>
      <c r="D338" s="43">
        <v>33</v>
      </c>
      <c r="E338" s="43">
        <v>34</v>
      </c>
      <c r="F338" s="43">
        <v>32</v>
      </c>
      <c r="G338" s="43">
        <v>30</v>
      </c>
      <c r="H338" s="43">
        <v>30</v>
      </c>
      <c r="I338" s="43">
        <v>30</v>
      </c>
      <c r="J338" s="43" t="s">
        <v>183</v>
      </c>
      <c r="K338" s="37">
        <v>31.452244239150325</v>
      </c>
      <c r="M338" s="14" t="s">
        <v>187</v>
      </c>
    </row>
    <row r="339" spans="1:25" x14ac:dyDescent="0.25">
      <c r="A339" s="16" t="s">
        <v>154</v>
      </c>
      <c r="B339" s="44">
        <v>34</v>
      </c>
      <c r="C339" s="44">
        <v>38</v>
      </c>
      <c r="D339" s="44">
        <v>39</v>
      </c>
      <c r="E339" s="44">
        <v>39</v>
      </c>
      <c r="F339" s="44">
        <v>37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>
        <v>36.832537475086994</v>
      </c>
      <c r="M339" s="14" t="s">
        <v>187</v>
      </c>
    </row>
    <row r="340" spans="1:25" x14ac:dyDescent="0.25">
      <c r="A340" s="14" t="s">
        <v>155</v>
      </c>
      <c r="B340" s="43">
        <v>30</v>
      </c>
      <c r="C340" s="43">
        <v>30</v>
      </c>
      <c r="D340" s="43">
        <v>32</v>
      </c>
      <c r="E340" s="43">
        <v>30</v>
      </c>
      <c r="F340" s="43">
        <v>30</v>
      </c>
      <c r="G340" s="43">
        <v>30</v>
      </c>
      <c r="H340" s="43">
        <v>30</v>
      </c>
      <c r="I340" s="43">
        <v>30</v>
      </c>
      <c r="J340" s="43">
        <v>30</v>
      </c>
      <c r="K340" s="37">
        <v>30.052758953214862</v>
      </c>
      <c r="M340" s="14" t="s">
        <v>188</v>
      </c>
    </row>
    <row r="341" spans="1:25" x14ac:dyDescent="0.25">
      <c r="A341" s="14" t="s">
        <v>156</v>
      </c>
      <c r="B341" s="43">
        <v>31</v>
      </c>
      <c r="C341" s="43">
        <v>32</v>
      </c>
      <c r="D341" s="43">
        <v>33</v>
      </c>
      <c r="E341" s="43">
        <v>35</v>
      </c>
      <c r="F341" s="43">
        <v>32</v>
      </c>
      <c r="G341" s="43">
        <v>30</v>
      </c>
      <c r="H341" s="43">
        <v>30</v>
      </c>
      <c r="I341" s="43" t="s">
        <v>183</v>
      </c>
      <c r="J341" s="43" t="s">
        <v>183</v>
      </c>
      <c r="K341" s="37">
        <v>32.099584857113292</v>
      </c>
      <c r="M341" s="14" t="s">
        <v>188</v>
      </c>
    </row>
    <row r="342" spans="1:25" x14ac:dyDescent="0.25">
      <c r="A342" s="16" t="s">
        <v>157</v>
      </c>
      <c r="B342" s="44">
        <v>37</v>
      </c>
      <c r="C342" s="44">
        <v>38</v>
      </c>
      <c r="D342" s="44">
        <v>42</v>
      </c>
      <c r="E342" s="44">
        <v>44</v>
      </c>
      <c r="F342" s="44">
        <v>38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>
        <v>38.800267892869542</v>
      </c>
      <c r="M342" s="14" t="s">
        <v>188</v>
      </c>
    </row>
    <row r="343" spans="1:25" x14ac:dyDescent="0.25">
      <c r="A343" s="28" t="s">
        <v>158</v>
      </c>
      <c r="B343" s="37">
        <v>33.668600407905664</v>
      </c>
      <c r="C343" s="37">
        <v>35.840933743538947</v>
      </c>
      <c r="D343" s="37">
        <v>36.57112349135781</v>
      </c>
      <c r="E343" s="37">
        <v>36.309513432951661</v>
      </c>
      <c r="F343" s="37">
        <v>32.284783192832499</v>
      </c>
      <c r="G343" s="37">
        <v>30.260249419201415</v>
      </c>
      <c r="H343" s="37">
        <v>30.046406965890451</v>
      </c>
      <c r="I343" s="37">
        <v>29.994940539273355</v>
      </c>
      <c r="J343" s="37">
        <v>29.988252852035934</v>
      </c>
      <c r="K343" s="37">
        <v>32.821212409218724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94.045581564924973</v>
      </c>
      <c r="C361" s="19">
        <v>87.580242827564632</v>
      </c>
      <c r="D361" s="19">
        <v>83.922361967799489</v>
      </c>
      <c r="E361" s="19">
        <v>86.114446178066217</v>
      </c>
      <c r="F361" s="19">
        <v>91.15905003627131</v>
      </c>
      <c r="G361" s="19">
        <v>88.983072076113572</v>
      </c>
      <c r="H361" s="19">
        <v>81.092304284854137</v>
      </c>
      <c r="I361" s="19">
        <v>72.687725876737005</v>
      </c>
      <c r="J361" s="19">
        <v>60.906904134834207</v>
      </c>
      <c r="K361" s="20">
        <v>87.749160512001936</v>
      </c>
      <c r="O361" s="55">
        <v>110</v>
      </c>
      <c r="P361" s="57">
        <v>0.61541030413756992</v>
      </c>
      <c r="Q361" s="23">
        <v>0.75693607046327649</v>
      </c>
      <c r="R361" s="23">
        <v>0.19940758858224056</v>
      </c>
      <c r="S361" s="23">
        <v>6.4535113224750779E-2</v>
      </c>
      <c r="T361" s="23">
        <v>7.8208539592868415E-2</v>
      </c>
      <c r="U361" s="23">
        <v>5.5891246384799781E-2</v>
      </c>
      <c r="V361" s="23">
        <v>7.851154170098866E-2</v>
      </c>
      <c r="W361" s="23">
        <v>3.3741424288803688E-2</v>
      </c>
      <c r="X361" s="23">
        <v>4.467423967243473E-2</v>
      </c>
      <c r="Y361" s="22">
        <v>1.927316068047733</v>
      </c>
    </row>
    <row r="362" spans="1:25" x14ac:dyDescent="0.25">
      <c r="A362" s="58">
        <v>120</v>
      </c>
      <c r="B362" s="24">
        <v>95.345458805389939</v>
      </c>
      <c r="C362" s="24">
        <v>92.475266364260023</v>
      </c>
      <c r="D362" s="24">
        <v>96.453053794704118</v>
      </c>
      <c r="E362" s="24">
        <v>103.78264969441115</v>
      </c>
      <c r="F362" s="24">
        <v>100.9936264619314</v>
      </c>
      <c r="G362" s="24">
        <v>96.776646501056476</v>
      </c>
      <c r="H362" s="24">
        <v>89.280071525087052</v>
      </c>
      <c r="I362" s="24">
        <v>77.913038174018212</v>
      </c>
      <c r="J362" s="24">
        <v>65.391728157679765</v>
      </c>
      <c r="K362" s="25">
        <v>94.224584335002547</v>
      </c>
      <c r="O362" s="58">
        <v>120</v>
      </c>
      <c r="P362" s="59">
        <v>0.9979975074258487</v>
      </c>
      <c r="Q362" s="59">
        <v>2.3995139957712643</v>
      </c>
      <c r="R362" s="59">
        <v>1.6248203657460927</v>
      </c>
      <c r="S362" s="59">
        <v>1.2472880091255003</v>
      </c>
      <c r="T362" s="59">
        <v>4.1258242491641672</v>
      </c>
      <c r="U362" s="59">
        <v>2.1536241352968784</v>
      </c>
      <c r="V362" s="59">
        <v>1.6039170206286182</v>
      </c>
      <c r="W362" s="59">
        <v>0.58493758800411388</v>
      </c>
      <c r="X362" s="59">
        <v>0.54609855009794916</v>
      </c>
      <c r="Y362" s="27">
        <v>15.284021421260434</v>
      </c>
    </row>
    <row r="363" spans="1:25" x14ac:dyDescent="0.25">
      <c r="A363" s="55">
        <v>130</v>
      </c>
      <c r="B363" s="19">
        <v>82.908272464740804</v>
      </c>
      <c r="C363" s="19">
        <v>82.177802446447672</v>
      </c>
      <c r="D363" s="19">
        <v>84.364046861581102</v>
      </c>
      <c r="E363" s="19">
        <v>83.8039370995848</v>
      </c>
      <c r="F363" s="19">
        <v>85.078615803859435</v>
      </c>
      <c r="G363" s="19">
        <v>85.221993874289353</v>
      </c>
      <c r="H363" s="19">
        <v>84.805911594221442</v>
      </c>
      <c r="I363" s="19">
        <v>78.36890267434984</v>
      </c>
      <c r="J363" s="19">
        <v>65.504070425911081</v>
      </c>
      <c r="K363" s="20">
        <v>82.073039111233555</v>
      </c>
      <c r="O363" s="55">
        <v>130</v>
      </c>
      <c r="P363" s="23">
        <v>0.12673259039033322</v>
      </c>
      <c r="Q363" s="23">
        <v>0.20002808497907135</v>
      </c>
      <c r="R363" s="23">
        <v>0.15099434925262353</v>
      </c>
      <c r="S363" s="23">
        <v>0.18584713067739739</v>
      </c>
      <c r="T363" s="23">
        <v>0.41774025752774002</v>
      </c>
      <c r="U363" s="23">
        <v>0.32066394413084981</v>
      </c>
      <c r="V363" s="23">
        <v>1.0992146217235836</v>
      </c>
      <c r="W363" s="23">
        <v>0.32406708952493513</v>
      </c>
      <c r="X363" s="23">
        <v>0.22211021943912287</v>
      </c>
      <c r="Y363" s="22">
        <v>3.0473982876456569</v>
      </c>
    </row>
    <row r="364" spans="1:25" x14ac:dyDescent="0.25">
      <c r="A364" s="58">
        <v>140</v>
      </c>
      <c r="B364" s="24">
        <v>80.007447634183649</v>
      </c>
      <c r="C364" s="24">
        <v>80.71752573142544</v>
      </c>
      <c r="D364" s="24">
        <v>79.104160006652876</v>
      </c>
      <c r="E364" s="24">
        <v>71.512816502471281</v>
      </c>
      <c r="F364" s="24">
        <v>62.579088463123249</v>
      </c>
      <c r="G364" s="24">
        <v>62.776074567752708</v>
      </c>
      <c r="H364" s="24">
        <v>72.874830895270321</v>
      </c>
      <c r="I364" s="24">
        <v>77.67684616323919</v>
      </c>
      <c r="J364" s="24">
        <v>61.499691608229938</v>
      </c>
      <c r="K364" s="25">
        <v>73.311485452397321</v>
      </c>
      <c r="O364" s="58">
        <v>140</v>
      </c>
      <c r="P364" s="59">
        <v>0.5021157803318107</v>
      </c>
      <c r="Q364" s="59">
        <v>1.7347122916878721</v>
      </c>
      <c r="R364" s="59">
        <v>1.2287312457161397</v>
      </c>
      <c r="S364" s="59">
        <v>0.60993810389799874</v>
      </c>
      <c r="T364" s="59">
        <v>1.037844457093879</v>
      </c>
      <c r="U364" s="59">
        <v>0.33571012500895386</v>
      </c>
      <c r="V364" s="59">
        <v>0.66734550681179705</v>
      </c>
      <c r="W364" s="59">
        <v>0.35268822454611021</v>
      </c>
      <c r="X364" s="59">
        <v>0.29841353909770718</v>
      </c>
      <c r="Y364" s="27">
        <v>6.7674992741922688</v>
      </c>
    </row>
    <row r="365" spans="1:25" x14ac:dyDescent="0.25">
      <c r="A365" s="55">
        <v>300</v>
      </c>
      <c r="B365" s="19">
        <v>98.867146126182547</v>
      </c>
      <c r="C365" s="19">
        <v>94.645807650979179</v>
      </c>
      <c r="D365" s="19">
        <v>90.813520785121639</v>
      </c>
      <c r="E365" s="19">
        <v>88.521746800555405</v>
      </c>
      <c r="F365" s="19">
        <v>87.476926084338032</v>
      </c>
      <c r="G365" s="19">
        <v>92.222258323029791</v>
      </c>
      <c r="H365" s="19">
        <v>85.551032533527447</v>
      </c>
      <c r="I365" s="19">
        <v>73.375055460992201</v>
      </c>
      <c r="J365" s="19">
        <v>73.967778784676796</v>
      </c>
      <c r="K365" s="20">
        <v>85.730340631380869</v>
      </c>
      <c r="O365" s="55">
        <v>300</v>
      </c>
      <c r="P365" s="23">
        <v>0.46181625005994265</v>
      </c>
      <c r="Q365" s="23">
        <v>0.8336901521304565</v>
      </c>
      <c r="R365" s="23">
        <v>0.38368521823320245</v>
      </c>
      <c r="S365" s="23">
        <v>0.34325104017636554</v>
      </c>
      <c r="T365" s="23">
        <v>1.287743629995088</v>
      </c>
      <c r="U365" s="23">
        <v>0.70367685767961508</v>
      </c>
      <c r="V365" s="23">
        <v>1.7306990991739106</v>
      </c>
      <c r="W365" s="23">
        <v>0.71694010927864227</v>
      </c>
      <c r="X365" s="23">
        <v>0.77405283368137057</v>
      </c>
      <c r="Y365" s="22">
        <v>7.2355551904085935</v>
      </c>
    </row>
    <row r="366" spans="1:25" x14ac:dyDescent="0.25">
      <c r="A366" s="58">
        <v>400</v>
      </c>
      <c r="B366" s="24">
        <v>106.94819101108499</v>
      </c>
      <c r="C366" s="24">
        <v>99.793096618071502</v>
      </c>
      <c r="D366" s="24">
        <v>95.879238908072011</v>
      </c>
      <c r="E366" s="24">
        <v>93.723618015468105</v>
      </c>
      <c r="F366" s="24">
        <v>90.485210634372066</v>
      </c>
      <c r="G366" s="24">
        <v>84.425375632615811</v>
      </c>
      <c r="H366" s="24">
        <v>87.880390850787208</v>
      </c>
      <c r="I366" s="24">
        <v>78.043344711367496</v>
      </c>
      <c r="J366" s="24">
        <v>70.05331362907981</v>
      </c>
      <c r="K366" s="25">
        <v>90.132983537281817</v>
      </c>
      <c r="O366" s="58">
        <v>400</v>
      </c>
      <c r="P366" s="59">
        <v>0.27419569718165787</v>
      </c>
      <c r="Q366" s="59">
        <v>0.4556524849514092</v>
      </c>
      <c r="R366" s="59">
        <v>0.25725876339314901</v>
      </c>
      <c r="S366" s="59">
        <v>0.3322924952165594</v>
      </c>
      <c r="T366" s="59">
        <v>0.80999573615402332</v>
      </c>
      <c r="U366" s="59">
        <v>0.37447381914100536</v>
      </c>
      <c r="V366" s="59">
        <v>0.57975449615625629</v>
      </c>
      <c r="W366" s="59">
        <v>0.1999697597638346</v>
      </c>
      <c r="X366" s="59">
        <v>0.16525009253259532</v>
      </c>
      <c r="Y366" s="27">
        <v>3.4488433444904909</v>
      </c>
    </row>
    <row r="367" spans="1:25" x14ac:dyDescent="0.25">
      <c r="A367" s="28" t="s">
        <v>158</v>
      </c>
      <c r="B367" s="20">
        <v>92.924908535930854</v>
      </c>
      <c r="C367" s="20">
        <v>88.753941187083981</v>
      </c>
      <c r="D367" s="20">
        <v>88.484427129497149</v>
      </c>
      <c r="E367" s="20">
        <v>89.960642583200652</v>
      </c>
      <c r="F367" s="20">
        <v>89.290770604765243</v>
      </c>
      <c r="G367" s="20">
        <v>89.51951474112208</v>
      </c>
      <c r="H367" s="20">
        <v>84.848360137013842</v>
      </c>
      <c r="I367" s="20">
        <v>76.338906899844133</v>
      </c>
      <c r="J367" s="20">
        <v>68.010132156502166</v>
      </c>
      <c r="K367" s="20">
        <v>86.437323761235263</v>
      </c>
      <c r="O367" s="28" t="s">
        <v>158</v>
      </c>
      <c r="P367" s="22">
        <v>2.9782681295271631</v>
      </c>
      <c r="Q367" s="22">
        <v>6.3805330799833504</v>
      </c>
      <c r="R367" s="22">
        <v>3.8448975309234479</v>
      </c>
      <c r="S367" s="22">
        <v>2.7831518923185725</v>
      </c>
      <c r="T367" s="22">
        <v>7.757356869527765</v>
      </c>
      <c r="U367" s="22">
        <v>3.944040127642102</v>
      </c>
      <c r="V367" s="22">
        <v>5.7594422861951537</v>
      </c>
      <c r="W367" s="22">
        <v>2.2123441954064398</v>
      </c>
      <c r="X367" s="22">
        <v>2.0505994745211802</v>
      </c>
      <c r="Y367" s="22">
        <v>37.710633586045176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41.805710985676519</v>
      </c>
      <c r="C372" s="19">
        <v>41.479956340659662</v>
      </c>
      <c r="D372" s="19">
        <v>40.029390891321043</v>
      </c>
      <c r="E372" s="19">
        <v>41.907344181582062</v>
      </c>
      <c r="F372" s="19">
        <v>31.72571789502263</v>
      </c>
      <c r="G372" s="19">
        <v>27.039324364396457</v>
      </c>
      <c r="H372" s="19">
        <v>25.799244728296568</v>
      </c>
      <c r="I372" s="19">
        <v>18.265267607961025</v>
      </c>
      <c r="J372" s="19">
        <v>14.841849471581186</v>
      </c>
      <c r="K372" s="20">
        <v>38.569272356160987</v>
      </c>
      <c r="O372" s="55">
        <v>110</v>
      </c>
      <c r="P372" s="57">
        <v>0.27356591223396587</v>
      </c>
      <c r="Q372" s="23">
        <v>0.35850180522227559</v>
      </c>
      <c r="R372" s="23">
        <v>9.5113675579304335E-2</v>
      </c>
      <c r="S372" s="23">
        <v>3.140582471046359E-2</v>
      </c>
      <c r="T372" s="23">
        <v>2.7218603782266274E-2</v>
      </c>
      <c r="U372" s="23">
        <v>1.6983697065845418E-2</v>
      </c>
      <c r="V372" s="23">
        <v>2.4978183764818487E-2</v>
      </c>
      <c r="W372" s="23">
        <v>8.4786824278126685E-3</v>
      </c>
      <c r="X372" s="23">
        <v>1.0886259117813261E-2</v>
      </c>
      <c r="Y372" s="22">
        <v>0.84713264390456555</v>
      </c>
    </row>
    <row r="373" spans="1:25" x14ac:dyDescent="0.25">
      <c r="A373" s="58">
        <v>120</v>
      </c>
      <c r="B373" s="24">
        <v>35.84271905562403</v>
      </c>
      <c r="C373" s="24">
        <v>39.78903953682785</v>
      </c>
      <c r="D373" s="24">
        <v>39.516219355393105</v>
      </c>
      <c r="E373" s="24">
        <v>38.945299247907144</v>
      </c>
      <c r="F373" s="24">
        <v>32.522622434676116</v>
      </c>
      <c r="G373" s="24">
        <v>28.725965971112071</v>
      </c>
      <c r="H373" s="24">
        <v>25.40918711361979</v>
      </c>
      <c r="I373" s="24">
        <v>17.676898011452426</v>
      </c>
      <c r="J373" s="24">
        <v>13.9478419127616</v>
      </c>
      <c r="K373" s="25">
        <v>32.14928264228196</v>
      </c>
      <c r="O373" s="58">
        <v>120</v>
      </c>
      <c r="P373" s="59">
        <v>0.37517197698833238</v>
      </c>
      <c r="Q373" s="59">
        <v>1.0324312759569798</v>
      </c>
      <c r="R373" s="59">
        <v>0.66567885058977794</v>
      </c>
      <c r="S373" s="59">
        <v>0.46805516053744411</v>
      </c>
      <c r="T373" s="59">
        <v>1.3286246765084346</v>
      </c>
      <c r="U373" s="59">
        <v>0.63925477748837345</v>
      </c>
      <c r="V373" s="59">
        <v>0.4564761989513022</v>
      </c>
      <c r="W373" s="59">
        <v>0.13271054920383984</v>
      </c>
      <c r="X373" s="59">
        <v>0.11648103605990989</v>
      </c>
      <c r="Y373" s="27">
        <v>5.2148845022843942</v>
      </c>
    </row>
    <row r="374" spans="1:25" x14ac:dyDescent="0.25">
      <c r="A374" s="55">
        <v>130</v>
      </c>
      <c r="B374" s="19">
        <v>34.545488877449088</v>
      </c>
      <c r="C374" s="19">
        <v>37.080310782401327</v>
      </c>
      <c r="D374" s="19">
        <v>35.200175770167917</v>
      </c>
      <c r="E374" s="19">
        <v>36.383761872797976</v>
      </c>
      <c r="F374" s="19">
        <v>31.555275457938286</v>
      </c>
      <c r="G374" s="19">
        <v>30.260654317268404</v>
      </c>
      <c r="H374" s="19">
        <v>25.273498140429755</v>
      </c>
      <c r="I374" s="19">
        <v>16.978312739885453</v>
      </c>
      <c r="J374" s="19">
        <v>14.050424276142445</v>
      </c>
      <c r="K374" s="20">
        <v>26.958624894167368</v>
      </c>
      <c r="O374" s="55">
        <v>130</v>
      </c>
      <c r="P374" s="23">
        <v>5.2805819752202138E-2</v>
      </c>
      <c r="Q374" s="23">
        <v>9.025677659202444E-2</v>
      </c>
      <c r="R374" s="23">
        <v>6.3001098592567722E-2</v>
      </c>
      <c r="S374" s="23">
        <v>8.0686158447115464E-2</v>
      </c>
      <c r="T374" s="23">
        <v>0.15493798026224992</v>
      </c>
      <c r="U374" s="23">
        <v>0.11386146139304265</v>
      </c>
      <c r="V374" s="23">
        <v>0.32758328017261906</v>
      </c>
      <c r="W374" s="23">
        <v>7.0207852948024563E-2</v>
      </c>
      <c r="X374" s="23">
        <v>4.7641967879179764E-2</v>
      </c>
      <c r="Y374" s="22">
        <v>1.0009823960390258</v>
      </c>
    </row>
    <row r="375" spans="1:25" x14ac:dyDescent="0.25">
      <c r="A375" s="58">
        <v>140</v>
      </c>
      <c r="B375" s="24">
        <v>29.530529287689838</v>
      </c>
      <c r="C375" s="24">
        <v>33.235721205134439</v>
      </c>
      <c r="D375" s="24">
        <v>34.34669486307218</v>
      </c>
      <c r="E375" s="24">
        <v>33.995189939491482</v>
      </c>
      <c r="F375" s="24">
        <v>31.230000203032557</v>
      </c>
      <c r="G375" s="24">
        <v>28.824030629166288</v>
      </c>
      <c r="H375" s="24">
        <v>24.505829573137952</v>
      </c>
      <c r="I375" s="24">
        <v>19.317741655705895</v>
      </c>
      <c r="J375" s="24">
        <v>17.160893348678897</v>
      </c>
      <c r="K375" s="25">
        <v>30.229466359915801</v>
      </c>
      <c r="O375" s="58">
        <v>140</v>
      </c>
      <c r="P375" s="59">
        <v>0.18532955612702906</v>
      </c>
      <c r="Q375" s="59">
        <v>0.71427380330628321</v>
      </c>
      <c r="R375" s="59">
        <v>0.53350995904368892</v>
      </c>
      <c r="S375" s="59">
        <v>0.28994749063797842</v>
      </c>
      <c r="T375" s="59">
        <v>0.51793471911719835</v>
      </c>
      <c r="U375" s="59">
        <v>0.15414342155681771</v>
      </c>
      <c r="V375" s="59">
        <v>0.22441019835547449</v>
      </c>
      <c r="W375" s="59">
        <v>8.7711336689357988E-2</v>
      </c>
      <c r="X375" s="59">
        <v>8.3269408095247688E-2</v>
      </c>
      <c r="Y375" s="27">
        <v>2.7905298929290758</v>
      </c>
    </row>
    <row r="376" spans="1:25" x14ac:dyDescent="0.25">
      <c r="A376" s="55">
        <v>300</v>
      </c>
      <c r="B376" s="19">
        <v>30.032109597552225</v>
      </c>
      <c r="C376" s="19">
        <v>30.666346499909984</v>
      </c>
      <c r="D376" s="19">
        <v>35.746203645006119</v>
      </c>
      <c r="E376" s="19">
        <v>33.662255536218296</v>
      </c>
      <c r="F376" s="19">
        <v>27.087345699795421</v>
      </c>
      <c r="G376" s="19">
        <v>22.863021339725865</v>
      </c>
      <c r="H376" s="19">
        <v>22.051157833363558</v>
      </c>
      <c r="I376" s="19">
        <v>15.703747726709786</v>
      </c>
      <c r="J376" s="19">
        <v>13.176700025556697</v>
      </c>
      <c r="K376" s="20">
        <v>23.727654241983522</v>
      </c>
      <c r="O376" s="55">
        <v>300</v>
      </c>
      <c r="P376" s="23">
        <v>0.14028235646682452</v>
      </c>
      <c r="Q376" s="23">
        <v>0.27012534113581244</v>
      </c>
      <c r="R376" s="23">
        <v>0.15102695972987434</v>
      </c>
      <c r="S376" s="23">
        <v>0.13052842544468468</v>
      </c>
      <c r="T376" s="23">
        <v>0.39875151585409507</v>
      </c>
      <c r="U376" s="23">
        <v>0.17445006559097387</v>
      </c>
      <c r="V376" s="23">
        <v>0.4460953639921017</v>
      </c>
      <c r="W376" s="23">
        <v>0.15343970155166542</v>
      </c>
      <c r="X376" s="23">
        <v>0.13789060805844422</v>
      </c>
      <c r="Y376" s="22">
        <v>2.002590337824476</v>
      </c>
    </row>
    <row r="377" spans="1:25" x14ac:dyDescent="0.25">
      <c r="A377" s="58">
        <v>400</v>
      </c>
      <c r="B377" s="24">
        <v>30.405563903687508</v>
      </c>
      <c r="C377" s="24">
        <v>31.842302098830409</v>
      </c>
      <c r="D377" s="24">
        <v>36.15627205047187</v>
      </c>
      <c r="E377" s="24">
        <v>34.223376900821897</v>
      </c>
      <c r="F377" s="24">
        <v>29.3962869223915</v>
      </c>
      <c r="G377" s="24">
        <v>24.347665506947251</v>
      </c>
      <c r="H377" s="24">
        <v>23.973089284081624</v>
      </c>
      <c r="I377" s="24">
        <v>20.404004430110174</v>
      </c>
      <c r="J377" s="24">
        <v>18.175095702457899</v>
      </c>
      <c r="K377" s="25">
        <v>27.862907085794763</v>
      </c>
      <c r="O377" s="58">
        <v>400</v>
      </c>
      <c r="P377" s="59">
        <v>7.7954332036424379E-2</v>
      </c>
      <c r="Q377" s="59">
        <v>0.14539105979880085</v>
      </c>
      <c r="R377" s="59">
        <v>9.7012845977311801E-2</v>
      </c>
      <c r="S377" s="59">
        <v>0.12133730585639585</v>
      </c>
      <c r="T377" s="59">
        <v>0.26314650647287685</v>
      </c>
      <c r="U377" s="59">
        <v>0.10799553121599487</v>
      </c>
      <c r="V377" s="59">
        <v>0.158152531692765</v>
      </c>
      <c r="W377" s="59">
        <v>5.2280996915231387E-2</v>
      </c>
      <c r="X377" s="59">
        <v>4.2873578579346289E-2</v>
      </c>
      <c r="Y377" s="27">
        <v>1.0661446885451473</v>
      </c>
    </row>
    <row r="378" spans="1:25" x14ac:dyDescent="0.25">
      <c r="A378" s="28" t="s">
        <v>158</v>
      </c>
      <c r="B378" s="20">
        <v>34.480522536825617</v>
      </c>
      <c r="C378" s="20">
        <v>36.319029767506869</v>
      </c>
      <c r="D378" s="20">
        <v>36.944519073574547</v>
      </c>
      <c r="E378" s="20">
        <v>36.265457061073555</v>
      </c>
      <c r="F378" s="20">
        <v>30.970213396011964</v>
      </c>
      <c r="G378" s="20">
        <v>27.388719723289636</v>
      </c>
      <c r="H378" s="20">
        <v>24.126606791744777</v>
      </c>
      <c r="I378" s="20">
        <v>17.419578405507369</v>
      </c>
      <c r="J378" s="20">
        <v>14.561284712917656</v>
      </c>
      <c r="K378" s="20">
        <v>29.619389831801172</v>
      </c>
      <c r="O378" s="28" t="s">
        <v>158</v>
      </c>
      <c r="P378" s="22">
        <v>1.1051099536047784</v>
      </c>
      <c r="Q378" s="22">
        <v>2.6109800620121755</v>
      </c>
      <c r="R378" s="22">
        <v>1.6053433895125251</v>
      </c>
      <c r="S378" s="22">
        <v>1.1219603656340822</v>
      </c>
      <c r="T378" s="22">
        <v>2.6906140019971216</v>
      </c>
      <c r="U378" s="22">
        <v>1.2066889543110479</v>
      </c>
      <c r="V378" s="22">
        <v>1.6376957569290809</v>
      </c>
      <c r="W378" s="22">
        <v>0.50482911973593181</v>
      </c>
      <c r="X378" s="22">
        <v>0.43904285778994112</v>
      </c>
      <c r="Y378" s="22">
        <v>12.922264461526684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30.77314186768216</v>
      </c>
      <c r="C383" s="19">
        <v>32.140006452796776</v>
      </c>
      <c r="D383" s="19">
        <v>32.294332244592887</v>
      </c>
      <c r="E383" s="19">
        <v>32.734540005926227</v>
      </c>
      <c r="F383" s="19">
        <v>25.817453561665825</v>
      </c>
      <c r="G383" s="19">
        <v>23.305262771624225</v>
      </c>
      <c r="H383" s="19">
        <v>24.135906876157744</v>
      </c>
      <c r="I383" s="19">
        <v>20.082096155564116</v>
      </c>
      <c r="J383" s="19">
        <v>19.593523015174977</v>
      </c>
      <c r="K383" s="20">
        <v>30.533368314041137</v>
      </c>
    </row>
    <row r="384" spans="1:25" x14ac:dyDescent="0.25">
      <c r="A384" s="58">
        <v>120</v>
      </c>
      <c r="B384" s="24">
        <v>27.321607510699057</v>
      </c>
      <c r="C384" s="24">
        <v>30.082976102852388</v>
      </c>
      <c r="D384" s="24">
        <v>29.062609838158753</v>
      </c>
      <c r="E384" s="24">
        <v>27.286386118843755</v>
      </c>
      <c r="F384" s="24">
        <v>24.358550141609374</v>
      </c>
      <c r="G384" s="24">
        <v>22.888739449533247</v>
      </c>
      <c r="H384" s="24">
        <v>22.154809801032545</v>
      </c>
      <c r="I384" s="24">
        <v>18.492425789629575</v>
      </c>
      <c r="J384" s="24">
        <v>17.579931300835206</v>
      </c>
      <c r="K384" s="25">
        <v>25.439818699273278</v>
      </c>
    </row>
    <row r="385" spans="1:11" x14ac:dyDescent="0.25">
      <c r="A385" s="55">
        <v>130</v>
      </c>
      <c r="B385" s="19">
        <v>29.411990286802503</v>
      </c>
      <c r="C385" s="19">
        <v>31.09248484524192</v>
      </c>
      <c r="D385" s="19">
        <v>29.440391946161395</v>
      </c>
      <c r="E385" s="19">
        <v>30.272450661659136</v>
      </c>
      <c r="F385" s="19">
        <v>27.054979574598065</v>
      </c>
      <c r="G385" s="19">
        <v>26.203637335258627</v>
      </c>
      <c r="H385" s="19">
        <v>22.959332904629555</v>
      </c>
      <c r="I385" s="19">
        <v>17.806825994994501</v>
      </c>
      <c r="J385" s="19">
        <v>17.661383343284268</v>
      </c>
      <c r="K385" s="20">
        <v>24.725500743373008</v>
      </c>
    </row>
    <row r="386" spans="1:11" x14ac:dyDescent="0.25">
      <c r="A386" s="58">
        <v>140</v>
      </c>
      <c r="B386" s="24">
        <v>26.95916988566632</v>
      </c>
      <c r="C386" s="24">
        <v>29.166102852371949</v>
      </c>
      <c r="D386" s="24">
        <v>30.274513931615839</v>
      </c>
      <c r="E386" s="24">
        <v>32.220483625753424</v>
      </c>
      <c r="F386" s="24">
        <v>33.291017583778782</v>
      </c>
      <c r="G386" s="24">
        <v>31.467246208070723</v>
      </c>
      <c r="H386" s="24">
        <v>25.164985999543525</v>
      </c>
      <c r="I386" s="24">
        <v>19.916308827215548</v>
      </c>
      <c r="J386" s="24">
        <v>21.816381556379003</v>
      </c>
      <c r="K386" s="25">
        <v>29.195662035937449</v>
      </c>
    </row>
    <row r="387" spans="1:11" x14ac:dyDescent="0.25">
      <c r="A387" s="55">
        <v>300</v>
      </c>
      <c r="B387" s="19">
        <v>23.298900702668902</v>
      </c>
      <c r="C387" s="19">
        <v>24.471964996295924</v>
      </c>
      <c r="D387" s="19">
        <v>28.244533405839714</v>
      </c>
      <c r="E387" s="19">
        <v>27.550460692419939</v>
      </c>
      <c r="F387" s="19">
        <v>23.64379861012382</v>
      </c>
      <c r="G387" s="19">
        <v>19.86615612937063</v>
      </c>
      <c r="H387" s="19">
        <v>20.493223937334143</v>
      </c>
      <c r="I387" s="19">
        <v>17.629051092682179</v>
      </c>
      <c r="J387" s="19">
        <v>15.120521925721061</v>
      </c>
      <c r="K387" s="20">
        <v>21.677406268436428</v>
      </c>
    </row>
    <row r="388" spans="1:11" x14ac:dyDescent="0.25">
      <c r="A388" s="58">
        <v>400</v>
      </c>
      <c r="B388" s="24">
        <v>22.136681973167786</v>
      </c>
      <c r="C388" s="24">
        <v>24.189771451455233</v>
      </c>
      <c r="D388" s="24">
        <v>27.383748347688154</v>
      </c>
      <c r="E388" s="24">
        <v>26.748089646976638</v>
      </c>
      <c r="F388" s="24">
        <v>24.521120874780898</v>
      </c>
      <c r="G388" s="24">
        <v>22.383915400239264</v>
      </c>
      <c r="H388" s="24">
        <v>21.432582388295611</v>
      </c>
      <c r="I388" s="24">
        <v>20.7258038007583</v>
      </c>
      <c r="J388" s="24">
        <v>20.60004916801908</v>
      </c>
      <c r="K388" s="25">
        <v>23.613455467529292</v>
      </c>
    </row>
    <row r="389" spans="1:11" x14ac:dyDescent="0.25">
      <c r="A389" s="28" t="s">
        <v>158</v>
      </c>
      <c r="B389" s="20">
        <v>27.063620637282789</v>
      </c>
      <c r="C389" s="20">
        <v>29.038272210462566</v>
      </c>
      <c r="D389" s="20">
        <v>29.454539954246854</v>
      </c>
      <c r="E389" s="20">
        <v>28.730553477668682</v>
      </c>
      <c r="F389" s="20">
        <v>25.752502903029473</v>
      </c>
      <c r="G389" s="20">
        <v>23.427536861509182</v>
      </c>
      <c r="H389" s="20">
        <v>22.139586247837379</v>
      </c>
      <c r="I389" s="20">
        <v>18.579202030382099</v>
      </c>
      <c r="J389" s="20">
        <v>17.634776372973203</v>
      </c>
      <c r="K389" s="20">
        <v>25.521479037967847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7083.8792737943422</v>
      </c>
      <c r="C418" s="36">
        <v>8854.4278956889211</v>
      </c>
      <c r="D418" s="36">
        <v>2315.9224361104248</v>
      </c>
      <c r="E418" s="36">
        <v>797.82506083925205</v>
      </c>
      <c r="F418" s="36">
        <v>910.58072103212578</v>
      </c>
      <c r="G418" s="36">
        <v>637.30190907556357</v>
      </c>
      <c r="H418" s="36">
        <v>827.36550807919764</v>
      </c>
      <c r="I418" s="36">
        <v>401.28491647021082</v>
      </c>
      <c r="J418" s="36">
        <v>680.12675214185276</v>
      </c>
      <c r="K418" s="37">
        <v>22508.714473231888</v>
      </c>
    </row>
    <row r="419" spans="1:11" x14ac:dyDescent="0.25">
      <c r="A419" s="58">
        <v>120</v>
      </c>
      <c r="B419" s="38">
        <v>10602.524773935</v>
      </c>
      <c r="C419" s="38">
        <v>26600.499695085036</v>
      </c>
      <c r="D419" s="38">
        <v>18150.455059774984</v>
      </c>
      <c r="E419" s="38">
        <v>14133.437986826657</v>
      </c>
      <c r="F419" s="38">
        <v>48643.401256324345</v>
      </c>
      <c r="G419" s="38">
        <v>24808.909053813251</v>
      </c>
      <c r="H419" s="38">
        <v>16265.538325003774</v>
      </c>
      <c r="I419" s="38">
        <v>7054.8234817864131</v>
      </c>
      <c r="J419" s="38">
        <v>7616.1822662506929</v>
      </c>
      <c r="K419" s="39">
        <v>173875.77189880016</v>
      </c>
    </row>
    <row r="420" spans="1:11" x14ac:dyDescent="0.25">
      <c r="A420" s="55">
        <v>130</v>
      </c>
      <c r="B420" s="36">
        <v>1579.630492665583</v>
      </c>
      <c r="C420" s="36">
        <v>2520.6604338124712</v>
      </c>
      <c r="D420" s="36">
        <v>1955.5777205438053</v>
      </c>
      <c r="E420" s="36">
        <v>2780.4739789728851</v>
      </c>
      <c r="F420" s="36">
        <v>6161.6403943124624</v>
      </c>
      <c r="G420" s="36">
        <v>4388.9927234682709</v>
      </c>
      <c r="H420" s="36">
        <v>11054.882114171365</v>
      </c>
      <c r="I420" s="36">
        <v>3830.1244363889759</v>
      </c>
      <c r="J420" s="36">
        <v>3052.3632565014213</v>
      </c>
      <c r="K420" s="37">
        <v>37324.345550837243</v>
      </c>
    </row>
    <row r="421" spans="1:11" x14ac:dyDescent="0.25">
      <c r="A421" s="58">
        <v>140</v>
      </c>
      <c r="B421" s="38">
        <v>5733.7473087448161</v>
      </c>
      <c r="C421" s="38">
        <v>20039.589624813347</v>
      </c>
      <c r="D421" s="38">
        <v>14176.91106609668</v>
      </c>
      <c r="E421" s="38">
        <v>7925.9377265107432</v>
      </c>
      <c r="F421" s="38">
        <v>16843.371541713252</v>
      </c>
      <c r="G421" s="38">
        <v>5474.8965927126401</v>
      </c>
      <c r="H421" s="38">
        <v>7115.0779242079489</v>
      </c>
      <c r="I421" s="38">
        <v>4579.0791985612259</v>
      </c>
      <c r="J421" s="38">
        <v>4885.4785746262569</v>
      </c>
      <c r="K421" s="39">
        <v>86774.08955798691</v>
      </c>
    </row>
    <row r="422" spans="1:11" x14ac:dyDescent="0.25">
      <c r="A422" s="55">
        <v>300</v>
      </c>
      <c r="B422" s="36">
        <v>4462.1687999947053</v>
      </c>
      <c r="C422" s="36">
        <v>8102.6688405362329</v>
      </c>
      <c r="D422" s="36">
        <v>4218.0828524818153</v>
      </c>
      <c r="E422" s="36">
        <v>4227.7055904767258</v>
      </c>
      <c r="F422" s="36">
        <v>14748.449127471442</v>
      </c>
      <c r="G422" s="36">
        <v>7180.9870573135804</v>
      </c>
      <c r="H422" s="36">
        <v>15464.687588411251</v>
      </c>
      <c r="I422" s="36">
        <v>8369.8363253657335</v>
      </c>
      <c r="J422" s="36">
        <v>8912.4175178208243</v>
      </c>
      <c r="K422" s="37">
        <v>75687.003699872308</v>
      </c>
    </row>
    <row r="423" spans="1:11" x14ac:dyDescent="0.25">
      <c r="A423" s="58">
        <v>400</v>
      </c>
      <c r="B423" s="38">
        <v>2361.3239178287131</v>
      </c>
      <c r="C423" s="38">
        <v>4464.423007570409</v>
      </c>
      <c r="D423" s="38">
        <v>2852.7160750893577</v>
      </c>
      <c r="E423" s="38">
        <v>3904.6453667154001</v>
      </c>
      <c r="F423" s="38">
        <v>10126.83883566958</v>
      </c>
      <c r="G423" s="38">
        <v>4368.1617457253924</v>
      </c>
      <c r="H423" s="38">
        <v>5509.5517351838907</v>
      </c>
      <c r="I423" s="38">
        <v>2553.3600141877532</v>
      </c>
      <c r="J423" s="38">
        <v>2116.4668960774925</v>
      </c>
      <c r="K423" s="39">
        <v>38257.487594047991</v>
      </c>
    </row>
    <row r="424" spans="1:11" x14ac:dyDescent="0.25">
      <c r="A424" s="28" t="s">
        <v>158</v>
      </c>
      <c r="B424" s="37">
        <v>31823.274566963162</v>
      </c>
      <c r="C424" s="37">
        <v>70582.269497506422</v>
      </c>
      <c r="D424" s="37">
        <v>43669.665210097068</v>
      </c>
      <c r="E424" s="37">
        <v>33770.025710341666</v>
      </c>
      <c r="F424" s="37">
        <v>97434.281876523208</v>
      </c>
      <c r="G424" s="37">
        <v>46859.249082108698</v>
      </c>
      <c r="H424" s="37">
        <v>56237.103195057432</v>
      </c>
      <c r="I424" s="37">
        <v>26788.508372760312</v>
      </c>
      <c r="J424" s="37">
        <v>27263.03526341854</v>
      </c>
      <c r="K424" s="37">
        <v>434427.41277477652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171.01883021760915</v>
      </c>
      <c r="C429" s="36">
        <v>284.05470574440619</v>
      </c>
      <c r="D429" s="36">
        <v>83.900261305228824</v>
      </c>
      <c r="E429" s="36">
        <v>27.284923724807854</v>
      </c>
      <c r="F429" s="36">
        <v>22.568248808821835</v>
      </c>
      <c r="G429" s="36">
        <v>11.804939381056354</v>
      </c>
      <c r="H429" s="36">
        <v>16.504768566858623</v>
      </c>
      <c r="I429" s="36">
        <v>9.0737350603598124</v>
      </c>
      <c r="J429" s="36">
        <v>14.962402162432618</v>
      </c>
      <c r="K429" s="37">
        <v>641.17281497158126</v>
      </c>
    </row>
    <row r="430" spans="1:11" x14ac:dyDescent="0.25">
      <c r="A430" s="58">
        <v>120</v>
      </c>
      <c r="B430" s="38">
        <v>242.91485821944104</v>
      </c>
      <c r="C430" s="38">
        <v>892.88658324067842</v>
      </c>
      <c r="D430" s="38">
        <v>596.178950782828</v>
      </c>
      <c r="E430" s="38">
        <v>427.50176892281263</v>
      </c>
      <c r="F430" s="38">
        <v>1054.8456430722874</v>
      </c>
      <c r="G430" s="38">
        <v>461.87067505165027</v>
      </c>
      <c r="H430" s="38">
        <v>325.54285180493969</v>
      </c>
      <c r="I430" s="38">
        <v>151.30261856572548</v>
      </c>
      <c r="J430" s="38">
        <v>167.18015914626758</v>
      </c>
      <c r="K430" s="39">
        <v>4320.2241088066303</v>
      </c>
    </row>
    <row r="431" spans="1:11" x14ac:dyDescent="0.25">
      <c r="A431" s="55">
        <v>130</v>
      </c>
      <c r="B431" s="36">
        <v>32.100426892888365</v>
      </c>
      <c r="C431" s="36">
        <v>66.293518482060094</v>
      </c>
      <c r="D431" s="36">
        <v>53.233213018756771</v>
      </c>
      <c r="E431" s="36">
        <v>66.486676426184289</v>
      </c>
      <c r="F431" s="36">
        <v>119.34496698168518</v>
      </c>
      <c r="G431" s="36">
        <v>81.615586088443266</v>
      </c>
      <c r="H431" s="36">
        <v>216.69309099933179</v>
      </c>
      <c r="I431" s="36">
        <v>80.892148107860265</v>
      </c>
      <c r="J431" s="36">
        <v>65.811241399782048</v>
      </c>
      <c r="K431" s="37">
        <v>782.47086839699205</v>
      </c>
    </row>
    <row r="432" spans="1:11" x14ac:dyDescent="0.25">
      <c r="A432" s="58">
        <v>140</v>
      </c>
      <c r="B432" s="38">
        <v>123.24873668404464</v>
      </c>
      <c r="C432" s="38">
        <v>522.83012118396778</v>
      </c>
      <c r="D432" s="38">
        <v>451.04656472671047</v>
      </c>
      <c r="E432" s="38">
        <v>290.03207697787172</v>
      </c>
      <c r="F432" s="38">
        <v>411.49075734902954</v>
      </c>
      <c r="G432" s="38">
        <v>103.06291338311607</v>
      </c>
      <c r="H432" s="38">
        <v>141.1874879582995</v>
      </c>
      <c r="I432" s="38">
        <v>95.444781198604517</v>
      </c>
      <c r="J432" s="38">
        <v>104.83293050420552</v>
      </c>
      <c r="K432" s="39">
        <v>2243.17636996585</v>
      </c>
    </row>
    <row r="433" spans="1:11" x14ac:dyDescent="0.25">
      <c r="A433" s="55">
        <v>300</v>
      </c>
      <c r="B433" s="36">
        <v>81.180213496176378</v>
      </c>
      <c r="C433" s="36">
        <v>180.8188574914839</v>
      </c>
      <c r="D433" s="36">
        <v>101.42758952796493</v>
      </c>
      <c r="E433" s="36">
        <v>92.869847445569093</v>
      </c>
      <c r="F433" s="36">
        <v>252.69771000715102</v>
      </c>
      <c r="G433" s="36">
        <v>98.404332739714576</v>
      </c>
      <c r="H433" s="36">
        <v>270.68896330538104</v>
      </c>
      <c r="I433" s="36">
        <v>167.81169374139188</v>
      </c>
      <c r="J433" s="36">
        <v>174.48422261551369</v>
      </c>
      <c r="K433" s="37">
        <v>1420.3834303703466</v>
      </c>
    </row>
    <row r="434" spans="1:11" x14ac:dyDescent="0.25">
      <c r="A434" s="58">
        <v>400</v>
      </c>
      <c r="B434" s="38">
        <v>47.373251032703877</v>
      </c>
      <c r="C434" s="38">
        <v>93.41051115826825</v>
      </c>
      <c r="D434" s="38">
        <v>67.777085849446934</v>
      </c>
      <c r="E434" s="38">
        <v>96.084967483902773</v>
      </c>
      <c r="F434" s="38">
        <v>181.03528553935055</v>
      </c>
      <c r="G434" s="38">
        <v>70.776454824192797</v>
      </c>
      <c r="H434" s="38">
        <v>101.45999777194841</v>
      </c>
      <c r="I434" s="38">
        <v>52.601502647899913</v>
      </c>
      <c r="J434" s="38">
        <v>43.983087387408233</v>
      </c>
      <c r="K434" s="39">
        <v>754.50214369512173</v>
      </c>
    </row>
    <row r="435" spans="1:11" x14ac:dyDescent="0.25">
      <c r="A435" s="28" t="s">
        <v>158</v>
      </c>
      <c r="B435" s="37">
        <v>697.83631654286341</v>
      </c>
      <c r="C435" s="37">
        <v>2040.2942973008646</v>
      </c>
      <c r="D435" s="37">
        <v>1353.5636652109358</v>
      </c>
      <c r="E435" s="37">
        <v>1000.2602609811485</v>
      </c>
      <c r="F435" s="37">
        <v>2041.9826117583257</v>
      </c>
      <c r="G435" s="37">
        <v>827.53490146817342</v>
      </c>
      <c r="H435" s="37">
        <v>1072.077160406759</v>
      </c>
      <c r="I435" s="37">
        <v>557.12647932184188</v>
      </c>
      <c r="J435" s="37">
        <v>571.25404321560973</v>
      </c>
      <c r="K435" s="37">
        <v>10161.929736206521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26.134702714975777</v>
      </c>
      <c r="C440" s="36">
        <v>32.866157494887773</v>
      </c>
      <c r="D440" s="36">
        <v>35.310131116431663</v>
      </c>
      <c r="E440" s="36">
        <v>36.408491101422122</v>
      </c>
      <c r="F440" s="36">
        <v>26.305313116753407</v>
      </c>
      <c r="G440" s="36">
        <v>18.794352241970532</v>
      </c>
      <c r="H440" s="36">
        <v>17.047298852850595</v>
      </c>
      <c r="I440" s="36">
        <v>19.547164372798211</v>
      </c>
      <c r="J440" s="36">
        <v>20.399084591392064</v>
      </c>
      <c r="K440" s="37">
        <v>29.192085921778336</v>
      </c>
    </row>
    <row r="441" spans="1:11" x14ac:dyDescent="0.25">
      <c r="A441" s="58">
        <v>120</v>
      </c>
      <c r="B441" s="38">
        <v>23.207301055608809</v>
      </c>
      <c r="C441" s="38">
        <v>34.411103566710274</v>
      </c>
      <c r="D441" s="38">
        <v>35.390546317236577</v>
      </c>
      <c r="E441" s="38">
        <v>35.57098761733802</v>
      </c>
      <c r="F441" s="38">
        <v>25.820946414045721</v>
      </c>
      <c r="G441" s="38">
        <v>20.75491926195199</v>
      </c>
      <c r="H441" s="38">
        <v>18.120943116018982</v>
      </c>
      <c r="I441" s="38">
        <v>20.153341036543843</v>
      </c>
      <c r="J441" s="38">
        <v>20.018730169288219</v>
      </c>
      <c r="K441" s="39">
        <v>26.6337837187349</v>
      </c>
    </row>
    <row r="442" spans="1:11" x14ac:dyDescent="0.25">
      <c r="A442" s="55">
        <v>130</v>
      </c>
      <c r="B442" s="36">
        <v>21.000051611610431</v>
      </c>
      <c r="C442" s="36">
        <v>27.235453790744749</v>
      </c>
      <c r="D442" s="36">
        <v>29.742631429161875</v>
      </c>
      <c r="E442" s="36">
        <v>29.980797814157693</v>
      </c>
      <c r="F442" s="36">
        <v>24.306263068947398</v>
      </c>
      <c r="G442" s="36">
        <v>21.69075477608925</v>
      </c>
      <c r="H442" s="36">
        <v>16.718168367841347</v>
      </c>
      <c r="I442" s="36">
        <v>19.562087873462421</v>
      </c>
      <c r="J442" s="36">
        <v>19.408851165668732</v>
      </c>
      <c r="K442" s="37">
        <v>21.073635975217989</v>
      </c>
    </row>
    <row r="443" spans="1:11" x14ac:dyDescent="0.25">
      <c r="A443" s="58">
        <v>140</v>
      </c>
      <c r="B443" s="38">
        <v>19.63853205273038</v>
      </c>
      <c r="C443" s="38">
        <v>24.327696276809771</v>
      </c>
      <c r="D443" s="38">
        <v>29.037806071088962</v>
      </c>
      <c r="E443" s="38">
        <v>34.0051073513809</v>
      </c>
      <c r="F443" s="38">
        <v>24.811730052505549</v>
      </c>
      <c r="G443" s="38">
        <v>19.27223712879012</v>
      </c>
      <c r="H443" s="38">
        <v>15.417822109336189</v>
      </c>
      <c r="I443" s="38">
        <v>21.020972831710591</v>
      </c>
      <c r="J443" s="38">
        <v>21.604894053700047</v>
      </c>
      <c r="K443" s="39">
        <v>24.300053114307978</v>
      </c>
    </row>
    <row r="444" spans="1:11" x14ac:dyDescent="0.25">
      <c r="A444" s="55">
        <v>300</v>
      </c>
      <c r="B444" s="36">
        <v>17.379327880384036</v>
      </c>
      <c r="C444" s="36">
        <v>20.527706561095165</v>
      </c>
      <c r="D444" s="36">
        <v>24.006649388781554</v>
      </c>
      <c r="E444" s="36">
        <v>23.950404102952891</v>
      </c>
      <c r="F444" s="36">
        <v>17.165853812114257</v>
      </c>
      <c r="G444" s="36">
        <v>12.896643814537988</v>
      </c>
      <c r="H444" s="36">
        <v>13.38055836353009</v>
      </c>
      <c r="I444" s="36">
        <v>17.174645658570743</v>
      </c>
      <c r="J444" s="36">
        <v>16.67355226704499</v>
      </c>
      <c r="K444" s="37">
        <v>16.829386565143825</v>
      </c>
    </row>
    <row r="445" spans="1:11" x14ac:dyDescent="0.25">
      <c r="A445" s="58">
        <v>400</v>
      </c>
      <c r="B445" s="38">
        <v>18.477618548861063</v>
      </c>
      <c r="C445" s="38">
        <v>20.457968458472422</v>
      </c>
      <c r="D445" s="38">
        <v>25.26022950954248</v>
      </c>
      <c r="E445" s="38">
        <v>27.100915365605889</v>
      </c>
      <c r="F445" s="38">
        <v>20.223582931511778</v>
      </c>
      <c r="G445" s="38">
        <v>15.956599577999803</v>
      </c>
      <c r="H445" s="38">
        <v>15.379517225021534</v>
      </c>
      <c r="I445" s="38">
        <v>20.529090040085187</v>
      </c>
      <c r="J445" s="38">
        <v>18.645441995849893</v>
      </c>
      <c r="K445" s="39">
        <v>19.718358447667605</v>
      </c>
    </row>
    <row r="446" spans="1:11" x14ac:dyDescent="0.25">
      <c r="A446" s="28" t="s">
        <v>158</v>
      </c>
      <c r="B446" s="37">
        <v>21.77318262412177</v>
      </c>
      <c r="C446" s="37">
        <v>28.380725841712323</v>
      </c>
      <c r="D446" s="37">
        <v>31.150194390415013</v>
      </c>
      <c r="E446" s="37">
        <v>32.331708548375587</v>
      </c>
      <c r="F446" s="37">
        <v>23.504165662618473</v>
      </c>
      <c r="G446" s="37">
        <v>18.782902915103278</v>
      </c>
      <c r="H446" s="37">
        <v>15.793888449736189</v>
      </c>
      <c r="I446" s="37">
        <v>19.224145376969503</v>
      </c>
      <c r="J446" s="37">
        <v>18.946197664027796</v>
      </c>
      <c r="K446" s="37">
        <v>23.292369475660248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>
        <v>0.87115675716585927</v>
      </c>
      <c r="C451" s="60">
        <v>1.0955385831629258</v>
      </c>
      <c r="D451" s="60">
        <v>1.1390364876268277</v>
      </c>
      <c r="E451" s="60">
        <v>1.2136163700474041</v>
      </c>
      <c r="F451" s="60">
        <v>0.87684377055844687</v>
      </c>
      <c r="G451" s="60">
        <v>0.62647840806568444</v>
      </c>
      <c r="H451" s="60">
        <v>0.56824329509501981</v>
      </c>
      <c r="I451" s="60">
        <v>0.65157214575994038</v>
      </c>
      <c r="J451" s="60">
        <v>0.67996948637973553</v>
      </c>
      <c r="K451" s="49">
        <v>0.97249490669314953</v>
      </c>
    </row>
    <row r="452" spans="1:11" x14ac:dyDescent="0.25">
      <c r="A452" s="58">
        <v>120</v>
      </c>
      <c r="B452" s="61">
        <v>0.74862261469705838</v>
      </c>
      <c r="C452" s="61">
        <v>1.0753469864596961</v>
      </c>
      <c r="D452" s="61">
        <v>1.0724407974920176</v>
      </c>
      <c r="E452" s="61">
        <v>1.0462055181570005</v>
      </c>
      <c r="F452" s="61">
        <v>0.80690457543892879</v>
      </c>
      <c r="G452" s="61">
        <v>0.69183064206506628</v>
      </c>
      <c r="H452" s="61">
        <v>0.60403143720063268</v>
      </c>
      <c r="I452" s="61">
        <v>0.67177803455146146</v>
      </c>
      <c r="J452" s="61" t="e">
        <v>#VALUE!</v>
      </c>
      <c r="K452" s="51">
        <v>0.84680074071097211</v>
      </c>
    </row>
    <row r="453" spans="1:11" x14ac:dyDescent="0.25">
      <c r="A453" s="55">
        <v>130</v>
      </c>
      <c r="B453" s="60">
        <v>0.61764857681207153</v>
      </c>
      <c r="C453" s="60">
        <v>0.71672246817749341</v>
      </c>
      <c r="D453" s="60">
        <v>0.76263157510671475</v>
      </c>
      <c r="E453" s="60">
        <v>0.76873840549122285</v>
      </c>
      <c r="F453" s="60">
        <v>0.65692602889047025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>
        <v>0.57214727574693702</v>
      </c>
    </row>
    <row r="454" spans="1:11" x14ac:dyDescent="0.25">
      <c r="A454" s="58">
        <v>140</v>
      </c>
      <c r="B454" s="61">
        <v>0.65461773509101262</v>
      </c>
      <c r="C454" s="61">
        <v>0.81092320922699235</v>
      </c>
      <c r="D454" s="61">
        <v>0.90743143972153006</v>
      </c>
      <c r="E454" s="61">
        <v>1.1335035783793634</v>
      </c>
      <c r="F454" s="61">
        <v>0.82705766841685169</v>
      </c>
      <c r="G454" s="61">
        <v>0.64240790429300398</v>
      </c>
      <c r="H454" s="61">
        <v>0.51392740364453959</v>
      </c>
      <c r="I454" s="61">
        <v>0.70069909439035305</v>
      </c>
      <c r="J454" s="61">
        <v>0.72016313512333485</v>
      </c>
      <c r="K454" s="51">
        <v>0.80857977639049694</v>
      </c>
    </row>
    <row r="455" spans="1:11" x14ac:dyDescent="0.25">
      <c r="A455" s="55">
        <v>300</v>
      </c>
      <c r="B455" s="60">
        <v>0.56062348001238826</v>
      </c>
      <c r="C455" s="60">
        <v>0.64149083003422391</v>
      </c>
      <c r="D455" s="60">
        <v>0.7274742239024713</v>
      </c>
      <c r="E455" s="60">
        <v>0.68429726008436831</v>
      </c>
      <c r="F455" s="60">
        <v>0.53643293162857053</v>
      </c>
      <c r="G455" s="60">
        <v>0.42988812715126629</v>
      </c>
      <c r="H455" s="60">
        <v>0.44601861211766969</v>
      </c>
      <c r="I455" s="60" t="e">
        <v>#VALUE!</v>
      </c>
      <c r="J455" s="60" t="e">
        <v>#VALUE!</v>
      </c>
      <c r="K455" s="49">
        <v>0.52428673579603691</v>
      </c>
    </row>
    <row r="456" spans="1:11" x14ac:dyDescent="0.25">
      <c r="A456" s="58">
        <v>400</v>
      </c>
      <c r="B456" s="61">
        <v>0.49939509591516384</v>
      </c>
      <c r="C456" s="61">
        <v>0.53836759101243215</v>
      </c>
      <c r="D456" s="61">
        <v>0.60143403594148759</v>
      </c>
      <c r="E456" s="61">
        <v>0.61592989467286108</v>
      </c>
      <c r="F456" s="61">
        <v>0.5321995508292573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>
        <v>0.50820160577528684</v>
      </c>
    </row>
    <row r="457" spans="1:11" x14ac:dyDescent="0.25">
      <c r="A457" s="28" t="s">
        <v>158</v>
      </c>
      <c r="B457" s="49">
        <v>0.64669105220688794</v>
      </c>
      <c r="C457" s="49">
        <v>0.79185230063456491</v>
      </c>
      <c r="D457" s="49">
        <v>0.85177023335846314</v>
      </c>
      <c r="E457" s="49">
        <v>0.89044730957572871</v>
      </c>
      <c r="F457" s="49">
        <v>0.72802612680504541</v>
      </c>
      <c r="G457" s="49">
        <v>0.62071209840011188</v>
      </c>
      <c r="H457" s="49">
        <v>0.52564982121376003</v>
      </c>
      <c r="I457" s="49">
        <v>0.64091293502644897</v>
      </c>
      <c r="J457" s="49">
        <v>0.63178731210216266</v>
      </c>
      <c r="K457" s="49">
        <v>0.70967425533366213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8.8955621144102732</v>
      </c>
      <c r="C463" s="40">
        <v>14.375218969532678</v>
      </c>
      <c r="D463" s="40">
        <v>4.2245973322681953</v>
      </c>
      <c r="E463" s="40">
        <v>1.3713141686712889</v>
      </c>
      <c r="F463" s="40">
        <v>1.1977997683372743</v>
      </c>
      <c r="G463" s="40">
        <v>0.67601958124476558</v>
      </c>
      <c r="H463" s="40">
        <v>0.95447240239957098</v>
      </c>
      <c r="I463" s="40">
        <v>0.51858432658143017</v>
      </c>
      <c r="J463" s="40">
        <v>0.86527720033118638</v>
      </c>
      <c r="K463" s="37">
        <v>33.078845863776664</v>
      </c>
    </row>
    <row r="464" spans="1:11" x14ac:dyDescent="0.25">
      <c r="A464" s="58">
        <v>120</v>
      </c>
      <c r="B464" s="41">
        <v>12.87093462756971</v>
      </c>
      <c r="C464" s="41">
        <v>45.222513013471819</v>
      </c>
      <c r="D464" s="41">
        <v>30.305364580082053</v>
      </c>
      <c r="E464" s="41">
        <v>21.901092639179545</v>
      </c>
      <c r="F464" s="41">
        <v>57.728148201173383</v>
      </c>
      <c r="G464" s="41">
        <v>26.384120745447149</v>
      </c>
      <c r="H464" s="41">
        <v>18.79758395687502</v>
      </c>
      <c r="I464" s="41">
        <v>8.7472147957272224</v>
      </c>
      <c r="J464" s="41">
        <v>9.6649379482065765</v>
      </c>
      <c r="K464" s="39">
        <v>231.62191050773248</v>
      </c>
    </row>
    <row r="465" spans="1:11" x14ac:dyDescent="0.25">
      <c r="A465" s="55">
        <v>130</v>
      </c>
      <c r="B465" s="40">
        <v>1.7508579577833936</v>
      </c>
      <c r="C465" s="40">
        <v>3.4543110445894416</v>
      </c>
      <c r="D465" s="40">
        <v>2.7648830412198464</v>
      </c>
      <c r="E465" s="40">
        <v>3.5051117054356524</v>
      </c>
      <c r="F465" s="40">
        <v>6.6280016467365135</v>
      </c>
      <c r="G465" s="40">
        <v>4.6898154855599108</v>
      </c>
      <c r="H465" s="40">
        <v>12.52840676122325</v>
      </c>
      <c r="I465" s="40">
        <v>4.6778757389110455</v>
      </c>
      <c r="J465" s="40">
        <v>3.8058706142587111</v>
      </c>
      <c r="K465" s="37">
        <v>43.805133995717767</v>
      </c>
    </row>
    <row r="466" spans="1:11" x14ac:dyDescent="0.25">
      <c r="A466" s="58">
        <v>140</v>
      </c>
      <c r="B466" s="41">
        <v>6.8507477570755189</v>
      </c>
      <c r="C466" s="41">
        <v>27.855237311973895</v>
      </c>
      <c r="D466" s="41">
        <v>23.311261408133603</v>
      </c>
      <c r="E466" s="41">
        <v>14.834005148416102</v>
      </c>
      <c r="F466" s="41">
        <v>22.433989275643725</v>
      </c>
      <c r="G466" s="41">
        <v>5.8907050408328203</v>
      </c>
      <c r="H466" s="41">
        <v>8.1439091471121809</v>
      </c>
      <c r="I466" s="41">
        <v>5.5183817537494573</v>
      </c>
      <c r="J466" s="41">
        <v>6.0624987635304315</v>
      </c>
      <c r="K466" s="39">
        <v>120.90073560646772</v>
      </c>
    </row>
    <row r="467" spans="1:11" x14ac:dyDescent="0.25">
      <c r="A467" s="55">
        <v>300</v>
      </c>
      <c r="B467" s="40">
        <v>4.4729146970320945</v>
      </c>
      <c r="C467" s="40">
        <v>9.6374090655179039</v>
      </c>
      <c r="D467" s="40">
        <v>5.3252973505472081</v>
      </c>
      <c r="E467" s="40">
        <v>4.9063708459043696</v>
      </c>
      <c r="F467" s="40">
        <v>13.922739728271894</v>
      </c>
      <c r="G467" s="40">
        <v>5.6248470222992841</v>
      </c>
      <c r="H467" s="40">
        <v>15.600955272602354</v>
      </c>
      <c r="I467" s="40">
        <v>9.7038384347307698</v>
      </c>
      <c r="J467" s="40">
        <v>10.090439891114983</v>
      </c>
      <c r="K467" s="37">
        <v>79.284812308020861</v>
      </c>
    </row>
    <row r="468" spans="1:11" x14ac:dyDescent="0.25">
      <c r="A468" s="58">
        <v>400</v>
      </c>
      <c r="B468" s="41">
        <v>2.5555479530231646</v>
      </c>
      <c r="C468" s="41">
        <v>5.0022646094418315</v>
      </c>
      <c r="D468" s="41">
        <v>3.5419590202588904</v>
      </c>
      <c r="E468" s="41">
        <v>5.01249078266751</v>
      </c>
      <c r="F468" s="41">
        <v>10.037847000702946</v>
      </c>
      <c r="G468" s="41">
        <v>4.063769815017106</v>
      </c>
      <c r="H468" s="41">
        <v>5.8477824642170759</v>
      </c>
      <c r="I468" s="41">
        <v>3.0417009186030879</v>
      </c>
      <c r="J468" s="41">
        <v>2.5433805987465266</v>
      </c>
      <c r="K468" s="39">
        <v>41.646743162678142</v>
      </c>
    </row>
    <row r="469" spans="1:11" x14ac:dyDescent="0.25">
      <c r="A469" s="28" t="s">
        <v>158</v>
      </c>
      <c r="B469" s="37">
        <v>37.396565106894158</v>
      </c>
      <c r="C469" s="37">
        <v>105.54695401452756</v>
      </c>
      <c r="D469" s="37">
        <v>69.473362732509784</v>
      </c>
      <c r="E469" s="37">
        <v>51.530385290274474</v>
      </c>
      <c r="F469" s="37">
        <v>111.94852562086572</v>
      </c>
      <c r="G469" s="37">
        <v>47.329277690401035</v>
      </c>
      <c r="H469" s="37">
        <v>61.873110004429456</v>
      </c>
      <c r="I469" s="37">
        <v>32.207595968303018</v>
      </c>
      <c r="J469" s="37">
        <v>33.032405016188413</v>
      </c>
      <c r="K469" s="37">
        <v>550.33818144439363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1.3593992605778913</v>
      </c>
      <c r="C474" s="60">
        <v>1.6632648610344778</v>
      </c>
      <c r="D474" s="60">
        <v>1.7779573435872098</v>
      </c>
      <c r="E474" s="60">
        <v>1.8298559384253619</v>
      </c>
      <c r="F474" s="60">
        <v>1.3961427944276366</v>
      </c>
      <c r="G474" s="60">
        <v>1.0762740681898033</v>
      </c>
      <c r="H474" s="60">
        <v>0.98584698262150028</v>
      </c>
      <c r="I474" s="60">
        <v>1.1171643215734486</v>
      </c>
      <c r="J474" s="60">
        <v>1.1796810841561456</v>
      </c>
      <c r="K474" s="49">
        <v>1.5060534197655129</v>
      </c>
    </row>
    <row r="475" spans="1:11" x14ac:dyDescent="0.25">
      <c r="A475" s="58">
        <v>120</v>
      </c>
      <c r="B475" s="61">
        <v>1.2296475273621812</v>
      </c>
      <c r="C475" s="61">
        <v>1.7428379013216939</v>
      </c>
      <c r="D475" s="61">
        <v>1.7989957669988692</v>
      </c>
      <c r="E475" s="61">
        <v>1.8223164246487322</v>
      </c>
      <c r="F475" s="61">
        <v>1.4130934047783132</v>
      </c>
      <c r="G475" s="61">
        <v>1.1856139076335834</v>
      </c>
      <c r="H475" s="61">
        <v>1.0463444296581377</v>
      </c>
      <c r="I475" s="61">
        <v>1.1651193123377102</v>
      </c>
      <c r="J475" s="61">
        <v>1.1573130799497815</v>
      </c>
      <c r="K475" s="51">
        <v>1.4279277448611716</v>
      </c>
    </row>
    <row r="476" spans="1:11" x14ac:dyDescent="0.25">
      <c r="A476" s="55">
        <v>130</v>
      </c>
      <c r="B476" s="60">
        <v>1.1454086763623643</v>
      </c>
      <c r="C476" s="60">
        <v>1.4191391705847411</v>
      </c>
      <c r="D476" s="60">
        <v>1.5448043162595977</v>
      </c>
      <c r="E476" s="60">
        <v>1.5805579554480176</v>
      </c>
      <c r="F476" s="60">
        <v>1.3498847561097163</v>
      </c>
      <c r="G476" s="60">
        <v>1.2463996464125162</v>
      </c>
      <c r="H476" s="60">
        <v>0.96658371823944356</v>
      </c>
      <c r="I476" s="60">
        <v>1.1312472026790437</v>
      </c>
      <c r="J476" s="60">
        <v>1.1224157869811004</v>
      </c>
      <c r="K476" s="49">
        <v>1.1797671772274139</v>
      </c>
    </row>
    <row r="477" spans="1:11" x14ac:dyDescent="0.25">
      <c r="A477" s="58">
        <v>140</v>
      </c>
      <c r="B477" s="61">
        <v>1.0916025026479257</v>
      </c>
      <c r="C477" s="61">
        <v>1.296126075348506</v>
      </c>
      <c r="D477" s="61">
        <v>1.5007494590984922</v>
      </c>
      <c r="E477" s="61">
        <v>1.7392280977297301</v>
      </c>
      <c r="F477" s="61">
        <v>1.3527061688920079</v>
      </c>
      <c r="G477" s="61">
        <v>1.1015316826982653</v>
      </c>
      <c r="H477" s="61">
        <v>0.88932344020354448</v>
      </c>
      <c r="I477" s="61">
        <v>1.2153807831482653</v>
      </c>
      <c r="J477" s="61">
        <v>1.2494131648977234</v>
      </c>
      <c r="K477" s="51">
        <v>1.3097027661898908</v>
      </c>
    </row>
    <row r="478" spans="1:11" x14ac:dyDescent="0.25">
      <c r="A478" s="55">
        <v>300</v>
      </c>
      <c r="B478" s="60">
        <v>0.95757633237033557</v>
      </c>
      <c r="C478" s="60">
        <v>1.0940999630832609</v>
      </c>
      <c r="D478" s="60">
        <v>1.2604316732810286</v>
      </c>
      <c r="E478" s="60">
        <v>1.2653144984138009</v>
      </c>
      <c r="F478" s="60">
        <v>0.94577712964975991</v>
      </c>
      <c r="G478" s="60">
        <v>0.73717941617200466</v>
      </c>
      <c r="H478" s="60">
        <v>0.77117844038722416</v>
      </c>
      <c r="I478" s="60">
        <v>0.99313690797587673</v>
      </c>
      <c r="J478" s="60">
        <v>0.9642331805134946</v>
      </c>
      <c r="K478" s="49">
        <v>0.93940461888424776</v>
      </c>
    </row>
    <row r="479" spans="1:11" x14ac:dyDescent="0.25">
      <c r="A479" s="58">
        <v>400</v>
      </c>
      <c r="B479" s="61">
        <v>0.99677432369347763</v>
      </c>
      <c r="C479" s="61">
        <v>1.0955530628400332</v>
      </c>
      <c r="D479" s="61">
        <v>1.3200729515558522</v>
      </c>
      <c r="E479" s="61">
        <v>1.4137808653024706</v>
      </c>
      <c r="F479" s="61">
        <v>1.121335162190896</v>
      </c>
      <c r="G479" s="61">
        <v>0.91617965150220182</v>
      </c>
      <c r="H479" s="61">
        <v>0.8864190135185559</v>
      </c>
      <c r="I479" s="61">
        <v>1.1871020577300109</v>
      </c>
      <c r="J479" s="61">
        <v>1.0781975128211383</v>
      </c>
      <c r="K479" s="51">
        <v>1.0884069935677601</v>
      </c>
    </row>
    <row r="480" spans="1:11" x14ac:dyDescent="0.25">
      <c r="A480" s="28" t="s">
        <v>158</v>
      </c>
      <c r="B480" s="49">
        <v>1.1668097837342246</v>
      </c>
      <c r="C480" s="49">
        <v>1.4681701405904599</v>
      </c>
      <c r="D480" s="49">
        <v>1.5988230252444351</v>
      </c>
      <c r="E480" s="49">
        <v>1.6656318995982335</v>
      </c>
      <c r="F480" s="49">
        <v>1.2885793819825793</v>
      </c>
      <c r="G480" s="49">
        <v>1.0742522476376255</v>
      </c>
      <c r="H480" s="49">
        <v>0.91151741081532511</v>
      </c>
      <c r="I480" s="49">
        <v>1.1113517847707153</v>
      </c>
      <c r="J480" s="49">
        <v>1.0955519390848625</v>
      </c>
      <c r="K480" s="49">
        <v>1.2614415363543949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3.2517070718965861E-2</v>
      </c>
      <c r="C486" s="60">
        <v>4.009803789026907E-2</v>
      </c>
      <c r="D486" s="60">
        <v>4.4416297725197139E-2</v>
      </c>
      <c r="E486" s="60">
        <v>4.3664326006837929E-2</v>
      </c>
      <c r="F486" s="60">
        <v>4.4006657281872696E-2</v>
      </c>
      <c r="G486" s="60">
        <v>3.9804029630524637E-2</v>
      </c>
      <c r="H486" s="60">
        <v>3.8212241986302221E-2</v>
      </c>
      <c r="I486" s="60">
        <v>6.1163315290629842E-2</v>
      </c>
      <c r="J486" s="60">
        <v>7.9483428693638905E-2</v>
      </c>
      <c r="K486" s="49">
        <v>3.9048012258518498E-2</v>
      </c>
      <c r="O486" s="55">
        <v>110</v>
      </c>
      <c r="P486" s="60">
        <v>19.22518532477773</v>
      </c>
      <c r="Q486" s="60">
        <v>19.760026358307396</v>
      </c>
      <c r="R486" s="60">
        <v>19.859942784223318</v>
      </c>
      <c r="S486" s="60">
        <v>19.896916657139997</v>
      </c>
      <c r="T486" s="60">
        <v>18.841420248519459</v>
      </c>
      <c r="U486" s="60">
        <v>17.462422256053191</v>
      </c>
      <c r="V486" s="60">
        <v>17.292033300664492</v>
      </c>
      <c r="W486" s="60">
        <v>17.497125530528386</v>
      </c>
      <c r="X486" s="60">
        <v>17.292033300664492</v>
      </c>
      <c r="Y486" s="49">
        <v>19.383167647747477</v>
      </c>
    </row>
    <row r="487" spans="1:25" x14ac:dyDescent="0.25">
      <c r="A487" s="58">
        <v>120</v>
      </c>
      <c r="B487" s="61">
        <v>3.430675907857049E-2</v>
      </c>
      <c r="C487" s="61">
        <v>4.380195957503729E-2</v>
      </c>
      <c r="D487" s="61">
        <v>4.5525503105937823E-2</v>
      </c>
      <c r="E487" s="61">
        <v>4.679169141951478E-2</v>
      </c>
      <c r="F487" s="61">
        <v>4.3449552926324034E-2</v>
      </c>
      <c r="G487" s="61">
        <v>4.1273247654261026E-2</v>
      </c>
      <c r="H487" s="61">
        <v>4.1179767970510081E-2</v>
      </c>
      <c r="I487" s="61">
        <v>6.5911977971636088E-2</v>
      </c>
      <c r="J487" s="61">
        <v>8.2974347371323157E-2</v>
      </c>
      <c r="K487" s="51">
        <v>4.4415539865987411E-2</v>
      </c>
      <c r="O487" s="58">
        <v>120</v>
      </c>
      <c r="P487" s="61">
        <v>18.873132779271074</v>
      </c>
      <c r="Q487" s="61">
        <v>19.744293798415999</v>
      </c>
      <c r="R487" s="61">
        <v>19.672389989152666</v>
      </c>
      <c r="S487" s="61">
        <v>19.519654839413878</v>
      </c>
      <c r="T487" s="61">
        <v>18.272639534466251</v>
      </c>
      <c r="U487" s="61">
        <v>17.505630735538187</v>
      </c>
      <c r="V487" s="61">
        <v>17.318334768542197</v>
      </c>
      <c r="W487" s="61">
        <v>17.297233702278891</v>
      </c>
      <c r="X487" s="61">
        <v>17.297592601439256</v>
      </c>
      <c r="Y487" s="51">
        <v>18.652052818908096</v>
      </c>
    </row>
    <row r="488" spans="1:25" x14ac:dyDescent="0.25">
      <c r="A488" s="55">
        <v>130</v>
      </c>
      <c r="B488" s="60">
        <v>3.3156533995675322E-2</v>
      </c>
      <c r="C488" s="60">
        <v>3.8272040892879416E-2</v>
      </c>
      <c r="D488" s="60">
        <v>4.3886267112586877E-2</v>
      </c>
      <c r="E488" s="60">
        <v>4.3441301121468393E-2</v>
      </c>
      <c r="F488" s="60">
        <v>4.2778417761209206E-2</v>
      </c>
      <c r="G488" s="60">
        <v>4.1188787041569405E-2</v>
      </c>
      <c r="H488" s="60">
        <v>3.8244951801634834E-2</v>
      </c>
      <c r="I488" s="60">
        <v>6.6628953065608079E-2</v>
      </c>
      <c r="J488" s="60">
        <v>7.9884832295559732E-2</v>
      </c>
      <c r="K488" s="49">
        <v>4.3762142240521412E-2</v>
      </c>
      <c r="O488" s="55">
        <v>130</v>
      </c>
      <c r="P488" s="60">
        <v>18.334112570461098</v>
      </c>
      <c r="Q488" s="60">
        <v>19.191531285492371</v>
      </c>
      <c r="R488" s="60">
        <v>19.253332681758092</v>
      </c>
      <c r="S488" s="60">
        <v>18.968490026459975</v>
      </c>
      <c r="T488" s="60">
        <v>18.006176422790734</v>
      </c>
      <c r="U488" s="60">
        <v>17.402728601954642</v>
      </c>
      <c r="V488" s="60">
        <v>17.296141091939951</v>
      </c>
      <c r="W488" s="60">
        <v>17.292496129170591</v>
      </c>
      <c r="X488" s="60">
        <v>17.292033300664489</v>
      </c>
      <c r="Y488" s="49">
        <v>17.862537949855</v>
      </c>
    </row>
    <row r="489" spans="1:25" x14ac:dyDescent="0.25">
      <c r="A489" s="58">
        <v>140</v>
      </c>
      <c r="B489" s="61">
        <v>3.6965219688865299E-2</v>
      </c>
      <c r="C489" s="61">
        <v>3.8997982542598571E-2</v>
      </c>
      <c r="D489" s="61">
        <v>4.3694144810190218E-2</v>
      </c>
      <c r="E489" s="61">
        <v>5.1161005448871054E-2</v>
      </c>
      <c r="F489" s="61">
        <v>4.3314318286832888E-2</v>
      </c>
      <c r="G489" s="61">
        <v>3.8215740777892943E-2</v>
      </c>
      <c r="H489" s="61">
        <v>3.6290280953327765E-2</v>
      </c>
      <c r="I489" s="61">
        <v>6.2915262291504834E-2</v>
      </c>
      <c r="J489" s="61">
        <v>7.2805834726191995E-2</v>
      </c>
      <c r="K489" s="51">
        <v>4.3325368387136118E-2</v>
      </c>
      <c r="O489" s="58">
        <v>140</v>
      </c>
      <c r="P489" s="61">
        <v>17.990552426448946</v>
      </c>
      <c r="Q489" s="61">
        <v>18.769544675866868</v>
      </c>
      <c r="R489" s="61">
        <v>19.348869922986427</v>
      </c>
      <c r="S489" s="61">
        <v>19.551838770181352</v>
      </c>
      <c r="T489" s="61">
        <v>18.342290900342874</v>
      </c>
      <c r="U489" s="61">
        <v>17.49585366585341</v>
      </c>
      <c r="V489" s="61">
        <v>17.336574537839041</v>
      </c>
      <c r="W489" s="61">
        <v>17.295791675477087</v>
      </c>
      <c r="X489" s="61">
        <v>17.292033300664492</v>
      </c>
      <c r="Y489" s="51">
        <v>18.553868665178317</v>
      </c>
    </row>
    <row r="490" spans="1:25" x14ac:dyDescent="0.25">
      <c r="A490" s="55">
        <v>300</v>
      </c>
      <c r="B490" s="60">
        <v>3.1885083838678552E-2</v>
      </c>
      <c r="C490" s="60">
        <v>3.567754519066927E-2</v>
      </c>
      <c r="D490" s="60">
        <v>3.526057440388123E-2</v>
      </c>
      <c r="E490" s="60">
        <v>3.7588523949395151E-2</v>
      </c>
      <c r="F490" s="60">
        <v>3.4915828967948787E-2</v>
      </c>
      <c r="G490" s="60">
        <v>3.2243307007333778E-2</v>
      </c>
      <c r="H490" s="60">
        <v>3.4972242555918118E-2</v>
      </c>
      <c r="I490" s="60">
        <v>6.3242031472951876E-2</v>
      </c>
      <c r="J490" s="60">
        <v>7.3177136812959898E-2</v>
      </c>
      <c r="K490" s="49">
        <v>3.9591128954588051E-2</v>
      </c>
      <c r="O490" s="55">
        <v>300</v>
      </c>
      <c r="P490" s="60">
        <v>18.14928720863864</v>
      </c>
      <c r="Q490" s="60">
        <v>18.762185589739403</v>
      </c>
      <c r="R490" s="60">
        <v>19.046371094666217</v>
      </c>
      <c r="S490" s="60">
        <v>18.928419877411613</v>
      </c>
      <c r="T490" s="60">
        <v>18.149998846420736</v>
      </c>
      <c r="U490" s="60">
        <v>17.494579381376592</v>
      </c>
      <c r="V490" s="60">
        <v>17.350794138917376</v>
      </c>
      <c r="W490" s="60">
        <v>17.293331383257698</v>
      </c>
      <c r="X490" s="60">
        <v>17.292033300664492</v>
      </c>
      <c r="Y490" s="49">
        <v>17.91494977439271</v>
      </c>
    </row>
    <row r="491" spans="1:25" x14ac:dyDescent="0.25">
      <c r="A491" s="58">
        <v>400</v>
      </c>
      <c r="B491" s="61">
        <v>3.2782629088901435E-2</v>
      </c>
      <c r="C491" s="61">
        <v>3.4405585985577143E-2</v>
      </c>
      <c r="D491" s="61">
        <v>3.6510206298733285E-2</v>
      </c>
      <c r="E491" s="61">
        <v>4.1310384694051558E-2</v>
      </c>
      <c r="F491" s="61">
        <v>3.8145469363233139E-2</v>
      </c>
      <c r="G491" s="61">
        <v>3.7629055288310218E-2</v>
      </c>
      <c r="H491" s="61">
        <v>3.6975585541540831E-2</v>
      </c>
      <c r="I491" s="61">
        <v>5.8179856890160503E-2</v>
      </c>
      <c r="J491" s="61">
        <v>5.9322797000476254E-2</v>
      </c>
      <c r="K491" s="51">
        <v>3.9062937338748056E-2</v>
      </c>
      <c r="O491" s="58">
        <v>400</v>
      </c>
      <c r="P491" s="61">
        <v>18.537414246781093</v>
      </c>
      <c r="Q491" s="61">
        <v>18.673644529310753</v>
      </c>
      <c r="R491" s="61">
        <v>19.135479959475347</v>
      </c>
      <c r="S491" s="61">
        <v>19.169106069212358</v>
      </c>
      <c r="T491" s="61">
        <v>18.035270464540126</v>
      </c>
      <c r="U491" s="61">
        <v>17.416452714090273</v>
      </c>
      <c r="V491" s="61">
        <v>17.350166219894138</v>
      </c>
      <c r="W491" s="61">
        <v>17.293449966164768</v>
      </c>
      <c r="X491" s="61">
        <v>17.293159902644831</v>
      </c>
      <c r="Y491" s="51">
        <v>18.116714210951102</v>
      </c>
    </row>
    <row r="492" spans="1:25" x14ac:dyDescent="0.25">
      <c r="A492" s="28" t="s">
        <v>158</v>
      </c>
      <c r="B492" s="49">
        <v>3.3839678110679949E-2</v>
      </c>
      <c r="C492" s="49">
        <v>4.0424266561877455E-2</v>
      </c>
      <c r="D492" s="49">
        <v>4.3276325293622013E-2</v>
      </c>
      <c r="E492" s="49">
        <v>4.5928882043129733E-2</v>
      </c>
      <c r="F492" s="49">
        <v>4.1607055318143522E-2</v>
      </c>
      <c r="G492" s="49">
        <v>3.9222433851997446E-2</v>
      </c>
      <c r="H492" s="49">
        <v>3.7780588819776029E-2</v>
      </c>
      <c r="I492" s="49">
        <v>6.3799005859943803E-2</v>
      </c>
      <c r="J492" s="49">
        <v>7.5237313237407732E-2</v>
      </c>
      <c r="K492" s="49">
        <v>4.2588370102075328E-2</v>
      </c>
      <c r="O492" s="28" t="s">
        <v>158</v>
      </c>
      <c r="P492" s="49">
        <v>18.660438854428783</v>
      </c>
      <c r="Q492" s="49">
        <v>19.330679093022781</v>
      </c>
      <c r="R492" s="49">
        <v>19.483203518195918</v>
      </c>
      <c r="S492" s="49">
        <v>19.411076694781311</v>
      </c>
      <c r="T492" s="49">
        <v>18.240370745693209</v>
      </c>
      <c r="U492" s="49">
        <v>17.484629849654514</v>
      </c>
      <c r="V492" s="49">
        <v>17.327028822860363</v>
      </c>
      <c r="W492" s="49">
        <v>17.2979839870736</v>
      </c>
      <c r="X492" s="49">
        <v>17.293746638661382</v>
      </c>
      <c r="Y492" s="49">
        <v>18.46488228299182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>
        <v>37</v>
      </c>
      <c r="C498" s="36">
        <v>39</v>
      </c>
      <c r="D498" s="36">
        <v>40</v>
      </c>
      <c r="E498" s="36">
        <v>40</v>
      </c>
      <c r="F498" s="36">
        <v>35</v>
      </c>
      <c r="G498" s="36">
        <v>30</v>
      </c>
      <c r="H498" s="36">
        <v>30</v>
      </c>
      <c r="I498" s="36">
        <v>30</v>
      </c>
      <c r="J498" s="36">
        <v>30</v>
      </c>
      <c r="K498" s="37">
        <v>38</v>
      </c>
    </row>
    <row r="499" spans="1:11" x14ac:dyDescent="0.25">
      <c r="A499" s="58">
        <v>120</v>
      </c>
      <c r="B499" s="38">
        <v>35</v>
      </c>
      <c r="C499" s="38">
        <v>39</v>
      </c>
      <c r="D499" s="38">
        <v>39</v>
      </c>
      <c r="E499" s="38">
        <v>38</v>
      </c>
      <c r="F499" s="38">
        <v>33</v>
      </c>
      <c r="G499" s="38">
        <v>30</v>
      </c>
      <c r="H499" s="38">
        <v>30</v>
      </c>
      <c r="I499" s="38">
        <v>30</v>
      </c>
      <c r="J499" s="38">
        <v>30</v>
      </c>
      <c r="K499" s="39">
        <v>34</v>
      </c>
    </row>
    <row r="500" spans="1:11" x14ac:dyDescent="0.25">
      <c r="A500" s="55">
        <v>130</v>
      </c>
      <c r="B500" s="36">
        <v>33</v>
      </c>
      <c r="C500" s="36">
        <v>37</v>
      </c>
      <c r="D500" s="36">
        <v>37</v>
      </c>
      <c r="E500" s="36">
        <v>36</v>
      </c>
      <c r="F500" s="36">
        <v>32</v>
      </c>
      <c r="G500" s="36">
        <v>30</v>
      </c>
      <c r="H500" s="36">
        <v>30</v>
      </c>
      <c r="I500" s="36">
        <v>30</v>
      </c>
      <c r="J500" s="36">
        <v>29</v>
      </c>
      <c r="K500" s="37">
        <v>31</v>
      </c>
    </row>
    <row r="501" spans="1:11" x14ac:dyDescent="0.25">
      <c r="A501" s="58">
        <v>140</v>
      </c>
      <c r="B501" s="38">
        <v>32</v>
      </c>
      <c r="C501" s="38">
        <v>35</v>
      </c>
      <c r="D501" s="38">
        <v>37</v>
      </c>
      <c r="E501" s="38">
        <v>38</v>
      </c>
      <c r="F501" s="38">
        <v>33</v>
      </c>
      <c r="G501" s="38">
        <v>30</v>
      </c>
      <c r="H501" s="38">
        <v>30</v>
      </c>
      <c r="I501" s="38">
        <v>30</v>
      </c>
      <c r="J501" s="38">
        <v>30</v>
      </c>
      <c r="K501" s="39">
        <v>34</v>
      </c>
    </row>
    <row r="502" spans="1:11" x14ac:dyDescent="0.25">
      <c r="A502" s="55">
        <v>300</v>
      </c>
      <c r="B502" s="36">
        <v>33</v>
      </c>
      <c r="C502" s="36">
        <v>35</v>
      </c>
      <c r="D502" s="36">
        <v>36</v>
      </c>
      <c r="E502" s="36">
        <v>36</v>
      </c>
      <c r="F502" s="36">
        <v>33</v>
      </c>
      <c r="G502" s="36">
        <v>30</v>
      </c>
      <c r="H502" s="36">
        <v>30</v>
      </c>
      <c r="I502" s="36">
        <v>30</v>
      </c>
      <c r="J502" s="36">
        <v>30</v>
      </c>
      <c r="K502" s="37">
        <v>32</v>
      </c>
    </row>
    <row r="503" spans="1:11" x14ac:dyDescent="0.25">
      <c r="A503" s="58">
        <v>400</v>
      </c>
      <c r="B503" s="38">
        <v>34</v>
      </c>
      <c r="C503" s="38">
        <v>35</v>
      </c>
      <c r="D503" s="38">
        <v>36</v>
      </c>
      <c r="E503" s="38">
        <v>37</v>
      </c>
      <c r="F503" s="38">
        <v>32</v>
      </c>
      <c r="G503" s="38">
        <v>30</v>
      </c>
      <c r="H503" s="38">
        <v>30</v>
      </c>
      <c r="I503" s="38">
        <v>30</v>
      </c>
      <c r="J503" s="38">
        <v>30</v>
      </c>
      <c r="K503" s="39">
        <v>32</v>
      </c>
    </row>
    <row r="504" spans="1:11" x14ac:dyDescent="0.25">
      <c r="A504" s="28" t="s">
        <v>158</v>
      </c>
      <c r="B504" s="37">
        <v>34</v>
      </c>
      <c r="C504" s="37">
        <v>37</v>
      </c>
      <c r="D504" s="37">
        <v>38</v>
      </c>
      <c r="E504" s="37">
        <v>38</v>
      </c>
      <c r="F504" s="37">
        <v>33</v>
      </c>
      <c r="G504" s="37">
        <v>30</v>
      </c>
      <c r="H504" s="37">
        <v>30</v>
      </c>
      <c r="I504" s="37">
        <v>30</v>
      </c>
      <c r="J504" s="37">
        <v>30</v>
      </c>
      <c r="K504" s="37">
        <v>34</v>
      </c>
    </row>
  </sheetData>
  <conditionalFormatting sqref="B51:J6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64" priority="92" operator="equal">
      <formula>0</formula>
    </cfRule>
  </conditionalFormatting>
  <conditionalFormatting sqref="B4:J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63" priority="91" operator="equal">
      <formula>0</formula>
    </cfRule>
  </conditionalFormatting>
  <conditionalFormatting sqref="B93:K94 B74:J9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62" priority="89" operator="equal">
      <formula>0</formula>
    </cfRule>
  </conditionalFormatting>
  <conditionalFormatting sqref="B146:J16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61" priority="88" operator="equal">
      <formula>0</formula>
    </cfRule>
  </conditionalFormatting>
  <conditionalFormatting sqref="B170:J18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60" priority="87" operator="equal">
      <formula>0</formula>
    </cfRule>
  </conditionalFormatting>
  <conditionalFormatting sqref="B195:J2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59" priority="84" operator="equal">
      <formula>0</formula>
    </cfRule>
  </conditionalFormatting>
  <conditionalFormatting sqref="B219:J235 C218:J2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58" priority="82" operator="equal">
      <formula>0</formula>
    </cfRule>
  </conditionalFormatting>
  <conditionalFormatting sqref="B266:J28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57" priority="80" operator="equal">
      <formula>0</formula>
    </cfRule>
  </conditionalFormatting>
  <conditionalFormatting sqref="P27:X44">
    <cfRule type="cellIs" dxfId="156" priority="78" operator="equal">
      <formula>0</formula>
    </cfRule>
  </conditionalFormatting>
  <conditionalFormatting sqref="P4:X21">
    <cfRule type="cellIs" dxfId="155" priority="77" operator="equal">
      <formula>0</formula>
    </cfRule>
  </conditionalFormatting>
  <conditionalFormatting sqref="B121:J138 B139">
    <cfRule type="cellIs" dxfId="154" priority="71" stopIfTrue="1" operator="greaterThanOrEqual">
      <formula>90</formula>
    </cfRule>
    <cfRule type="cellIs" dxfId="153" priority="72" stopIfTrue="1" operator="between">
      <formula>50</formula>
      <formula>90</formula>
    </cfRule>
    <cfRule type="cellIs" dxfId="152" priority="73" stopIfTrue="1" operator="equal">
      <formula>0</formula>
    </cfRule>
    <cfRule type="cellIs" dxfId="151" priority="76" operator="lessThanOrEqual">
      <formula>5</formula>
    </cfRule>
  </conditionalFormatting>
  <conditionalFormatting sqref="B301:J31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50" priority="75" operator="equal">
      <formula>0</formula>
    </cfRule>
  </conditionalFormatting>
  <conditionalFormatting sqref="B350:J35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149" priority="58" stopIfTrue="1" operator="greaterThanOrEqual">
      <formula>90</formula>
    </cfRule>
    <cfRule type="cellIs" dxfId="148" priority="59" stopIfTrue="1" operator="between">
      <formula>50</formula>
      <formula>90</formula>
    </cfRule>
    <cfRule type="cellIs" dxfId="147" priority="60" stopIfTrue="1" operator="equal">
      <formula>0</formula>
    </cfRule>
    <cfRule type="cellIs" dxfId="146" priority="61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45" priority="55" operator="equal">
      <formula>0</formula>
    </cfRule>
  </conditionalFormatting>
  <conditionalFormatting sqref="P51:X68">
    <cfRule type="cellIs" dxfId="144" priority="53" operator="equal">
      <formula>0</formula>
    </cfRule>
  </conditionalFormatting>
  <conditionalFormatting sqref="P74:X91">
    <cfRule type="cellIs" dxfId="143" priority="52" operator="equal">
      <formula>0</formula>
    </cfRule>
  </conditionalFormatting>
  <conditionalFormatting sqref="P98:X115">
    <cfRule type="cellIs" dxfId="142" priority="51" operator="equal">
      <formula>0</formula>
    </cfRule>
  </conditionalFormatting>
  <conditionalFormatting sqref="P121:X138">
    <cfRule type="cellIs" dxfId="141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40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9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8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7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6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5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4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33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2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zoomScaleNormal="100" workbookViewId="0"/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x14ac:dyDescent="0.25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x14ac:dyDescent="0.25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x14ac:dyDescent="0.25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x14ac:dyDescent="0.25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x14ac:dyDescent="0.25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x14ac:dyDescent="0.25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x14ac:dyDescent="0.25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x14ac:dyDescent="0.25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x14ac:dyDescent="0.25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x14ac:dyDescent="0.25">
      <c r="A27" s="14" t="s">
        <v>140</v>
      </c>
      <c r="B27" s="19">
        <v>81.962659298228019</v>
      </c>
      <c r="C27" s="19">
        <v>82.923390553862959</v>
      </c>
      <c r="D27" s="19">
        <v>83.7301043176885</v>
      </c>
      <c r="E27" s="19">
        <v>84.722173931214186</v>
      </c>
      <c r="F27" s="19">
        <v>88.209479531697284</v>
      </c>
      <c r="G27" s="19">
        <v>86.278584629841575</v>
      </c>
      <c r="H27" s="19">
        <v>80.504926624066286</v>
      </c>
      <c r="I27" s="19">
        <v>73.561136973549793</v>
      </c>
      <c r="J27" s="19">
        <v>60.660390157164841</v>
      </c>
      <c r="K27" s="20">
        <v>79.994069577050809</v>
      </c>
      <c r="M27" s="14" t="s">
        <v>182</v>
      </c>
      <c r="O27" s="14" t="s">
        <v>140</v>
      </c>
      <c r="P27" s="21">
        <v>0.15741653995498447</v>
      </c>
      <c r="Q27" s="21">
        <v>0.18124220581061493</v>
      </c>
      <c r="R27" s="21">
        <v>4.176192329510782E-2</v>
      </c>
      <c r="S27" s="21">
        <v>1.014065538555294E-2</v>
      </c>
      <c r="T27" s="21">
        <v>2.0124543217939501E-2</v>
      </c>
      <c r="U27" s="21">
        <v>2.9366937639634501E-2</v>
      </c>
      <c r="V27" s="21">
        <v>7.1208699900570716E-2</v>
      </c>
      <c r="W27" s="21">
        <v>3.3127334577530143E-2</v>
      </c>
      <c r="X27" s="21">
        <v>4.4493425614037893E-2</v>
      </c>
      <c r="Y27" s="22">
        <v>0.58888226539597288</v>
      </c>
    </row>
    <row r="28" spans="1:25" x14ac:dyDescent="0.25">
      <c r="A28" s="14" t="s">
        <v>141</v>
      </c>
      <c r="B28" s="19">
        <v>88.028673586744986</v>
      </c>
      <c r="C28" s="19">
        <v>81.892725934458042</v>
      </c>
      <c r="D28" s="19">
        <v>79.584911035396544</v>
      </c>
      <c r="E28" s="19">
        <v>80.916123495253288</v>
      </c>
      <c r="F28" s="19">
        <v>83.230861010350026</v>
      </c>
      <c r="G28" s="19">
        <v>77.312444082364266</v>
      </c>
      <c r="H28" s="19">
        <v>72.422128421786368</v>
      </c>
      <c r="I28" s="19" t="s">
        <v>183</v>
      </c>
      <c r="J28" s="19" t="s">
        <v>183</v>
      </c>
      <c r="K28" s="20">
        <v>83.171757822078533</v>
      </c>
      <c r="M28" s="14" t="s">
        <v>182</v>
      </c>
      <c r="O28" s="14" t="s">
        <v>141</v>
      </c>
      <c r="P28" s="21">
        <v>0.25069449260434212</v>
      </c>
      <c r="Q28" s="21">
        <v>0.33791628969335402</v>
      </c>
      <c r="R28" s="21">
        <v>9.8302932125458056E-2</v>
      </c>
      <c r="S28" s="21">
        <v>3.3714350035878277E-2</v>
      </c>
      <c r="T28" s="21">
        <v>4.7203148643314145E-2</v>
      </c>
      <c r="U28" s="21">
        <v>2.2079362964251156E-2</v>
      </c>
      <c r="V28" s="21">
        <v>5.6073214285276944E-3</v>
      </c>
      <c r="W28" s="21">
        <v>4.4094987588305429E-4</v>
      </c>
      <c r="X28" s="21">
        <v>0</v>
      </c>
      <c r="Y28" s="22">
        <v>0.79595884737100853</v>
      </c>
    </row>
    <row r="29" spans="1:25" x14ac:dyDescent="0.25">
      <c r="A29" s="16" t="s">
        <v>142</v>
      </c>
      <c r="B29" s="24">
        <v>86.548240188124808</v>
      </c>
      <c r="C29" s="24">
        <v>72.839946724446719</v>
      </c>
      <c r="D29" s="24">
        <v>65.272920968253047</v>
      </c>
      <c r="E29" s="24">
        <v>68.363765221592217</v>
      </c>
      <c r="F29" s="24">
        <v>68.220586702904043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76.40924559088441</v>
      </c>
      <c r="M29" s="14" t="s">
        <v>182</v>
      </c>
      <c r="O29" s="16" t="s">
        <v>142</v>
      </c>
      <c r="P29" s="26">
        <v>0.15364765402940886</v>
      </c>
      <c r="Q29" s="26">
        <v>0.16977426125705392</v>
      </c>
      <c r="R29" s="26">
        <v>4.1913836486339402E-2</v>
      </c>
      <c r="S29" s="26">
        <v>1.4565580536490947E-2</v>
      </c>
      <c r="T29" s="26">
        <v>4.2743557177140346E-3</v>
      </c>
      <c r="U29" s="26">
        <v>1.3097431406194581E-4</v>
      </c>
      <c r="V29" s="26">
        <v>2.0684669165086606E-4</v>
      </c>
      <c r="W29" s="26">
        <v>0</v>
      </c>
      <c r="X29" s="26">
        <v>0</v>
      </c>
      <c r="Y29" s="27">
        <v>0.38451350903272002</v>
      </c>
    </row>
    <row r="30" spans="1:25" x14ac:dyDescent="0.25">
      <c r="A30" s="14" t="s">
        <v>143</v>
      </c>
      <c r="B30" s="19">
        <v>84.565283998906551</v>
      </c>
      <c r="C30" s="19">
        <v>86.831918559571847</v>
      </c>
      <c r="D30" s="19">
        <v>91.305514332532113</v>
      </c>
      <c r="E30" s="19">
        <v>95.923042186043148</v>
      </c>
      <c r="F30" s="19">
        <v>98.878265333813388</v>
      </c>
      <c r="G30" s="19">
        <v>94.841462399825417</v>
      </c>
      <c r="H30" s="19">
        <v>88.238338135954848</v>
      </c>
      <c r="I30" s="19">
        <v>77.80661728127356</v>
      </c>
      <c r="J30" s="19">
        <v>65.322480568413937</v>
      </c>
      <c r="K30" s="20">
        <v>87.786354242989432</v>
      </c>
      <c r="M30" s="14" t="s">
        <v>184</v>
      </c>
      <c r="O30" s="14" t="s">
        <v>143</v>
      </c>
      <c r="P30" s="21">
        <v>0.298112493633164</v>
      </c>
      <c r="Q30" s="21">
        <v>0.44171279998270468</v>
      </c>
      <c r="R30" s="21">
        <v>0.18509312562874944</v>
      </c>
      <c r="S30" s="21">
        <v>0.13783679454859465</v>
      </c>
      <c r="T30" s="21">
        <v>1.3760292676642409</v>
      </c>
      <c r="U30" s="21">
        <v>1.2976468398073371</v>
      </c>
      <c r="V30" s="21">
        <v>1.4785480934233544</v>
      </c>
      <c r="W30" s="21">
        <v>0.58090037670580763</v>
      </c>
      <c r="X30" s="21">
        <v>0.54252656146538913</v>
      </c>
      <c r="Y30" s="22">
        <v>6.3384063528593417</v>
      </c>
    </row>
    <row r="31" spans="1:25" x14ac:dyDescent="0.25">
      <c r="A31" s="14" t="s">
        <v>144</v>
      </c>
      <c r="B31" s="19">
        <v>88.764306760735991</v>
      </c>
      <c r="C31" s="19">
        <v>87.331668748273287</v>
      </c>
      <c r="D31" s="19">
        <v>92.775991336361216</v>
      </c>
      <c r="E31" s="19">
        <v>99.369451047564809</v>
      </c>
      <c r="F31" s="19">
        <v>92.779348801663346</v>
      </c>
      <c r="G31" s="19">
        <v>85.394659604129316</v>
      </c>
      <c r="H31" s="19">
        <v>83.55146090370495</v>
      </c>
      <c r="I31" s="19" t="s">
        <v>183</v>
      </c>
      <c r="J31" s="19" t="s">
        <v>183</v>
      </c>
      <c r="K31" s="20">
        <v>91.135812829267508</v>
      </c>
      <c r="M31" s="14" t="s">
        <v>184</v>
      </c>
      <c r="O31" s="14" t="s">
        <v>144</v>
      </c>
      <c r="P31" s="21">
        <v>0.4354603305403415</v>
      </c>
      <c r="Q31" s="21">
        <v>1.1987429764270217</v>
      </c>
      <c r="R31" s="21">
        <v>0.93058576869038379</v>
      </c>
      <c r="S31" s="21">
        <v>0.78191215179617535</v>
      </c>
      <c r="T31" s="21">
        <v>2.3711040712914753</v>
      </c>
      <c r="U31" s="21">
        <v>0.72629249169620247</v>
      </c>
      <c r="V31" s="21">
        <v>9.9436954544753708E-2</v>
      </c>
      <c r="W31" s="21">
        <v>2.8922425041191299E-3</v>
      </c>
      <c r="X31" s="21">
        <v>2.6773075521087587E-3</v>
      </c>
      <c r="Y31" s="22">
        <v>6.5491042950425813</v>
      </c>
    </row>
    <row r="32" spans="1:25" x14ac:dyDescent="0.25">
      <c r="A32" s="16" t="s">
        <v>145</v>
      </c>
      <c r="B32" s="24">
        <v>91.737509631913284</v>
      </c>
      <c r="C32" s="24">
        <v>79.184472799495794</v>
      </c>
      <c r="D32" s="24">
        <v>81.317375515296334</v>
      </c>
      <c r="E32" s="24">
        <v>87.127986097836398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82.223104484456499</v>
      </c>
      <c r="M32" s="14" t="s">
        <v>184</v>
      </c>
      <c r="O32" s="16" t="s">
        <v>145</v>
      </c>
      <c r="P32" s="26">
        <v>0.18678991923378205</v>
      </c>
      <c r="Q32" s="26">
        <v>0.56492714864180249</v>
      </c>
      <c r="R32" s="26">
        <v>0.38935316977182377</v>
      </c>
      <c r="S32" s="26">
        <v>0.23634175203460089</v>
      </c>
      <c r="T32" s="26">
        <v>0.10848700912393132</v>
      </c>
      <c r="U32" s="26">
        <v>4.4874504610331071E-3</v>
      </c>
      <c r="V32" s="26">
        <v>1.2597345200584759E-3</v>
      </c>
      <c r="W32" s="26">
        <v>5.9609176976218421E-5</v>
      </c>
      <c r="X32" s="26">
        <v>2.2065763670053797E-4</v>
      </c>
      <c r="Y32" s="27">
        <v>1.4919264506007091</v>
      </c>
    </row>
    <row r="33" spans="1:25" x14ac:dyDescent="0.25">
      <c r="A33" s="14" t="s">
        <v>146</v>
      </c>
      <c r="B33" s="19">
        <v>74.519123269541183</v>
      </c>
      <c r="C33" s="19">
        <v>77.228851558274101</v>
      </c>
      <c r="D33" s="19">
        <v>83.896764625934878</v>
      </c>
      <c r="E33" s="19">
        <v>86.516209672740388</v>
      </c>
      <c r="F33" s="19">
        <v>85.270564731240071</v>
      </c>
      <c r="G33" s="19">
        <v>85.941158688826889</v>
      </c>
      <c r="H33" s="19">
        <v>84.287742184761697</v>
      </c>
      <c r="I33" s="19">
        <v>78.29276282422569</v>
      </c>
      <c r="J33" s="19">
        <v>65.750053580161733</v>
      </c>
      <c r="K33" s="20">
        <v>80.736484966616302</v>
      </c>
      <c r="M33" s="14" t="s">
        <v>185</v>
      </c>
      <c r="O33" s="14" t="s">
        <v>146</v>
      </c>
      <c r="P33" s="21">
        <v>2.8947941014969072E-2</v>
      </c>
      <c r="Q33" s="21">
        <v>3.1801043731231167E-2</v>
      </c>
      <c r="R33" s="21">
        <v>1.2036998668713678E-2</v>
      </c>
      <c r="S33" s="21">
        <v>2.1211164639690316E-2</v>
      </c>
      <c r="T33" s="21">
        <v>0.15176081437843614</v>
      </c>
      <c r="U33" s="21">
        <v>0.16793458962076413</v>
      </c>
      <c r="V33" s="21">
        <v>1.0501323416697552</v>
      </c>
      <c r="W33" s="21">
        <v>0.32214320562862336</v>
      </c>
      <c r="X33" s="21">
        <v>0.22129786906036975</v>
      </c>
      <c r="Y33" s="22">
        <v>2.0072659684125531</v>
      </c>
    </row>
    <row r="34" spans="1:25" x14ac:dyDescent="0.25">
      <c r="A34" s="14" t="s">
        <v>147</v>
      </c>
      <c r="B34" s="19">
        <v>78.548226871232117</v>
      </c>
      <c r="C34" s="19">
        <v>77.676196701998037</v>
      </c>
      <c r="D34" s="19">
        <v>82.407090010965618</v>
      </c>
      <c r="E34" s="19">
        <v>80.588422090065677</v>
      </c>
      <c r="F34" s="19">
        <v>79.526974042191654</v>
      </c>
      <c r="G34" s="19">
        <v>74.634078703540439</v>
      </c>
      <c r="H34" s="19" t="s">
        <v>183</v>
      </c>
      <c r="I34" s="19" t="s">
        <v>183</v>
      </c>
      <c r="J34" s="19" t="s">
        <v>183</v>
      </c>
      <c r="K34" s="20">
        <v>78.59626316108104</v>
      </c>
      <c r="M34" s="14" t="s">
        <v>185</v>
      </c>
      <c r="O34" s="14" t="s">
        <v>147</v>
      </c>
      <c r="P34" s="21">
        <v>5.1717992618849261E-2</v>
      </c>
      <c r="Q34" s="21">
        <v>8.3741992038722263E-2</v>
      </c>
      <c r="R34" s="21">
        <v>7.9153330904986066E-2</v>
      </c>
      <c r="S34" s="21">
        <v>0.1158377450630612</v>
      </c>
      <c r="T34" s="21">
        <v>0.20963800512144773</v>
      </c>
      <c r="U34" s="21">
        <v>0.12521632591263121</v>
      </c>
      <c r="V34" s="21">
        <v>3.5351285507140118E-2</v>
      </c>
      <c r="W34" s="21">
        <v>1.4034102091316819E-3</v>
      </c>
      <c r="X34" s="21">
        <v>2.6684332454105722E-5</v>
      </c>
      <c r="Y34" s="22">
        <v>0.70208677170842371</v>
      </c>
    </row>
    <row r="35" spans="1:25" x14ac:dyDescent="0.25">
      <c r="A35" s="16" t="s">
        <v>148</v>
      </c>
      <c r="B35" s="24">
        <v>75.056735563194408</v>
      </c>
      <c r="C35" s="24">
        <v>71.368222455821822</v>
      </c>
      <c r="D35" s="24">
        <v>72.316490996984726</v>
      </c>
      <c r="E35" s="24">
        <v>66.86563186548166</v>
      </c>
      <c r="F35" s="24">
        <v>56.675014857588565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67.586711889627196</v>
      </c>
      <c r="M35" s="14" t="s">
        <v>185</v>
      </c>
      <c r="O35" s="16" t="s">
        <v>148</v>
      </c>
      <c r="P35" s="26">
        <v>3.6154928714783832E-2</v>
      </c>
      <c r="Q35" s="26">
        <v>6.7387409049634639E-2</v>
      </c>
      <c r="R35" s="26">
        <v>4.9595013917501006E-2</v>
      </c>
      <c r="S35" s="26">
        <v>3.5777982419033495E-2</v>
      </c>
      <c r="T35" s="26">
        <v>2.8010616614094926E-2</v>
      </c>
      <c r="U35" s="26">
        <v>5.4970539361429089E-3</v>
      </c>
      <c r="V35" s="26">
        <v>2.4339009072778962E-3</v>
      </c>
      <c r="W35" s="26">
        <v>8.0236884627689145E-5</v>
      </c>
      <c r="X35" s="26">
        <v>5.0175701064615196E-4</v>
      </c>
      <c r="Y35" s="27">
        <v>0.22543889945374254</v>
      </c>
    </row>
    <row r="36" spans="1:25" x14ac:dyDescent="0.25">
      <c r="A36" s="14" t="s">
        <v>149</v>
      </c>
      <c r="B36" s="19">
        <v>71.577618633605539</v>
      </c>
      <c r="C36" s="19" t="s">
        <v>183</v>
      </c>
      <c r="D36" s="19" t="s">
        <v>183</v>
      </c>
      <c r="E36" s="19">
        <v>70.319393060290167</v>
      </c>
      <c r="F36" s="19">
        <v>65.392483842233702</v>
      </c>
      <c r="G36" s="19">
        <v>66.392458231729464</v>
      </c>
      <c r="H36" s="19">
        <v>74.033998775642871</v>
      </c>
      <c r="I36" s="19">
        <v>78.326381329583839</v>
      </c>
      <c r="J36" s="19">
        <v>61.822322313708682</v>
      </c>
      <c r="K36" s="20">
        <v>71.042005633724344</v>
      </c>
      <c r="M36" s="14" t="s">
        <v>186</v>
      </c>
      <c r="O36" s="14" t="s">
        <v>149</v>
      </c>
      <c r="P36" s="21">
        <v>2.7492530089924905E-2</v>
      </c>
      <c r="Q36" s="21">
        <v>7.7599838427039936E-2</v>
      </c>
      <c r="R36" s="21">
        <v>5.3901689662128452E-2</v>
      </c>
      <c r="S36" s="21">
        <v>5.900793884115324E-2</v>
      </c>
      <c r="T36" s="21">
        <v>0.20684978160828851</v>
      </c>
      <c r="U36" s="21">
        <v>0.1241710742188163</v>
      </c>
      <c r="V36" s="21">
        <v>0.56391839490065698</v>
      </c>
      <c r="W36" s="21">
        <v>0.34154278567129415</v>
      </c>
      <c r="X36" s="21">
        <v>0.29463716161109305</v>
      </c>
      <c r="Y36" s="22">
        <v>1.7491211950303958</v>
      </c>
    </row>
    <row r="37" spans="1:25" x14ac:dyDescent="0.25">
      <c r="A37" s="14" t="s">
        <v>150</v>
      </c>
      <c r="B37" s="19">
        <v>79.213576812745771</v>
      </c>
      <c r="C37" s="19">
        <v>79.402255796177002</v>
      </c>
      <c r="D37" s="19">
        <v>78.351503996168958</v>
      </c>
      <c r="E37" s="19">
        <v>68.70577361395685</v>
      </c>
      <c r="F37" s="19">
        <v>59.475975945122855</v>
      </c>
      <c r="G37" s="19">
        <v>57.808508722060076</v>
      </c>
      <c r="H37" s="19">
        <v>64.093752517570721</v>
      </c>
      <c r="I37" s="19" t="s">
        <v>183</v>
      </c>
      <c r="J37" s="19" t="s">
        <v>183</v>
      </c>
      <c r="K37" s="20">
        <v>67.646825481390991</v>
      </c>
      <c r="M37" s="14" t="s">
        <v>186</v>
      </c>
      <c r="O37" s="14" t="s">
        <v>150</v>
      </c>
      <c r="P37" s="21">
        <v>0.15077005871389276</v>
      </c>
      <c r="Q37" s="21">
        <v>0.39820343217338405</v>
      </c>
      <c r="R37" s="21">
        <v>0.24733074803406202</v>
      </c>
      <c r="S37" s="21">
        <v>0.20014230715091175</v>
      </c>
      <c r="T37" s="21">
        <v>0.58383711409226258</v>
      </c>
      <c r="U37" s="21">
        <v>0.17493205771926437</v>
      </c>
      <c r="V37" s="21">
        <v>9.6245887116209558E-2</v>
      </c>
      <c r="W37" s="21">
        <v>1.0835659524606663E-2</v>
      </c>
      <c r="X37" s="21">
        <v>2.8175894311170922E-3</v>
      </c>
      <c r="Y37" s="22">
        <v>1.8651148539557107</v>
      </c>
    </row>
    <row r="38" spans="1:25" x14ac:dyDescent="0.25">
      <c r="A38" s="16" t="s">
        <v>151</v>
      </c>
      <c r="B38" s="24">
        <v>76.446771423080207</v>
      </c>
      <c r="C38" s="24">
        <v>76.35915567022117</v>
      </c>
      <c r="D38" s="24">
        <v>74.385340158000218</v>
      </c>
      <c r="E38" s="24">
        <v>69.957975956238243</v>
      </c>
      <c r="F38" s="24">
        <v>58.468118765702499</v>
      </c>
      <c r="G38" s="24">
        <v>55.4014222451476</v>
      </c>
      <c r="H38" s="24" t="s">
        <v>183</v>
      </c>
      <c r="I38" s="24" t="s">
        <v>183</v>
      </c>
      <c r="J38" s="24" t="s">
        <v>183</v>
      </c>
      <c r="K38" s="25">
        <v>73.132142931694062</v>
      </c>
      <c r="M38" s="14" t="s">
        <v>186</v>
      </c>
      <c r="O38" s="16" t="s">
        <v>151</v>
      </c>
      <c r="P38" s="26">
        <v>0.30490282384651612</v>
      </c>
      <c r="Q38" s="26">
        <v>1.1816007076933113</v>
      </c>
      <c r="R38" s="26">
        <v>0.87458074167775413</v>
      </c>
      <c r="S38" s="26">
        <v>0.33418207905465103</v>
      </c>
      <c r="T38" s="26">
        <v>0.2107757434002332</v>
      </c>
      <c r="U38" s="26">
        <v>2.5009340644895763E-2</v>
      </c>
      <c r="V38" s="26">
        <v>2.2788072713154825E-3</v>
      </c>
      <c r="W38" s="26">
        <v>6.1001820876663336E-5</v>
      </c>
      <c r="X38" s="26">
        <v>6.1778377647251964E-4</v>
      </c>
      <c r="Y38" s="27">
        <v>2.9340090291860266</v>
      </c>
    </row>
    <row r="39" spans="1:25" x14ac:dyDescent="0.25">
      <c r="A39" s="14" t="s">
        <v>152</v>
      </c>
      <c r="B39" s="19">
        <v>91.578301727450309</v>
      </c>
      <c r="C39" s="19">
        <v>91.755062920784397</v>
      </c>
      <c r="D39" s="19">
        <v>92.009987748737984</v>
      </c>
      <c r="E39" s="19">
        <v>94.480549897913249</v>
      </c>
      <c r="F39" s="19">
        <v>90.976765989442043</v>
      </c>
      <c r="G39" s="19">
        <v>93.551318680680012</v>
      </c>
      <c r="H39" s="19">
        <v>86.852642161576355</v>
      </c>
      <c r="I39" s="19">
        <v>74.27787014046487</v>
      </c>
      <c r="J39" s="19">
        <v>75.236499679196299</v>
      </c>
      <c r="K39" s="20">
        <v>83.1139145297971</v>
      </c>
      <c r="M39" s="14" t="s">
        <v>187</v>
      </c>
      <c r="O39" s="14" t="s">
        <v>152</v>
      </c>
      <c r="P39" s="21">
        <v>5.5211758661214298E-2</v>
      </c>
      <c r="Q39" s="21">
        <v>0.10492169520934662</v>
      </c>
      <c r="R39" s="21">
        <v>7.4384557746183855E-2</v>
      </c>
      <c r="S39" s="21">
        <v>5.8040403980075164E-2</v>
      </c>
      <c r="T39" s="21">
        <v>0.40835095214711609</v>
      </c>
      <c r="U39" s="21">
        <v>0.27620593629029327</v>
      </c>
      <c r="V39" s="21">
        <v>1.4131988642369595</v>
      </c>
      <c r="W39" s="21">
        <v>0.66576482432276984</v>
      </c>
      <c r="X39" s="21">
        <v>0.73448510363005537</v>
      </c>
      <c r="Y39" s="22">
        <v>3.7905640962240144</v>
      </c>
    </row>
    <row r="40" spans="1:25" x14ac:dyDescent="0.25">
      <c r="A40" s="14" t="s">
        <v>153</v>
      </c>
      <c r="B40" s="19">
        <v>97.175604873977619</v>
      </c>
      <c r="C40" s="19">
        <v>92.559274304536274</v>
      </c>
      <c r="D40" s="19">
        <v>86.593309139062683</v>
      </c>
      <c r="E40" s="19">
        <v>83.913839992708091</v>
      </c>
      <c r="F40" s="19">
        <v>79.789073822179304</v>
      </c>
      <c r="G40" s="19">
        <v>81.887553700483934</v>
      </c>
      <c r="H40" s="19">
        <v>72.443409361251952</v>
      </c>
      <c r="I40" s="19">
        <v>60.047844282272621</v>
      </c>
      <c r="J40" s="19" t="s">
        <v>183</v>
      </c>
      <c r="K40" s="20">
        <v>81.899000370508872</v>
      </c>
      <c r="M40" s="14" t="s">
        <v>187</v>
      </c>
      <c r="O40" s="14" t="s">
        <v>153</v>
      </c>
      <c r="P40" s="21">
        <v>0.16639277941106534</v>
      </c>
      <c r="Q40" s="21">
        <v>0.32096467037976939</v>
      </c>
      <c r="R40" s="21">
        <v>0.13123885042555558</v>
      </c>
      <c r="S40" s="21">
        <v>0.16824012891297332</v>
      </c>
      <c r="T40" s="21">
        <v>0.66831976471700327</v>
      </c>
      <c r="U40" s="21">
        <v>0.35256075233280526</v>
      </c>
      <c r="V40" s="21">
        <v>0.26991247760257453</v>
      </c>
      <c r="W40" s="21">
        <v>4.3898720446266498E-2</v>
      </c>
      <c r="X40" s="21">
        <v>1.9566209588814526E-2</v>
      </c>
      <c r="Y40" s="22">
        <v>2.1410943538168281</v>
      </c>
    </row>
    <row r="41" spans="1:25" x14ac:dyDescent="0.25">
      <c r="A41" s="16" t="s">
        <v>154</v>
      </c>
      <c r="B41" s="24">
        <v>95.105083404707585</v>
      </c>
      <c r="C41" s="24">
        <v>89.518499202787325</v>
      </c>
      <c r="D41" s="24">
        <v>84.974648160076384</v>
      </c>
      <c r="E41" s="24">
        <v>77.925815624971932</v>
      </c>
      <c r="F41" s="24">
        <v>71.630361871941673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83.835098629862799</v>
      </c>
      <c r="M41" s="14" t="s">
        <v>187</v>
      </c>
      <c r="O41" s="16" t="s">
        <v>154</v>
      </c>
      <c r="P41" s="26">
        <v>0.22405788634420234</v>
      </c>
      <c r="Q41" s="26">
        <v>0.37574165005866528</v>
      </c>
      <c r="R41" s="26">
        <v>0.16153355179820905</v>
      </c>
      <c r="S41" s="26">
        <v>9.8059060140458371E-2</v>
      </c>
      <c r="T41" s="26">
        <v>0.13297114060840526</v>
      </c>
      <c r="U41" s="26">
        <v>2.9827757221179377E-2</v>
      </c>
      <c r="V41" s="26">
        <v>1.7543677425942709E-2</v>
      </c>
      <c r="W41" s="26">
        <v>2.9150894319002587E-3</v>
      </c>
      <c r="X41" s="26">
        <v>1.7783831980302915E-2</v>
      </c>
      <c r="Y41" s="27">
        <v>1.0604336450092657</v>
      </c>
    </row>
    <row r="42" spans="1:25" x14ac:dyDescent="0.25">
      <c r="A42" s="14" t="s">
        <v>155</v>
      </c>
      <c r="B42" s="19">
        <v>107.71311892043833</v>
      </c>
      <c r="C42" s="19">
        <v>102.68926067038689</v>
      </c>
      <c r="D42" s="19">
        <v>101.07014885888307</v>
      </c>
      <c r="E42" s="19">
        <v>99.864990858332447</v>
      </c>
      <c r="F42" s="19">
        <v>97.253351648857191</v>
      </c>
      <c r="G42" s="19">
        <v>88.012190940528953</v>
      </c>
      <c r="H42" s="19">
        <v>88.048684089481213</v>
      </c>
      <c r="I42" s="19">
        <v>78.825555299821104</v>
      </c>
      <c r="J42" s="19">
        <v>70.226863815505197</v>
      </c>
      <c r="K42" s="20">
        <v>87.133922601401238</v>
      </c>
      <c r="M42" s="14" t="s">
        <v>188</v>
      </c>
      <c r="O42" s="14" t="s">
        <v>155</v>
      </c>
      <c r="P42" s="21">
        <v>2.7166328910945628E-2</v>
      </c>
      <c r="Q42" s="21">
        <v>5.2886479751633866E-2</v>
      </c>
      <c r="R42" s="21">
        <v>4.5754913594232151E-2</v>
      </c>
      <c r="S42" s="21">
        <v>5.6171656197688984E-2</v>
      </c>
      <c r="T42" s="21">
        <v>0.24818647856233139</v>
      </c>
      <c r="U42" s="21">
        <v>0.19032598282753985</v>
      </c>
      <c r="V42" s="21">
        <v>0.51798467940585591</v>
      </c>
      <c r="W42" s="21">
        <v>0.19309400209359778</v>
      </c>
      <c r="X42" s="21">
        <v>0.16375561843902434</v>
      </c>
      <c r="Y42" s="22">
        <v>1.4953261397828499</v>
      </c>
    </row>
    <row r="43" spans="1:25" x14ac:dyDescent="0.25">
      <c r="A43" s="14" t="s">
        <v>156</v>
      </c>
      <c r="B43" s="19">
        <v>103.89978903180906</v>
      </c>
      <c r="C43" s="19">
        <v>95.578244420084104</v>
      </c>
      <c r="D43" s="19">
        <v>91.435720292798891</v>
      </c>
      <c r="E43" s="19">
        <v>87.139017879310913</v>
      </c>
      <c r="F43" s="19">
        <v>81.281082117620684</v>
      </c>
      <c r="G43" s="19">
        <v>72.284685898509821</v>
      </c>
      <c r="H43" s="19">
        <v>73.955290610117856</v>
      </c>
      <c r="I43" s="19" t="s">
        <v>183</v>
      </c>
      <c r="J43" s="19" t="s">
        <v>183</v>
      </c>
      <c r="K43" s="20">
        <v>85.193255068802628</v>
      </c>
      <c r="M43" s="14" t="s">
        <v>188</v>
      </c>
      <c r="O43" s="14" t="s">
        <v>156</v>
      </c>
      <c r="P43" s="21">
        <v>0.13448880888741951</v>
      </c>
      <c r="Q43" s="21">
        <v>0.21433671579702279</v>
      </c>
      <c r="R43" s="21">
        <v>0.12812339940864534</v>
      </c>
      <c r="S43" s="21">
        <v>0.21335642445816483</v>
      </c>
      <c r="T43" s="21">
        <v>0.46551464524960379</v>
      </c>
      <c r="U43" s="21">
        <v>0.14838586341334523</v>
      </c>
      <c r="V43" s="21">
        <v>5.0621606906199927E-2</v>
      </c>
      <c r="W43" s="21">
        <v>6.1126537503150445E-3</v>
      </c>
      <c r="X43" s="21">
        <v>1.1607914553523832E-3</v>
      </c>
      <c r="Y43" s="22">
        <v>1.362100909326069</v>
      </c>
    </row>
    <row r="44" spans="1:25" x14ac:dyDescent="0.25">
      <c r="A44" s="16" t="s">
        <v>157</v>
      </c>
      <c r="B44" s="24">
        <v>100.47395846390327</v>
      </c>
      <c r="C44" s="24">
        <v>92.808979628696832</v>
      </c>
      <c r="D44" s="24">
        <v>86.104822868401612</v>
      </c>
      <c r="E44" s="24">
        <v>85.685172792933486</v>
      </c>
      <c r="F44" s="24">
        <v>67.572129072121413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87.751048662151121</v>
      </c>
      <c r="M44" s="14" t="s">
        <v>188</v>
      </c>
      <c r="O44" s="16" t="s">
        <v>157</v>
      </c>
      <c r="P44" s="26">
        <v>0.10220201980217519</v>
      </c>
      <c r="Q44" s="26">
        <v>0.16783864566185955</v>
      </c>
      <c r="R44" s="26">
        <v>7.139892500064908E-2</v>
      </c>
      <c r="S44" s="26">
        <v>4.5799989582356308E-2</v>
      </c>
      <c r="T44" s="26">
        <v>4.5443190913984695E-2</v>
      </c>
      <c r="U44" s="26">
        <v>1.3989402016313575E-2</v>
      </c>
      <c r="V44" s="26">
        <v>2.0617720909190708E-3</v>
      </c>
      <c r="W44" s="26">
        <v>3.8371114149629767E-5</v>
      </c>
      <c r="X44" s="26">
        <v>1.6171478242762112E-5</v>
      </c>
      <c r="Y44" s="27">
        <v>0.44878848766064988</v>
      </c>
    </row>
    <row r="45" spans="1:25" x14ac:dyDescent="0.25">
      <c r="A45" s="28" t="s">
        <v>158</v>
      </c>
      <c r="B45" s="20">
        <v>87.101529825382798</v>
      </c>
      <c r="C45" s="20">
        <v>83.062018350613997</v>
      </c>
      <c r="D45" s="20">
        <v>83.217701629198956</v>
      </c>
      <c r="E45" s="20">
        <v>84.697966265970209</v>
      </c>
      <c r="F45" s="20">
        <v>83.875371324052409</v>
      </c>
      <c r="G45" s="20">
        <v>84.2995647710908</v>
      </c>
      <c r="H45" s="20">
        <v>83.647831971923836</v>
      </c>
      <c r="I45" s="20">
        <v>76.096202069065512</v>
      </c>
      <c r="J45" s="20">
        <v>67.876972407506287</v>
      </c>
      <c r="K45" s="20">
        <v>82.356208552426907</v>
      </c>
      <c r="M45" s="14" t="s">
        <v>189</v>
      </c>
      <c r="O45" s="14" t="s">
        <v>158</v>
      </c>
      <c r="P45" s="29">
        <v>2.7916272870119809</v>
      </c>
      <c r="Q45" s="29">
        <v>5.9713399617841736</v>
      </c>
      <c r="R45" s="29">
        <v>3.6160434768364826</v>
      </c>
      <c r="S45" s="29">
        <v>2.620338164777511</v>
      </c>
      <c r="T45" s="29">
        <v>7.2868806430718225</v>
      </c>
      <c r="U45" s="29">
        <v>3.7140601930365116</v>
      </c>
      <c r="V45" s="29">
        <v>5.6779513455497232</v>
      </c>
      <c r="W45" s="29">
        <v>2.2053104737384754</v>
      </c>
      <c r="X45" s="29">
        <v>2.0465845240621814</v>
      </c>
      <c r="Y45" s="29">
        <v>35.930136069868858</v>
      </c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23.525614277254448</v>
      </c>
      <c r="C51" s="30">
        <v>23.390121022445214</v>
      </c>
      <c r="D51" s="30">
        <v>23.158875548324829</v>
      </c>
      <c r="E51" s="30">
        <v>23.06827777371403</v>
      </c>
      <c r="F51" s="30">
        <v>27.341573603317585</v>
      </c>
      <c r="G51" s="30">
        <v>28.930652452951918</v>
      </c>
      <c r="H51" s="30">
        <v>26.356966456291332</v>
      </c>
      <c r="I51" s="30">
        <v>17.403785498013903</v>
      </c>
      <c r="J51" s="30">
        <v>15.088363449250551</v>
      </c>
      <c r="K51" s="20">
        <v>22.946315719265144</v>
      </c>
      <c r="M51" s="14" t="s">
        <v>182</v>
      </c>
      <c r="O51" s="14" t="s">
        <v>140</v>
      </c>
      <c r="P51" s="21">
        <v>4.5183023971515301E-2</v>
      </c>
      <c r="Q51" s="21">
        <v>5.1122814684375184E-2</v>
      </c>
      <c r="R51" s="21">
        <v>1.1550913403624789E-2</v>
      </c>
      <c r="S51" s="21">
        <v>2.7611125209248029E-3</v>
      </c>
      <c r="T51" s="21">
        <v>6.2378406782086955E-3</v>
      </c>
      <c r="U51" s="21">
        <v>9.8472253584688668E-3</v>
      </c>
      <c r="V51" s="21">
        <v>2.3313421841122312E-2</v>
      </c>
      <c r="W51" s="21">
        <v>7.8375763185332195E-3</v>
      </c>
      <c r="X51" s="21">
        <v>1.1067073176210099E-2</v>
      </c>
      <c r="Y51" s="22">
        <v>0.16892100195298326</v>
      </c>
    </row>
    <row r="52" spans="1:25" x14ac:dyDescent="0.25">
      <c r="A52" s="14" t="s">
        <v>141</v>
      </c>
      <c r="B52" s="30">
        <v>40.760571726724976</v>
      </c>
      <c r="C52" s="30">
        <v>39.706903410617542</v>
      </c>
      <c r="D52" s="30">
        <v>38.715803479480996</v>
      </c>
      <c r="E52" s="30">
        <v>38.499763870845484</v>
      </c>
      <c r="F52" s="30">
        <v>39.858344672675514</v>
      </c>
      <c r="G52" s="30">
        <v>39.246614129926556</v>
      </c>
      <c r="H52" s="30">
        <v>31.904794919770865</v>
      </c>
      <c r="I52" s="30" t="s">
        <v>183</v>
      </c>
      <c r="J52" s="30" t="s">
        <v>183</v>
      </c>
      <c r="K52" s="20">
        <v>39.799674610537863</v>
      </c>
      <c r="M52" s="14" t="s">
        <v>182</v>
      </c>
      <c r="O52" s="14" t="s">
        <v>141</v>
      </c>
      <c r="P52" s="21">
        <v>0.1160809362556709</v>
      </c>
      <c r="Q52" s="21">
        <v>0.16384372754262572</v>
      </c>
      <c r="R52" s="21">
        <v>4.7821590199846706E-2</v>
      </c>
      <c r="S52" s="21">
        <v>1.6041234544762736E-2</v>
      </c>
      <c r="T52" s="21">
        <v>2.2605069146488667E-2</v>
      </c>
      <c r="U52" s="21">
        <v>1.1208289283538807E-2</v>
      </c>
      <c r="V52" s="21">
        <v>2.4702455468375208E-3</v>
      </c>
      <c r="W52" s="21">
        <v>8.1424594466994319E-4</v>
      </c>
      <c r="X52" s="21">
        <v>0</v>
      </c>
      <c r="Y52" s="22">
        <v>0.380885338464441</v>
      </c>
    </row>
    <row r="53" spans="1:25" x14ac:dyDescent="0.25">
      <c r="A53" s="16" t="s">
        <v>142</v>
      </c>
      <c r="B53" s="31">
        <v>93.48004360175149</v>
      </c>
      <c r="C53" s="31">
        <v>90.758508049011226</v>
      </c>
      <c r="D53" s="31">
        <v>82.802386512039234</v>
      </c>
      <c r="E53" s="31">
        <v>87.853229741698442</v>
      </c>
      <c r="F53" s="31">
        <v>79.517867132128131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90.473267302230653</v>
      </c>
      <c r="M53" s="14" t="s">
        <v>182</v>
      </c>
      <c r="O53" s="16" t="s">
        <v>142</v>
      </c>
      <c r="P53" s="26">
        <v>0.16595356955561416</v>
      </c>
      <c r="Q53" s="26">
        <v>0.21153857669752846</v>
      </c>
      <c r="R53" s="26">
        <v>5.3170068651168141E-2</v>
      </c>
      <c r="S53" s="26">
        <v>1.871800491160466E-2</v>
      </c>
      <c r="T53" s="26">
        <v>4.9821859714696392E-3</v>
      </c>
      <c r="U53" s="26">
        <v>2.4215389068992814E-4</v>
      </c>
      <c r="V53" s="26">
        <v>6.8319005709804599E-4</v>
      </c>
      <c r="W53" s="26">
        <v>0</v>
      </c>
      <c r="X53" s="26">
        <v>0</v>
      </c>
      <c r="Y53" s="27">
        <v>0.45528774973517305</v>
      </c>
    </row>
    <row r="54" spans="1:25" x14ac:dyDescent="0.25">
      <c r="A54" s="14" t="s">
        <v>143</v>
      </c>
      <c r="B54" s="30">
        <v>25.123344764860136</v>
      </c>
      <c r="C54" s="30">
        <v>24.888077865267093</v>
      </c>
      <c r="D54" s="30">
        <v>25.06134722984909</v>
      </c>
      <c r="E54" s="30">
        <v>25.480749415295065</v>
      </c>
      <c r="F54" s="30">
        <v>31.069922864095375</v>
      </c>
      <c r="G54" s="30">
        <v>31.526579648762038</v>
      </c>
      <c r="H54" s="30">
        <v>26.278760303798549</v>
      </c>
      <c r="I54" s="30">
        <v>17.702357017665264</v>
      </c>
      <c r="J54" s="30">
        <v>13.925767408337606</v>
      </c>
      <c r="K54" s="20">
        <v>25.684442366959797</v>
      </c>
      <c r="M54" s="14" t="s">
        <v>184</v>
      </c>
      <c r="O54" s="14" t="s">
        <v>143</v>
      </c>
      <c r="P54" s="21">
        <v>8.8565692706181864E-2</v>
      </c>
      <c r="Q54" s="21">
        <v>0.12660531682842641</v>
      </c>
      <c r="R54" s="21">
        <v>5.0803975259875539E-2</v>
      </c>
      <c r="S54" s="21">
        <v>3.6614610442487344E-2</v>
      </c>
      <c r="T54" s="21">
        <v>0.43238140415116377</v>
      </c>
      <c r="U54" s="21">
        <v>0.43135528930040712</v>
      </c>
      <c r="V54" s="21">
        <v>0.44033479965188183</v>
      </c>
      <c r="W54" s="21">
        <v>0.13216492657646262</v>
      </c>
      <c r="X54" s="21">
        <v>0.1156584783993243</v>
      </c>
      <c r="Y54" s="22">
        <v>1.8544844933162108</v>
      </c>
    </row>
    <row r="55" spans="1:25" x14ac:dyDescent="0.25">
      <c r="A55" s="14" t="s">
        <v>144</v>
      </c>
      <c r="B55" s="30">
        <v>38.796649063924363</v>
      </c>
      <c r="C55" s="30">
        <v>38.136921425319841</v>
      </c>
      <c r="D55" s="30">
        <v>36.028681952995584</v>
      </c>
      <c r="E55" s="30">
        <v>39.186715140081986</v>
      </c>
      <c r="F55" s="30">
        <v>41.5324276055686</v>
      </c>
      <c r="G55" s="30">
        <v>38.655793605733948</v>
      </c>
      <c r="H55" s="30">
        <v>33.133764732651301</v>
      </c>
      <c r="I55" s="30" t="s">
        <v>183</v>
      </c>
      <c r="J55" s="30" t="s">
        <v>183</v>
      </c>
      <c r="K55" s="20">
        <v>39.186856083015911</v>
      </c>
      <c r="M55" s="14" t="s">
        <v>184</v>
      </c>
      <c r="O55" s="14" t="s">
        <v>144</v>
      </c>
      <c r="P55" s="21">
        <v>0.19032877337478649</v>
      </c>
      <c r="Q55" s="21">
        <v>0.52347982531886794</v>
      </c>
      <c r="R55" s="21">
        <v>0.3613842138164185</v>
      </c>
      <c r="S55" s="21">
        <v>0.30834998517138512</v>
      </c>
      <c r="T55" s="21">
        <v>1.0614184024582927</v>
      </c>
      <c r="U55" s="21">
        <v>0.328772464069229</v>
      </c>
      <c r="V55" s="21">
        <v>3.9433429672934783E-2</v>
      </c>
      <c r="W55" s="21">
        <v>1.3638282144599395E-3</v>
      </c>
      <c r="X55" s="21">
        <v>1.4730121997781841E-3</v>
      </c>
      <c r="Y55" s="22">
        <v>2.8160039342961531</v>
      </c>
    </row>
    <row r="56" spans="1:25" x14ac:dyDescent="0.25">
      <c r="A56" s="16" t="s">
        <v>145</v>
      </c>
      <c r="B56" s="31">
        <v>85.412955161445311</v>
      </c>
      <c r="C56" s="31">
        <v>80.803416212756488</v>
      </c>
      <c r="D56" s="31">
        <v>77.960237585151248</v>
      </c>
      <c r="E56" s="31">
        <v>78.997768661506896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79.856260049436145</v>
      </c>
      <c r="M56" s="14" t="s">
        <v>184</v>
      </c>
      <c r="O56" s="16" t="s">
        <v>145</v>
      </c>
      <c r="P56" s="26">
        <v>0.17391227492592518</v>
      </c>
      <c r="Q56" s="26">
        <v>0.57647720452942119</v>
      </c>
      <c r="R56" s="26">
        <v>0.37327896316861964</v>
      </c>
      <c r="S56" s="26">
        <v>0.2142878756697012</v>
      </c>
      <c r="T56" s="26">
        <v>0.10502877098349823</v>
      </c>
      <c r="U56" s="26">
        <v>4.3243774510431194E-3</v>
      </c>
      <c r="V56" s="26">
        <v>1.3802077669374895E-3</v>
      </c>
      <c r="W56" s="26">
        <v>2.6715403012818356E-4</v>
      </c>
      <c r="X56" s="26">
        <v>2.356890455810709E-5</v>
      </c>
      <c r="Y56" s="27">
        <v>1.4489803974298323</v>
      </c>
    </row>
    <row r="57" spans="1:25" x14ac:dyDescent="0.25">
      <c r="A57" s="14" t="s">
        <v>146</v>
      </c>
      <c r="B57" s="30">
        <v>25.312262779583108</v>
      </c>
      <c r="C57" s="30">
        <v>24.214029799075917</v>
      </c>
      <c r="D57" s="30">
        <v>23.407200503626115</v>
      </c>
      <c r="E57" s="30">
        <v>27.687558263507242</v>
      </c>
      <c r="F57" s="30">
        <v>28.895074284020197</v>
      </c>
      <c r="G57" s="30">
        <v>34.491252464555274</v>
      </c>
      <c r="H57" s="30">
        <v>26.019669075791086</v>
      </c>
      <c r="I57" s="30">
        <v>17.022435502851792</v>
      </c>
      <c r="J57" s="30">
        <v>14.210166031838142</v>
      </c>
      <c r="K57" s="20">
        <v>23.763994849812519</v>
      </c>
      <c r="M57" s="14" t="s">
        <v>185</v>
      </c>
      <c r="O57" s="14" t="s">
        <v>146</v>
      </c>
      <c r="P57" s="21">
        <v>9.832883933006055E-3</v>
      </c>
      <c r="Q57" s="21">
        <v>9.9707739402121048E-3</v>
      </c>
      <c r="R57" s="21">
        <v>3.3583230838125054E-3</v>
      </c>
      <c r="S57" s="21">
        <v>6.7881540236189135E-3</v>
      </c>
      <c r="T57" s="21">
        <v>5.1426186969555199E-2</v>
      </c>
      <c r="U57" s="21">
        <v>6.739814096658564E-2</v>
      </c>
      <c r="V57" s="21">
        <v>0.32417639039538182</v>
      </c>
      <c r="W57" s="21">
        <v>7.0040470443053393E-2</v>
      </c>
      <c r="X57" s="21">
        <v>4.7827785539457768E-2</v>
      </c>
      <c r="Y57" s="22">
        <v>0.5908191092946834</v>
      </c>
    </row>
    <row r="58" spans="1:25" x14ac:dyDescent="0.25">
      <c r="A58" s="14" t="s">
        <v>147</v>
      </c>
      <c r="B58" s="30">
        <v>35.705051349529072</v>
      </c>
      <c r="C58" s="30">
        <v>34.817007307245916</v>
      </c>
      <c r="D58" s="30">
        <v>33.783518847239094</v>
      </c>
      <c r="E58" s="30">
        <v>36.613782345844356</v>
      </c>
      <c r="F58" s="30">
        <v>40.455093508712451</v>
      </c>
      <c r="G58" s="30">
        <v>38.449823499852073</v>
      </c>
      <c r="H58" s="30" t="s">
        <v>183</v>
      </c>
      <c r="I58" s="30" t="s">
        <v>183</v>
      </c>
      <c r="J58" s="30" t="s">
        <v>183</v>
      </c>
      <c r="K58" s="20">
        <v>37.073765305645558</v>
      </c>
      <c r="M58" s="14" t="s">
        <v>185</v>
      </c>
      <c r="O58" s="14" t="s">
        <v>147</v>
      </c>
      <c r="P58" s="21">
        <v>2.3509042224183978E-2</v>
      </c>
      <c r="Q58" s="21">
        <v>3.7535894811138781E-2</v>
      </c>
      <c r="R58" s="21">
        <v>3.2449611387740065E-2</v>
      </c>
      <c r="S58" s="21">
        <v>5.2628626732910813E-2</v>
      </c>
      <c r="T58" s="21">
        <v>0.10664211988838787</v>
      </c>
      <c r="U58" s="21">
        <v>6.4508676388501274E-2</v>
      </c>
      <c r="V58" s="21">
        <v>1.3416458019064527E-2</v>
      </c>
      <c r="W58" s="21">
        <v>4.68615929233279E-4</v>
      </c>
      <c r="X58" s="21">
        <v>1.4462768593128298E-5</v>
      </c>
      <c r="Y58" s="22">
        <v>0.33117350814975371</v>
      </c>
    </row>
    <row r="59" spans="1:25" x14ac:dyDescent="0.25">
      <c r="A59" s="16" t="s">
        <v>148</v>
      </c>
      <c r="B59" s="31">
        <v>60.983062159708268</v>
      </c>
      <c r="C59" s="31">
        <v>63.383166870374268</v>
      </c>
      <c r="D59" s="31">
        <v>54.537613117123271</v>
      </c>
      <c r="E59" s="31">
        <v>64.084017647322113</v>
      </c>
      <c r="F59" s="31">
        <v>50.98918163457715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57.440719057369634</v>
      </c>
      <c r="M59" s="14" t="s">
        <v>185</v>
      </c>
      <c r="O59" s="16" t="s">
        <v>148</v>
      </c>
      <c r="P59" s="26">
        <v>2.9375621636743163E-2</v>
      </c>
      <c r="Q59" s="26">
        <v>5.9847748000156853E-2</v>
      </c>
      <c r="R59" s="26">
        <v>3.7402169882437906E-2</v>
      </c>
      <c r="S59" s="26">
        <v>3.4289616246198119E-2</v>
      </c>
      <c r="T59" s="26">
        <v>2.5200494818068065E-2</v>
      </c>
      <c r="U59" s="26">
        <v>3.970618699267312E-3</v>
      </c>
      <c r="V59" s="26">
        <v>1.2875253975830991E-3</v>
      </c>
      <c r="W59" s="26">
        <v>1.3900337829030355E-4</v>
      </c>
      <c r="X59" s="26">
        <v>8.3628606781701686E-5</v>
      </c>
      <c r="Y59" s="27">
        <v>0.19159642666552654</v>
      </c>
    </row>
    <row r="60" spans="1:25" x14ac:dyDescent="0.25">
      <c r="A60" s="14" t="s">
        <v>149</v>
      </c>
      <c r="B60" s="30">
        <v>23.734879809030531</v>
      </c>
      <c r="C60" s="30" t="s">
        <v>183</v>
      </c>
      <c r="D60" s="30" t="s">
        <v>183</v>
      </c>
      <c r="E60" s="30">
        <v>27.169119156187136</v>
      </c>
      <c r="F60" s="30">
        <v>26.783710500335417</v>
      </c>
      <c r="G60" s="30">
        <v>26.006763095189044</v>
      </c>
      <c r="H60" s="30">
        <v>24.861047167498086</v>
      </c>
      <c r="I60" s="30">
        <v>19.41091980199441</v>
      </c>
      <c r="J60" s="30">
        <v>17.274064402092407</v>
      </c>
      <c r="K60" s="20">
        <v>22.913894461629159</v>
      </c>
      <c r="M60" s="14" t="s">
        <v>186</v>
      </c>
      <c r="O60" s="14" t="s">
        <v>149</v>
      </c>
      <c r="P60" s="21">
        <v>9.1164236780596174E-3</v>
      </c>
      <c r="Q60" s="21">
        <v>2.3823809524590109E-2</v>
      </c>
      <c r="R60" s="21">
        <v>1.8726511752324385E-2</v>
      </c>
      <c r="S60" s="21">
        <v>2.2798742306574749E-2</v>
      </c>
      <c r="T60" s="21">
        <v>8.472234639412593E-2</v>
      </c>
      <c r="U60" s="21">
        <v>4.8639375563000173E-2</v>
      </c>
      <c r="V60" s="21">
        <v>0.18936707521001117</v>
      </c>
      <c r="W60" s="21">
        <v>8.4641464460342986E-2</v>
      </c>
      <c r="X60" s="21">
        <v>8.2325948208373134E-2</v>
      </c>
      <c r="Y60" s="22">
        <v>0.56416169709740227</v>
      </c>
    </row>
    <row r="61" spans="1:25" x14ac:dyDescent="0.25">
      <c r="A61" s="14" t="s">
        <v>150</v>
      </c>
      <c r="B61" s="30">
        <v>26.786973820746624</v>
      </c>
      <c r="C61" s="30">
        <v>27.927823272016937</v>
      </c>
      <c r="D61" s="30">
        <v>27.022210414444316</v>
      </c>
      <c r="E61" s="30">
        <v>30.654835163075646</v>
      </c>
      <c r="F61" s="30">
        <v>31.669761095264136</v>
      </c>
      <c r="G61" s="30">
        <v>32.009620673522441</v>
      </c>
      <c r="H61" s="30">
        <v>25.328811297409288</v>
      </c>
      <c r="I61" s="30" t="s">
        <v>183</v>
      </c>
      <c r="J61" s="30" t="s">
        <v>183</v>
      </c>
      <c r="K61" s="20">
        <v>29.589903970871326</v>
      </c>
      <c r="M61" s="14" t="s">
        <v>186</v>
      </c>
      <c r="O61" s="14" t="s">
        <v>150</v>
      </c>
      <c r="P61" s="21">
        <v>5.098461372686855E-2</v>
      </c>
      <c r="Q61" s="21">
        <v>0.1400584274154123</v>
      </c>
      <c r="R61" s="21">
        <v>8.5300513384722332E-2</v>
      </c>
      <c r="S61" s="21">
        <v>8.9298600570920927E-2</v>
      </c>
      <c r="T61" s="21">
        <v>0.31088152195956742</v>
      </c>
      <c r="U61" s="21">
        <v>9.6863055889479882E-2</v>
      </c>
      <c r="V61" s="21">
        <v>3.803481333457466E-2</v>
      </c>
      <c r="W61" s="21">
        <v>3.2094028548854195E-3</v>
      </c>
      <c r="X61" s="21">
        <v>1.2028912612533933E-3</v>
      </c>
      <c r="Y61" s="22">
        <v>0.81583384039768503</v>
      </c>
    </row>
    <row r="62" spans="1:25" x14ac:dyDescent="0.25">
      <c r="A62" s="16" t="s">
        <v>151</v>
      </c>
      <c r="B62" s="31">
        <v>36.149256454498698</v>
      </c>
      <c r="C62" s="31">
        <v>40.564153796398514</v>
      </c>
      <c r="D62" s="31">
        <v>41.029445065565938</v>
      </c>
      <c r="E62" s="31">
        <v>40.707577967486415</v>
      </c>
      <c r="F62" s="31">
        <v>44.026086763037853</v>
      </c>
      <c r="G62" s="31">
        <v>44.833232367500543</v>
      </c>
      <c r="H62" s="31" t="s">
        <v>183</v>
      </c>
      <c r="I62" s="31" t="s">
        <v>183</v>
      </c>
      <c r="J62" s="31" t="s">
        <v>183</v>
      </c>
      <c r="K62" s="25">
        <v>40.62357276604844</v>
      </c>
      <c r="M62" s="14" t="s">
        <v>186</v>
      </c>
      <c r="O62" s="16" t="s">
        <v>151</v>
      </c>
      <c r="P62" s="26">
        <v>0.14417888640357773</v>
      </c>
      <c r="Q62" s="26">
        <v>0.62769987976041763</v>
      </c>
      <c r="R62" s="26">
        <v>0.48240100024883736</v>
      </c>
      <c r="S62" s="26">
        <v>0.19445592661176547</v>
      </c>
      <c r="T62" s="26">
        <v>0.15871266875659967</v>
      </c>
      <c r="U62" s="26">
        <v>2.0238642530315074E-2</v>
      </c>
      <c r="V62" s="26">
        <v>1.9107273345036744E-3</v>
      </c>
      <c r="W62" s="26">
        <v>1.0924690346230591E-4</v>
      </c>
      <c r="X62" s="26">
        <v>8.1572904645664177E-5</v>
      </c>
      <c r="Y62" s="27">
        <v>1.6297885514541246</v>
      </c>
    </row>
    <row r="63" spans="1:25" x14ac:dyDescent="0.25">
      <c r="A63" s="14" t="s">
        <v>152</v>
      </c>
      <c r="B63" s="30">
        <v>21.809838993924018</v>
      </c>
      <c r="C63" s="30">
        <v>18.84705436159696</v>
      </c>
      <c r="D63" s="30">
        <v>22.241078784748879</v>
      </c>
      <c r="E63" s="30">
        <v>28.986776043824733</v>
      </c>
      <c r="F63" s="30">
        <v>24.612162617863419</v>
      </c>
      <c r="G63" s="30">
        <v>23.682311780939372</v>
      </c>
      <c r="H63" s="30">
        <v>22.574424584307948</v>
      </c>
      <c r="I63" s="30">
        <v>15.936993805217298</v>
      </c>
      <c r="J63" s="30">
        <v>12.989273939884185</v>
      </c>
      <c r="K63" s="20">
        <v>19.467389435690869</v>
      </c>
      <c r="M63" s="14" t="s">
        <v>187</v>
      </c>
      <c r="O63" s="14" t="s">
        <v>152</v>
      </c>
      <c r="P63" s="21">
        <v>1.3148961536284205E-2</v>
      </c>
      <c r="Q63" s="21">
        <v>2.1551561629124319E-2</v>
      </c>
      <c r="R63" s="21">
        <v>1.7980578518490983E-2</v>
      </c>
      <c r="S63" s="21">
        <v>1.7806883993387007E-2</v>
      </c>
      <c r="T63" s="21">
        <v>0.11047216209653515</v>
      </c>
      <c r="U63" s="21">
        <v>6.9920928867931387E-2</v>
      </c>
      <c r="V63" s="21">
        <v>0.36731353692151059</v>
      </c>
      <c r="W63" s="21">
        <v>0.14284590902914596</v>
      </c>
      <c r="X63" s="21">
        <v>0.12680584897615921</v>
      </c>
      <c r="Y63" s="22">
        <v>0.88784637156856883</v>
      </c>
    </row>
    <row r="64" spans="1:25" x14ac:dyDescent="0.25">
      <c r="A64" s="14" t="s">
        <v>153</v>
      </c>
      <c r="B64" s="30">
        <v>26.964832854598384</v>
      </c>
      <c r="C64" s="30">
        <v>26.847530407259086</v>
      </c>
      <c r="D64" s="30">
        <v>31.065402573306471</v>
      </c>
      <c r="E64" s="30">
        <v>33.113615067335488</v>
      </c>
      <c r="F64" s="30">
        <v>32.384882794582225</v>
      </c>
      <c r="G64" s="30">
        <v>31.387980604050469</v>
      </c>
      <c r="H64" s="30">
        <v>26.026453178952536</v>
      </c>
      <c r="I64" s="30">
        <v>18.393496746506813</v>
      </c>
      <c r="J64" s="30" t="s">
        <v>183</v>
      </c>
      <c r="K64" s="20">
        <v>29.734783416771773</v>
      </c>
      <c r="M64" s="14" t="s">
        <v>187</v>
      </c>
      <c r="O64" s="14" t="s">
        <v>153</v>
      </c>
      <c r="P64" s="21">
        <v>4.6171603365372321E-2</v>
      </c>
      <c r="Q64" s="21">
        <v>9.309827472636556E-2</v>
      </c>
      <c r="R64" s="21">
        <v>4.708201779401322E-2</v>
      </c>
      <c r="S64" s="21">
        <v>6.6389988447521975E-2</v>
      </c>
      <c r="T64" s="21">
        <v>0.27125840936439838</v>
      </c>
      <c r="U64" s="21">
        <v>0.13513860844405867</v>
      </c>
      <c r="V64" s="21">
        <v>9.6970373463619586E-2</v>
      </c>
      <c r="W64" s="21">
        <v>1.3446793658545897E-2</v>
      </c>
      <c r="X64" s="21">
        <v>7.8035639135257268E-3</v>
      </c>
      <c r="Y64" s="22">
        <v>0.77735963317742141</v>
      </c>
    </row>
    <row r="65" spans="1:25" x14ac:dyDescent="0.25">
      <c r="A65" s="16" t="s">
        <v>154</v>
      </c>
      <c r="B65" s="31">
        <v>41.222333322994331</v>
      </c>
      <c r="C65" s="31">
        <v>44.679870297245799</v>
      </c>
      <c r="D65" s="31">
        <v>53.916194928931219</v>
      </c>
      <c r="E65" s="31">
        <v>51.847468178506261</v>
      </c>
      <c r="F65" s="31">
        <v>51.241755193945679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45.920272033136264</v>
      </c>
      <c r="M65" s="14" t="s">
        <v>187</v>
      </c>
      <c r="O65" s="16" t="s">
        <v>154</v>
      </c>
      <c r="P65" s="26">
        <v>9.7115617208628685E-2</v>
      </c>
      <c r="Q65" s="26">
        <v>0.18753764126299782</v>
      </c>
      <c r="R65" s="26">
        <v>0.10249262168062412</v>
      </c>
      <c r="S65" s="26">
        <v>6.5243000146634367E-2</v>
      </c>
      <c r="T65" s="26">
        <v>9.512271691572477E-2</v>
      </c>
      <c r="U65" s="26">
        <v>1.4472940114321015E-2</v>
      </c>
      <c r="V65" s="26">
        <v>1.1855533515405189E-2</v>
      </c>
      <c r="W65" s="26">
        <v>1.5084739416792552E-3</v>
      </c>
      <c r="X65" s="26">
        <v>5.4988836509569927E-3</v>
      </c>
      <c r="Y65" s="27">
        <v>0.58084742843697212</v>
      </c>
    </row>
    <row r="66" spans="1:25" x14ac:dyDescent="0.25">
      <c r="A66" s="14" t="s">
        <v>155</v>
      </c>
      <c r="B66" s="30">
        <v>23.631005879732228</v>
      </c>
      <c r="C66" s="30">
        <v>24.725660414699462</v>
      </c>
      <c r="D66" s="30">
        <v>28.578531290755308</v>
      </c>
      <c r="E66" s="30">
        <v>26.716885576598955</v>
      </c>
      <c r="F66" s="30">
        <v>28.805833699370467</v>
      </c>
      <c r="G66" s="30">
        <v>26.18153886835897</v>
      </c>
      <c r="H66" s="30">
        <v>24.457597504988357</v>
      </c>
      <c r="I66" s="30">
        <v>20.505385643283347</v>
      </c>
      <c r="J66" s="30">
        <v>18.252198410564802</v>
      </c>
      <c r="K66" s="20">
        <v>24.092774546349773</v>
      </c>
      <c r="M66" s="14" t="s">
        <v>188</v>
      </c>
      <c r="O66" s="14" t="s">
        <v>155</v>
      </c>
      <c r="P66" s="21">
        <v>5.9599766923421962E-3</v>
      </c>
      <c r="Q66" s="21">
        <v>1.273407881536022E-2</v>
      </c>
      <c r="R66" s="21">
        <v>1.293763039455189E-2</v>
      </c>
      <c r="S66" s="21">
        <v>1.5027605754359262E-2</v>
      </c>
      <c r="T66" s="21">
        <v>7.351128065706003E-2</v>
      </c>
      <c r="U66" s="21">
        <v>5.6617464737640205E-2</v>
      </c>
      <c r="V66" s="21">
        <v>0.14388245473134031</v>
      </c>
      <c r="W66" s="21">
        <v>5.0230752746034502E-2</v>
      </c>
      <c r="X66" s="21">
        <v>4.2560636716542394E-2</v>
      </c>
      <c r="Y66" s="22">
        <v>0.41346188124523098</v>
      </c>
    </row>
    <row r="67" spans="1:25" x14ac:dyDescent="0.25">
      <c r="A67" s="14" t="s">
        <v>156</v>
      </c>
      <c r="B67" s="30">
        <v>27.337531138034905</v>
      </c>
      <c r="C67" s="30">
        <v>30.223464472831779</v>
      </c>
      <c r="D67" s="30">
        <v>33.721562616876113</v>
      </c>
      <c r="E67" s="30">
        <v>35.806402678042531</v>
      </c>
      <c r="F67" s="30">
        <v>36.390797098764153</v>
      </c>
      <c r="G67" s="30">
        <v>32.06960085325511</v>
      </c>
      <c r="H67" s="30">
        <v>31.907993583894751</v>
      </c>
      <c r="I67" s="30" t="s">
        <v>183</v>
      </c>
      <c r="J67" s="30" t="s">
        <v>183</v>
      </c>
      <c r="K67" s="20">
        <v>33.621429062877617</v>
      </c>
      <c r="M67" s="14" t="s">
        <v>188</v>
      </c>
      <c r="O67" s="14" t="s">
        <v>156</v>
      </c>
      <c r="P67" s="21">
        <v>3.5385942887251359E-2</v>
      </c>
      <c r="Q67" s="21">
        <v>6.7776910471830321E-2</v>
      </c>
      <c r="R67" s="21">
        <v>4.7252006349491504E-2</v>
      </c>
      <c r="S67" s="21">
        <v>8.7670554867594341E-2</v>
      </c>
      <c r="T67" s="21">
        <v>0.20841810370175989</v>
      </c>
      <c r="U67" s="21">
        <v>6.5832414608717499E-2</v>
      </c>
      <c r="V67" s="21">
        <v>2.1840680971490743E-2</v>
      </c>
      <c r="W67" s="21">
        <v>2.7672879623494044E-3</v>
      </c>
      <c r="X67" s="21">
        <v>6.0779828068588523E-4</v>
      </c>
      <c r="Y67" s="22">
        <v>0.53755170010117093</v>
      </c>
    </row>
    <row r="68" spans="1:25" x14ac:dyDescent="0.25">
      <c r="A68" s="16" t="s">
        <v>157</v>
      </c>
      <c r="B68" s="31">
        <v>46.153159381760929</v>
      </c>
      <c r="C68" s="31">
        <v>47.262355738332516</v>
      </c>
      <c r="D68" s="31">
        <v>58.856950994782608</v>
      </c>
      <c r="E68" s="31">
        <v>66.609143223552508</v>
      </c>
      <c r="F68" s="31">
        <v>47.684586399036249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50.399276514690726</v>
      </c>
      <c r="M68" s="14" t="s">
        <v>188</v>
      </c>
      <c r="O68" s="16" t="s">
        <v>157</v>
      </c>
      <c r="P68" s="26">
        <v>4.6946952037948325E-2</v>
      </c>
      <c r="Q68" s="26">
        <v>8.5470714252503271E-2</v>
      </c>
      <c r="R68" s="26">
        <v>4.8804734622890839E-2</v>
      </c>
      <c r="S68" s="26">
        <v>3.560357021279157E-2</v>
      </c>
      <c r="T68" s="26">
        <v>3.2068543542160328E-2</v>
      </c>
      <c r="U68" s="26">
        <v>7.318222753443902E-3</v>
      </c>
      <c r="V68" s="26">
        <v>1.5158337432152383E-3</v>
      </c>
      <c r="W68" s="26">
        <v>7.6890126196276198E-6</v>
      </c>
      <c r="X68" s="26">
        <v>2.2654742093825999E-5</v>
      </c>
      <c r="Y68" s="27">
        <v>0.2577589149196669</v>
      </c>
    </row>
    <row r="69" spans="1:25" x14ac:dyDescent="0.25">
      <c r="A69" s="28" t="s">
        <v>158</v>
      </c>
      <c r="B69" s="20">
        <v>40.303901247373716</v>
      </c>
      <c r="C69" s="20">
        <v>42.01095260397684</v>
      </c>
      <c r="D69" s="20">
        <v>42.21124457387274</v>
      </c>
      <c r="E69" s="20">
        <v>41.52813337830397</v>
      </c>
      <c r="F69" s="20">
        <v>36.385612676724769</v>
      </c>
      <c r="G69" s="20">
        <v>32.608669693320891</v>
      </c>
      <c r="H69" s="20">
        <v>25.327134956834779</v>
      </c>
      <c r="I69" s="20">
        <v>17.662283236285965</v>
      </c>
      <c r="J69" s="20">
        <v>14.694444461913534</v>
      </c>
      <c r="K69" s="20">
        <v>33.700505040609507</v>
      </c>
      <c r="M69" s="14" t="s">
        <v>189</v>
      </c>
      <c r="O69" s="14" t="s">
        <v>158</v>
      </c>
      <c r="P69" s="29">
        <v>1.2917507961199604</v>
      </c>
      <c r="Q69" s="29">
        <v>3.0201731802113536</v>
      </c>
      <c r="R69" s="29">
        <v>1.8341974435994903</v>
      </c>
      <c r="S69" s="29">
        <v>1.2847740931751435</v>
      </c>
      <c r="T69" s="29">
        <v>3.1610902284530646</v>
      </c>
      <c r="U69" s="29">
        <v>1.436668888916639</v>
      </c>
      <c r="V69" s="29">
        <v>1.7191866975745125</v>
      </c>
      <c r="W69" s="29">
        <v>0.51186284140389615</v>
      </c>
      <c r="X69" s="29">
        <v>0.44305780824893959</v>
      </c>
      <c r="Y69" s="29">
        <v>14.702761977703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22.301639300619154</v>
      </c>
      <c r="C74" s="30">
        <v>22.001080272526405</v>
      </c>
      <c r="D74" s="30">
        <v>21.666289244555212</v>
      </c>
      <c r="E74" s="30">
        <v>21.401040081789862</v>
      </c>
      <c r="F74" s="30">
        <v>23.661899101318014</v>
      </c>
      <c r="G74" s="30">
        <v>25.111400079979102</v>
      </c>
      <c r="H74" s="30">
        <v>24.664513884731122</v>
      </c>
      <c r="I74" s="30">
        <v>19.13241392961606</v>
      </c>
      <c r="J74" s="30">
        <v>19.918959363540829</v>
      </c>
      <c r="K74" s="20">
        <v>22.290878019558331</v>
      </c>
      <c r="M74" s="14" t="s">
        <v>182</v>
      </c>
      <c r="O74" s="14" t="s">
        <v>140</v>
      </c>
      <c r="P74" s="32">
        <v>1935.9218743398503</v>
      </c>
      <c r="Q74" s="32">
        <v>2188.7818895733481</v>
      </c>
      <c r="R74" s="32">
        <v>503.78839310075716</v>
      </c>
      <c r="S74" s="32">
        <v>122.2741376187478</v>
      </c>
      <c r="T74" s="32">
        <v>274.70333056860727</v>
      </c>
      <c r="U74" s="32">
        <v>462.00554263308157</v>
      </c>
      <c r="V74" s="32">
        <v>883.75168165433524</v>
      </c>
      <c r="W74" s="32">
        <v>406.16815424851052</v>
      </c>
      <c r="X74" s="32">
        <v>695.99677091031162</v>
      </c>
      <c r="Y74" s="20">
        <v>7473.3917746475508</v>
      </c>
    </row>
    <row r="75" spans="1:25" x14ac:dyDescent="0.25">
      <c r="A75" s="14" t="s">
        <v>141</v>
      </c>
      <c r="B75" s="30">
        <v>31.649049287861509</v>
      </c>
      <c r="C75" s="30">
        <v>32.653802996337468</v>
      </c>
      <c r="D75" s="30">
        <v>32.726601557940789</v>
      </c>
      <c r="E75" s="30">
        <v>32.240068486712318</v>
      </c>
      <c r="F75" s="30">
        <v>32.381673479409031</v>
      </c>
      <c r="G75" s="30">
        <v>33.671011701592583</v>
      </c>
      <c r="H75" s="30">
        <v>30.581554499903493</v>
      </c>
      <c r="I75" s="30" t="s">
        <v>183</v>
      </c>
      <c r="J75" s="30" t="s">
        <v>183</v>
      </c>
      <c r="K75" s="20">
        <v>32.364976013714852</v>
      </c>
      <c r="M75" s="14" t="s">
        <v>182</v>
      </c>
      <c r="O75" s="14" t="s">
        <v>141</v>
      </c>
      <c r="P75" s="32">
        <v>4267.4870966973895</v>
      </c>
      <c r="Q75" s="32">
        <v>5955.186879401449</v>
      </c>
      <c r="R75" s="32">
        <v>1719.2627359358391</v>
      </c>
      <c r="S75" s="32">
        <v>607.57082669010208</v>
      </c>
      <c r="T75" s="32">
        <v>951.47981785239813</v>
      </c>
      <c r="U75" s="32">
        <v>527.16069416477137</v>
      </c>
      <c r="V75" s="32">
        <v>117.83311983541654</v>
      </c>
      <c r="W75" s="32">
        <v>15.350716108622777</v>
      </c>
      <c r="X75" s="32">
        <v>0</v>
      </c>
      <c r="Y75" s="20">
        <v>14161.33188668599</v>
      </c>
    </row>
    <row r="76" spans="1:25" x14ac:dyDescent="0.25">
      <c r="A76" s="16" t="s">
        <v>142</v>
      </c>
      <c r="B76" s="31">
        <v>51.925198437629192</v>
      </c>
      <c r="C76" s="31">
        <v>55.476384648429949</v>
      </c>
      <c r="D76" s="31">
        <v>55.919104894014559</v>
      </c>
      <c r="E76" s="31">
        <v>56.237946301772759</v>
      </c>
      <c r="F76" s="31">
        <v>53.823405530505575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54.213749381984059</v>
      </c>
      <c r="M76" s="14" t="s">
        <v>182</v>
      </c>
      <c r="O76" s="16" t="s">
        <v>142</v>
      </c>
      <c r="P76" s="34">
        <v>3472.6829820101048</v>
      </c>
      <c r="Q76" s="34">
        <v>4248.578161326559</v>
      </c>
      <c r="R76" s="34">
        <v>1094.7101580291574</v>
      </c>
      <c r="S76" s="34">
        <v>380.54571248117958</v>
      </c>
      <c r="T76" s="34">
        <v>124.21863296614752</v>
      </c>
      <c r="U76" s="34">
        <v>4.5967329918328845</v>
      </c>
      <c r="V76" s="34">
        <v>13.318436779551888</v>
      </c>
      <c r="W76" s="34">
        <v>0</v>
      </c>
      <c r="X76" s="34">
        <v>0</v>
      </c>
      <c r="Y76" s="25">
        <v>9338.6508165845335</v>
      </c>
    </row>
    <row r="77" spans="1:25" x14ac:dyDescent="0.25">
      <c r="A77" s="14" t="s">
        <v>143</v>
      </c>
      <c r="B77" s="30">
        <v>22.904238158512836</v>
      </c>
      <c r="C77" s="30">
        <v>22.277191784561921</v>
      </c>
      <c r="D77" s="30">
        <v>21.536498358181088</v>
      </c>
      <c r="E77" s="30">
        <v>20.988429668628402</v>
      </c>
      <c r="F77" s="30">
        <v>23.909469839453582</v>
      </c>
      <c r="G77" s="30">
        <v>24.948221985302524</v>
      </c>
      <c r="H77" s="30">
        <v>22.947455586838512</v>
      </c>
      <c r="I77" s="30">
        <v>18.534757751934048</v>
      </c>
      <c r="J77" s="30">
        <v>17.572334737826509</v>
      </c>
      <c r="K77" s="20">
        <v>22.635288668368933</v>
      </c>
      <c r="M77" s="14" t="s">
        <v>184</v>
      </c>
      <c r="O77" s="14" t="s">
        <v>143</v>
      </c>
      <c r="P77" s="32">
        <v>3662.0088190162501</v>
      </c>
      <c r="Q77" s="32">
        <v>5292.7810375791987</v>
      </c>
      <c r="R77" s="32">
        <v>2130.7667191761616</v>
      </c>
      <c r="S77" s="32">
        <v>1609.1956179307276</v>
      </c>
      <c r="T77" s="32">
        <v>18809.628378552072</v>
      </c>
      <c r="U77" s="32">
        <v>19652.584795299965</v>
      </c>
      <c r="V77" s="32">
        <v>17378.785122664678</v>
      </c>
      <c r="W77" s="32">
        <v>7110.1480000337124</v>
      </c>
      <c r="X77" s="32">
        <v>7609.8183030961964</v>
      </c>
      <c r="Y77" s="20">
        <v>83255.716793348969</v>
      </c>
    </row>
    <row r="78" spans="1:25" x14ac:dyDescent="0.25">
      <c r="A78" s="14" t="s">
        <v>144</v>
      </c>
      <c r="B78" s="30">
        <v>30.414203792305006</v>
      </c>
      <c r="C78" s="30">
        <v>30.395592532406067</v>
      </c>
      <c r="D78" s="30">
        <v>27.971564255326328</v>
      </c>
      <c r="E78" s="30">
        <v>28.282187807514369</v>
      </c>
      <c r="F78" s="30">
        <v>30.922402127749915</v>
      </c>
      <c r="G78" s="30">
        <v>31.161348149480538</v>
      </c>
      <c r="H78" s="30">
        <v>28.395852647113223</v>
      </c>
      <c r="I78" s="30" t="s">
        <v>183</v>
      </c>
      <c r="J78" s="30" t="s">
        <v>183</v>
      </c>
      <c r="K78" s="20">
        <v>30.069101876198907</v>
      </c>
      <c r="M78" s="14" t="s">
        <v>184</v>
      </c>
      <c r="O78" s="14" t="s">
        <v>144</v>
      </c>
      <c r="P78" s="32">
        <v>7492.9704662940749</v>
      </c>
      <c r="Q78" s="32">
        <v>19898.588092907859</v>
      </c>
      <c r="R78" s="32">
        <v>14480.787366382125</v>
      </c>
      <c r="S78" s="32">
        <v>12581.623533327904</v>
      </c>
      <c r="T78" s="32">
        <v>47263.274083131808</v>
      </c>
      <c r="U78" s="32">
        <v>16259.486310297163</v>
      </c>
      <c r="V78" s="32">
        <v>1923.4193691021817</v>
      </c>
      <c r="W78" s="32">
        <v>56.429304333085469</v>
      </c>
      <c r="X78" s="32">
        <v>56.594652037052619</v>
      </c>
      <c r="Y78" s="20">
        <v>120013.17317781324</v>
      </c>
    </row>
    <row r="79" spans="1:25" x14ac:dyDescent="0.25">
      <c r="A79" s="16" t="s">
        <v>145</v>
      </c>
      <c r="B79" s="31">
        <v>48.21492015901697</v>
      </c>
      <c r="C79" s="31">
        <v>50.50595811447225</v>
      </c>
      <c r="D79" s="31">
        <v>48.946136288460096</v>
      </c>
      <c r="E79" s="31">
        <v>47.552993078012719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49.269850162040377</v>
      </c>
      <c r="M79" s="14" t="s">
        <v>184</v>
      </c>
      <c r="O79" s="16" t="s">
        <v>145</v>
      </c>
      <c r="P79" s="34">
        <v>4004.4020928955138</v>
      </c>
      <c r="Q79" s="34">
        <v>12424.415668899881</v>
      </c>
      <c r="R79" s="34">
        <v>8306.0568169552444</v>
      </c>
      <c r="S79" s="34">
        <v>5178.9050271057304</v>
      </c>
      <c r="T79" s="34">
        <v>2920.9772294824529</v>
      </c>
      <c r="U79" s="34">
        <v>137.62736341509793</v>
      </c>
      <c r="V79" s="34">
        <v>35.445938301323395</v>
      </c>
      <c r="W79" s="34">
        <v>3.5831420946498311</v>
      </c>
      <c r="X79" s="34">
        <v>7.4427648238249118</v>
      </c>
      <c r="Y79" s="25">
        <v>33018.856043973727</v>
      </c>
    </row>
    <row r="80" spans="1:25" x14ac:dyDescent="0.25">
      <c r="A80" s="14" t="s">
        <v>146</v>
      </c>
      <c r="B80" s="30">
        <v>25.355014871903748</v>
      </c>
      <c r="C80" s="30">
        <v>23.869619509108606</v>
      </c>
      <c r="D80" s="30">
        <v>21.813919434723388</v>
      </c>
      <c r="E80" s="30">
        <v>24.243997167381874</v>
      </c>
      <c r="F80" s="30">
        <v>25.30978193899292</v>
      </c>
      <c r="G80" s="30">
        <v>28.639510024114166</v>
      </c>
      <c r="H80" s="30">
        <v>23.588323557273092</v>
      </c>
      <c r="I80" s="30">
        <v>17.8590988652604</v>
      </c>
      <c r="J80" s="30">
        <v>17.771544526505501</v>
      </c>
      <c r="K80" s="20">
        <v>22.740560513748484</v>
      </c>
      <c r="M80" s="14" t="s">
        <v>185</v>
      </c>
      <c r="O80" s="14" t="s">
        <v>146</v>
      </c>
      <c r="P80" s="32">
        <v>398.89340806910241</v>
      </c>
      <c r="Q80" s="32">
        <v>418.07533718156873</v>
      </c>
      <c r="R80" s="32">
        <v>148.50517811561238</v>
      </c>
      <c r="S80" s="32">
        <v>270.63513796910405</v>
      </c>
      <c r="T80" s="32">
        <v>2307.5270909446117</v>
      </c>
      <c r="U80" s="32">
        <v>2913.8080471750236</v>
      </c>
      <c r="V80" s="32">
        <v>12068.964311196491</v>
      </c>
      <c r="W80" s="32">
        <v>3856.9935613247776</v>
      </c>
      <c r="X80" s="32">
        <v>3071.1011504866256</v>
      </c>
      <c r="Y80" s="20">
        <v>25454.503222462914</v>
      </c>
    </row>
    <row r="81" spans="1:25" x14ac:dyDescent="0.25">
      <c r="A81" s="14" t="s">
        <v>147</v>
      </c>
      <c r="B81" s="30">
        <v>31.250789391390118</v>
      </c>
      <c r="C81" s="30">
        <v>30.950320611709916</v>
      </c>
      <c r="D81" s="30">
        <v>29.07594613646221</v>
      </c>
      <c r="E81" s="30">
        <v>31.239841026937306</v>
      </c>
      <c r="F81" s="30">
        <v>33.717616585952563</v>
      </c>
      <c r="G81" s="30">
        <v>34.001146715556636</v>
      </c>
      <c r="H81" s="30" t="s">
        <v>183</v>
      </c>
      <c r="I81" s="30" t="s">
        <v>183</v>
      </c>
      <c r="J81" s="30" t="s">
        <v>183</v>
      </c>
      <c r="K81" s="20">
        <v>32.05131510476815</v>
      </c>
      <c r="M81" s="14" t="s">
        <v>185</v>
      </c>
      <c r="O81" s="14" t="s">
        <v>147</v>
      </c>
      <c r="P81" s="32">
        <v>944.39260593864458</v>
      </c>
      <c r="Q81" s="32">
        <v>1497.006566223936</v>
      </c>
      <c r="R81" s="32">
        <v>1336.7893411580255</v>
      </c>
      <c r="S81" s="32">
        <v>2172.4902084193</v>
      </c>
      <c r="T81" s="32">
        <v>4833.1198206748822</v>
      </c>
      <c r="U81" s="32">
        <v>3079.9444474749912</v>
      </c>
      <c r="V81" s="32">
        <v>649.47603218289464</v>
      </c>
      <c r="W81" s="32">
        <v>22.541893898869493</v>
      </c>
      <c r="X81" s="32">
        <v>0.41076967945251375</v>
      </c>
      <c r="Y81" s="20">
        <v>14536.171685650996</v>
      </c>
    </row>
    <row r="82" spans="1:25" x14ac:dyDescent="0.25">
      <c r="A82" s="16" t="s">
        <v>148</v>
      </c>
      <c r="B82" s="31">
        <v>44.827369034996444</v>
      </c>
      <c r="C82" s="31">
        <v>47.037115674511554</v>
      </c>
      <c r="D82" s="31">
        <v>42.99239153355694</v>
      </c>
      <c r="E82" s="31">
        <v>48.937906963283794</v>
      </c>
      <c r="F82" s="31">
        <v>47.359459593689003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45.942493277111815</v>
      </c>
      <c r="M82" s="14" t="s">
        <v>185</v>
      </c>
      <c r="O82" s="16" t="s">
        <v>148</v>
      </c>
      <c r="P82" s="34">
        <v>842.63479118309658</v>
      </c>
      <c r="Q82" s="34">
        <v>1576.9312452888971</v>
      </c>
      <c r="R82" s="34">
        <v>1092.3949700206781</v>
      </c>
      <c r="S82" s="34">
        <v>993.47260206992337</v>
      </c>
      <c r="T82" s="34">
        <v>937.1985078870988</v>
      </c>
      <c r="U82" s="34">
        <v>230.56199436840174</v>
      </c>
      <c r="V82" s="34">
        <v>48.993650731845356</v>
      </c>
      <c r="W82" s="34">
        <v>3.5490887893738443</v>
      </c>
      <c r="X82" s="34">
        <v>17.11824368735239</v>
      </c>
      <c r="Y82" s="25">
        <v>5742.8550940266668</v>
      </c>
    </row>
    <row r="83" spans="1:25" x14ac:dyDescent="0.25">
      <c r="A83" s="14" t="s">
        <v>149</v>
      </c>
      <c r="B83" s="30">
        <v>24.902169386856851</v>
      </c>
      <c r="C83" s="30" t="s">
        <v>183</v>
      </c>
      <c r="D83" s="30" t="s">
        <v>183</v>
      </c>
      <c r="E83" s="30">
        <v>27.869046863549393</v>
      </c>
      <c r="F83" s="30">
        <v>29.057079966650431</v>
      </c>
      <c r="G83" s="30">
        <v>28.146084698240351</v>
      </c>
      <c r="H83" s="30">
        <v>25.138819574230016</v>
      </c>
      <c r="I83" s="30">
        <v>19.860298552609486</v>
      </c>
      <c r="J83" s="30">
        <v>21.839258554451217</v>
      </c>
      <c r="K83" s="20">
        <v>24.387925014154959</v>
      </c>
      <c r="M83" s="14" t="s">
        <v>186</v>
      </c>
      <c r="O83" s="14" t="s">
        <v>149</v>
      </c>
      <c r="P83" s="32">
        <v>333.53399124255986</v>
      </c>
      <c r="Q83" s="32">
        <v>883.77960195107005</v>
      </c>
      <c r="R83" s="32">
        <v>568.37366266347237</v>
      </c>
      <c r="S83" s="32">
        <v>798.38616783556358</v>
      </c>
      <c r="T83" s="32">
        <v>3167.1233975705118</v>
      </c>
      <c r="U83" s="32">
        <v>1885.963922249317</v>
      </c>
      <c r="V83" s="32">
        <v>6258.7397885227265</v>
      </c>
      <c r="W83" s="32">
        <v>4427.0931501617933</v>
      </c>
      <c r="X83" s="32">
        <v>4851.1454783032077</v>
      </c>
      <c r="Y83" s="20">
        <v>23174.139160500221</v>
      </c>
    </row>
    <row r="84" spans="1:25" x14ac:dyDescent="0.25">
      <c r="A84" s="14" t="s">
        <v>150</v>
      </c>
      <c r="B84" s="30">
        <v>25.270598747515276</v>
      </c>
      <c r="C84" s="30">
        <v>26.02050004479409</v>
      </c>
      <c r="D84" s="30">
        <v>25.644166161919628</v>
      </c>
      <c r="E84" s="30">
        <v>30.852100787612731</v>
      </c>
      <c r="F84" s="30">
        <v>34.746288881542704</v>
      </c>
      <c r="G84" s="30">
        <v>35.63826244091959</v>
      </c>
      <c r="H84" s="30">
        <v>28.324854731089943</v>
      </c>
      <c r="I84" s="30" t="s">
        <v>183</v>
      </c>
      <c r="J84" s="30" t="s">
        <v>183</v>
      </c>
      <c r="K84" s="20">
        <v>30.43078900077392</v>
      </c>
      <c r="M84" s="14" t="s">
        <v>186</v>
      </c>
      <c r="O84" s="14" t="s">
        <v>150</v>
      </c>
      <c r="P84" s="32">
        <v>1894.7144215761266</v>
      </c>
      <c r="Q84" s="32">
        <v>5084.7234402742697</v>
      </c>
      <c r="R84" s="32">
        <v>3186.1863159441741</v>
      </c>
      <c r="S84" s="32">
        <v>2954.9755763839494</v>
      </c>
      <c r="T84" s="32">
        <v>11401.738534087786</v>
      </c>
      <c r="U84" s="32">
        <v>3681.911043255956</v>
      </c>
      <c r="V84" s="32">
        <v>1513.4908846498035</v>
      </c>
      <c r="W84" s="32">
        <v>185.47167796871</v>
      </c>
      <c r="X84" s="32">
        <v>64.887528487425357</v>
      </c>
      <c r="Y84" s="20">
        <v>29968.099422628206</v>
      </c>
    </row>
    <row r="85" spans="1:25" x14ac:dyDescent="0.25">
      <c r="A85" s="16" t="s">
        <v>151</v>
      </c>
      <c r="B85" s="31">
        <v>32.105267952971062</v>
      </c>
      <c r="C85" s="31">
        <v>34.692957273826678</v>
      </c>
      <c r="D85" s="31">
        <v>35.549557178561798</v>
      </c>
      <c r="E85" s="31">
        <v>36.784325857659184</v>
      </c>
      <c r="F85" s="31">
        <v>42.954708059757117</v>
      </c>
      <c r="G85" s="31">
        <v>44.728275406102156</v>
      </c>
      <c r="H85" s="31" t="s">
        <v>183</v>
      </c>
      <c r="I85" s="31" t="s">
        <v>183</v>
      </c>
      <c r="J85" s="31" t="s">
        <v>183</v>
      </c>
      <c r="K85" s="25">
        <v>35.711236588751589</v>
      </c>
      <c r="M85" s="14" t="s">
        <v>186</v>
      </c>
      <c r="O85" s="16" t="s">
        <v>151</v>
      </c>
      <c r="P85" s="34">
        <v>4452.006678226162</v>
      </c>
      <c r="Q85" s="34">
        <v>17141.41618573364</v>
      </c>
      <c r="R85" s="34">
        <v>12648.942605755381</v>
      </c>
      <c r="S85" s="34">
        <v>5150.3088442088529</v>
      </c>
      <c r="T85" s="34">
        <v>4501.7715093287734</v>
      </c>
      <c r="U85" s="34">
        <v>599.16890485964007</v>
      </c>
      <c r="V85" s="34">
        <v>40.235247172797315</v>
      </c>
      <c r="W85" s="34">
        <v>1.0528313540301588</v>
      </c>
      <c r="X85" s="34">
        <v>11.95218056929841</v>
      </c>
      <c r="Y85" s="25">
        <v>44546.854987208579</v>
      </c>
    </row>
    <row r="86" spans="1:25" x14ac:dyDescent="0.25">
      <c r="A86" s="14" t="s">
        <v>152</v>
      </c>
      <c r="B86" s="30">
        <v>19.234673798485467</v>
      </c>
      <c r="C86" s="30">
        <v>17.040410097645797</v>
      </c>
      <c r="D86" s="30">
        <v>19.466845658049102</v>
      </c>
      <c r="E86" s="30">
        <v>23.47728504098572</v>
      </c>
      <c r="F86" s="30">
        <v>21.292837397497841</v>
      </c>
      <c r="G86" s="30">
        <v>20.200954016085532</v>
      </c>
      <c r="H86" s="30">
        <v>20.629653389806322</v>
      </c>
      <c r="I86" s="30">
        <v>17.66559645294468</v>
      </c>
      <c r="J86" s="30">
        <v>14.722765703326187</v>
      </c>
      <c r="K86" s="20">
        <v>18.97752191007476</v>
      </c>
      <c r="M86" s="14" t="s">
        <v>187</v>
      </c>
      <c r="O86" s="14" t="s">
        <v>152</v>
      </c>
      <c r="P86" s="32">
        <v>524.32440834099725</v>
      </c>
      <c r="Q86" s="32">
        <v>981.21310651803651</v>
      </c>
      <c r="R86" s="32">
        <v>755.40071992763353</v>
      </c>
      <c r="S86" s="32">
        <v>609.20884133686582</v>
      </c>
      <c r="T86" s="32">
        <v>4849.9831049388386</v>
      </c>
      <c r="U86" s="32">
        <v>3193.6776850088481</v>
      </c>
      <c r="V86" s="32">
        <v>13804.072962168137</v>
      </c>
      <c r="W86" s="32">
        <v>8116.8829769956183</v>
      </c>
      <c r="X86" s="32">
        <v>8543.1178181257637</v>
      </c>
      <c r="Y86" s="20">
        <v>41377.881623360743</v>
      </c>
    </row>
    <row r="87" spans="1:25" x14ac:dyDescent="0.25">
      <c r="A87" s="14" t="s">
        <v>153</v>
      </c>
      <c r="B87" s="30">
        <v>21.721232297855291</v>
      </c>
      <c r="C87" s="30">
        <v>22.484087462234058</v>
      </c>
      <c r="D87" s="30">
        <v>26.402976984185905</v>
      </c>
      <c r="E87" s="30">
        <v>28.295595294579208</v>
      </c>
      <c r="F87" s="30">
        <v>28.870233137290562</v>
      </c>
      <c r="G87" s="30">
        <v>27.709408564488239</v>
      </c>
      <c r="H87" s="30">
        <v>26.430882005472625</v>
      </c>
      <c r="I87" s="30">
        <v>23.44872806261484</v>
      </c>
      <c r="J87" s="30" t="s">
        <v>183</v>
      </c>
      <c r="K87" s="20">
        <v>26.636007853529108</v>
      </c>
      <c r="M87" s="14" t="s">
        <v>187</v>
      </c>
      <c r="O87" s="14" t="s">
        <v>153</v>
      </c>
      <c r="P87" s="32">
        <v>1814.0375511771322</v>
      </c>
      <c r="Q87" s="32">
        <v>3648.7700578637237</v>
      </c>
      <c r="R87" s="32">
        <v>1746.55813671692</v>
      </c>
      <c r="S87" s="32">
        <v>2592.7082471239351</v>
      </c>
      <c r="T87" s="32">
        <v>11499.224086369892</v>
      </c>
      <c r="U87" s="32">
        <v>6340.6360889171847</v>
      </c>
      <c r="V87" s="32">
        <v>4280.8559273845449</v>
      </c>
      <c r="W87" s="32">
        <v>881.28289709751357</v>
      </c>
      <c r="X87" s="32">
        <v>423.85559816723372</v>
      </c>
      <c r="Y87" s="20">
        <v>33227.928590818083</v>
      </c>
    </row>
    <row r="88" spans="1:25" x14ac:dyDescent="0.25">
      <c r="A88" s="16" t="s">
        <v>154</v>
      </c>
      <c r="B88" s="31">
        <v>30.237742570396623</v>
      </c>
      <c r="C88" s="31">
        <v>33.293899518827438</v>
      </c>
      <c r="D88" s="31">
        <v>38.819114154544557</v>
      </c>
      <c r="E88" s="31">
        <v>39.952343547860998</v>
      </c>
      <c r="F88" s="31">
        <v>41.703322460431338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35.38988158910238</v>
      </c>
      <c r="M88" s="14" t="s">
        <v>187</v>
      </c>
      <c r="O88" s="16" t="s">
        <v>154</v>
      </c>
      <c r="P88" s="34">
        <v>2907.4843226196108</v>
      </c>
      <c r="Q88" s="34">
        <v>5083.2543359351539</v>
      </c>
      <c r="R88" s="34">
        <v>2507.7324835293093</v>
      </c>
      <c r="S88" s="34">
        <v>1781.0540672175675</v>
      </c>
      <c r="T88" s="34">
        <v>2670.2348050048449</v>
      </c>
      <c r="U88" s="34">
        <v>568.19531881857426</v>
      </c>
      <c r="V88" s="34">
        <v>295.26287757239834</v>
      </c>
      <c r="W88" s="34">
        <v>81.957031025675789</v>
      </c>
      <c r="X88" s="34">
        <v>329.9106881971029</v>
      </c>
      <c r="Y88" s="25">
        <v>16225.085929920238</v>
      </c>
    </row>
    <row r="89" spans="1:25" x14ac:dyDescent="0.25">
      <c r="A89" s="14" t="s">
        <v>155</v>
      </c>
      <c r="B89" s="30">
        <v>17.991673335739144</v>
      </c>
      <c r="C89" s="30">
        <v>19.40562392860403</v>
      </c>
      <c r="D89" s="30">
        <v>22.043056094185022</v>
      </c>
      <c r="E89" s="30">
        <v>21.106406642923009</v>
      </c>
      <c r="F89" s="30">
        <v>22.851039073270886</v>
      </c>
      <c r="G89" s="30">
        <v>22.927299872047101</v>
      </c>
      <c r="H89" s="30">
        <v>21.738872850803212</v>
      </c>
      <c r="I89" s="30">
        <v>20.643502868888138</v>
      </c>
      <c r="J89" s="30">
        <v>20.628833479189911</v>
      </c>
      <c r="K89" s="20">
        <v>21.660963747170769</v>
      </c>
      <c r="M89" s="14" t="s">
        <v>188</v>
      </c>
      <c r="O89" s="14" t="s">
        <v>155</v>
      </c>
      <c r="P89" s="32">
        <v>226.76088516068521</v>
      </c>
      <c r="Q89" s="32">
        <v>511.5499258221231</v>
      </c>
      <c r="R89" s="32">
        <v>507.27992526985463</v>
      </c>
      <c r="S89" s="32">
        <v>633.9504914482161</v>
      </c>
      <c r="T89" s="32">
        <v>3180.411314763669</v>
      </c>
      <c r="U89" s="32">
        <v>2443.4212819585077</v>
      </c>
      <c r="V89" s="32">
        <v>5450.6958985634265</v>
      </c>
      <c r="W89" s="32">
        <v>2491.6737597277338</v>
      </c>
      <c r="X89" s="32">
        <v>2098.3237336071938</v>
      </c>
      <c r="Y89" s="20">
        <v>17544.067216321408</v>
      </c>
    </row>
    <row r="90" spans="1:25" x14ac:dyDescent="0.25">
      <c r="A90" s="14" t="s">
        <v>156</v>
      </c>
      <c r="B90" s="30">
        <v>20.83060756090979</v>
      </c>
      <c r="C90" s="30">
        <v>24.024685148401602</v>
      </c>
      <c r="D90" s="30">
        <v>26.943348267805312</v>
      </c>
      <c r="E90" s="30">
        <v>29.123819753285581</v>
      </c>
      <c r="F90" s="30">
        <v>30.925653045657345</v>
      </c>
      <c r="G90" s="30">
        <v>30.731464754812979</v>
      </c>
      <c r="H90" s="30">
        <v>30.140755434545074</v>
      </c>
      <c r="I90" s="30" t="s">
        <v>183</v>
      </c>
      <c r="J90" s="30" t="s">
        <v>183</v>
      </c>
      <c r="K90" s="20">
        <v>28.297368552203174</v>
      </c>
      <c r="M90" s="14" t="s">
        <v>188</v>
      </c>
      <c r="O90" s="14" t="s">
        <v>156</v>
      </c>
      <c r="P90" s="32">
        <v>1416.1559761613985</v>
      </c>
      <c r="Q90" s="32">
        <v>2635.5080578664288</v>
      </c>
      <c r="R90" s="32">
        <v>1769.2827819461461</v>
      </c>
      <c r="S90" s="32">
        <v>3547.2977101870324</v>
      </c>
      <c r="T90" s="32">
        <v>8971.6093987551903</v>
      </c>
      <c r="U90" s="32">
        <v>3201.0427410934772</v>
      </c>
      <c r="V90" s="32">
        <v>933.744130264776</v>
      </c>
      <c r="W90" s="32">
        <v>121.46184615004206</v>
      </c>
      <c r="X90" s="32">
        <v>29.211831865523408</v>
      </c>
      <c r="Y90" s="20">
        <v>22625.314474290019</v>
      </c>
    </row>
    <row r="91" spans="1:25" x14ac:dyDescent="0.25">
      <c r="A91" s="16" t="s">
        <v>157</v>
      </c>
      <c r="B91" s="31">
        <v>31.476550899909601</v>
      </c>
      <c r="C91" s="31">
        <v>33.741632871915456</v>
      </c>
      <c r="D91" s="31">
        <v>40.601704453708017</v>
      </c>
      <c r="E91" s="31">
        <v>43.73711702828227</v>
      </c>
      <c r="F91" s="31">
        <v>41.372501553689553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36.481475125140832</v>
      </c>
      <c r="M91" s="14" t="s">
        <v>188</v>
      </c>
      <c r="O91" s="16" t="s">
        <v>157</v>
      </c>
      <c r="P91" s="34">
        <v>1309.3420027114967</v>
      </c>
      <c r="Q91" s="34">
        <v>2387.4139362288161</v>
      </c>
      <c r="R91" s="34">
        <v>1210.3747962685168</v>
      </c>
      <c r="S91" s="34">
        <v>912.31313362401409</v>
      </c>
      <c r="T91" s="34">
        <v>1105.525627926939</v>
      </c>
      <c r="U91" s="34">
        <v>328.42876590828871</v>
      </c>
      <c r="V91" s="34">
        <v>39.148897680326122</v>
      </c>
      <c r="W91" s="34">
        <v>1.6771726831911919</v>
      </c>
      <c r="X91" s="34">
        <v>0.87733951227502371</v>
      </c>
      <c r="Y91" s="25">
        <v>7295.1016725438631</v>
      </c>
    </row>
    <row r="92" spans="1:25" x14ac:dyDescent="0.25">
      <c r="A92" s="28" t="s">
        <v>158</v>
      </c>
      <c r="B92" s="20">
        <v>31.634366689091653</v>
      </c>
      <c r="C92" s="20">
        <v>33.589153822235019</v>
      </c>
      <c r="D92" s="20">
        <v>33.653511291988359</v>
      </c>
      <c r="E92" s="20">
        <v>32.899799245431055</v>
      </c>
      <c r="F92" s="20">
        <v>30.255542127020703</v>
      </c>
      <c r="G92" s="20">
        <v>27.892534553027883</v>
      </c>
      <c r="H92" s="20">
        <v>23.241241241570791</v>
      </c>
      <c r="I92" s="20">
        <v>18.838063753657767</v>
      </c>
      <c r="J92" s="20">
        <v>17.796042527829744</v>
      </c>
      <c r="K92" s="20">
        <v>29.037962559222073</v>
      </c>
      <c r="M92" s="14" t="s">
        <v>189</v>
      </c>
      <c r="O92" s="14" t="s">
        <v>158</v>
      </c>
      <c r="P92" s="35">
        <v>41899.754373660195</v>
      </c>
      <c r="Q92" s="35">
        <v>91857.973526575952</v>
      </c>
      <c r="R92" s="35">
        <v>55713.193106895</v>
      </c>
      <c r="S92" s="35">
        <v>42896.915882978719</v>
      </c>
      <c r="T92" s="35">
        <v>129769.74867080651</v>
      </c>
      <c r="U92" s="35">
        <v>65510.221679890121</v>
      </c>
      <c r="V92" s="35">
        <v>65736.234276427655</v>
      </c>
      <c r="W92" s="35">
        <v>27783.31720399591</v>
      </c>
      <c r="X92" s="35">
        <v>27811.764851555836</v>
      </c>
      <c r="Y92" s="35">
        <v>548979.12357278587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61.005162312023749</v>
      </c>
      <c r="Q98" s="32">
        <v>69.700404144944841</v>
      </c>
      <c r="R98" s="32">
        <v>16.097767645239184</v>
      </c>
      <c r="S98" s="32">
        <v>3.8703321575832659</v>
      </c>
      <c r="T98" s="32">
        <v>8.4000704997265956</v>
      </c>
      <c r="U98" s="32">
        <v>15.004587457285155</v>
      </c>
      <c r="V98" s="32">
        <v>24.06757856940208</v>
      </c>
      <c r="W98" s="32">
        <v>9.8849920892156398</v>
      </c>
      <c r="X98" s="32">
        <v>15.951613536685171</v>
      </c>
      <c r="Y98" s="20">
        <v>223.98250841210569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175.60229279834394</v>
      </c>
      <c r="Q99" s="32">
        <v>263.79919837079433</v>
      </c>
      <c r="R99" s="32">
        <v>76.994412794736206</v>
      </c>
      <c r="S99" s="32">
        <v>25.928199904189995</v>
      </c>
      <c r="T99" s="32">
        <v>37.115997567428394</v>
      </c>
      <c r="U99" s="32">
        <v>19.313290827579614</v>
      </c>
      <c r="V99" s="32">
        <v>4.0065427408814998</v>
      </c>
      <c r="W99" s="32">
        <v>0.45624694168640406</v>
      </c>
      <c r="X99" s="32">
        <v>0</v>
      </c>
      <c r="Y99" s="20">
        <v>603.21618194564041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173.04821997537164</v>
      </c>
      <c r="Q100" s="34">
        <v>259.5003935772707</v>
      </c>
      <c r="R100" s="34">
        <v>72.131216358259252</v>
      </c>
      <c r="S100" s="34">
        <v>25.409836334614656</v>
      </c>
      <c r="T100" s="34">
        <v>8.0453868038525957</v>
      </c>
      <c r="U100" s="34">
        <v>0.3703295274943153</v>
      </c>
      <c r="V100" s="34">
        <v>0.49436840521038772</v>
      </c>
      <c r="W100" s="34">
        <v>0</v>
      </c>
      <c r="X100" s="34">
        <v>0</v>
      </c>
      <c r="Y100" s="25">
        <v>538.99975098207346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117.1375494203748</v>
      </c>
      <c r="Q101" s="32">
        <v>165.31207793696436</v>
      </c>
      <c r="R101" s="32">
        <v>65.728836382927568</v>
      </c>
      <c r="S101" s="32">
        <v>46.847626754206992</v>
      </c>
      <c r="T101" s="32">
        <v>524.2060997722615</v>
      </c>
      <c r="U101" s="32">
        <v>595.2767746029017</v>
      </c>
      <c r="V101" s="32">
        <v>453.27021887514917</v>
      </c>
      <c r="W101" s="32">
        <v>157.34457092123981</v>
      </c>
      <c r="X101" s="32">
        <v>169.25265696825753</v>
      </c>
      <c r="Y101" s="20">
        <v>2294.3764116342836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295.73108556655183</v>
      </c>
      <c r="Q102" s="32">
        <v>814.64136279483193</v>
      </c>
      <c r="R102" s="32">
        <v>537.19884293262874</v>
      </c>
      <c r="S102" s="32">
        <v>466.48585345247983</v>
      </c>
      <c r="T102" s="32">
        <v>1624.7691583524108</v>
      </c>
      <c r="U102" s="32">
        <v>554.38766079161292</v>
      </c>
      <c r="V102" s="32">
        <v>63.302725702244615</v>
      </c>
      <c r="W102" s="32">
        <v>1.5317946115925654</v>
      </c>
      <c r="X102" s="32">
        <v>2.0371984648206327</v>
      </c>
      <c r="Y102" s="20">
        <v>4360.0856826691743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192.92675540514622</v>
      </c>
      <c r="Q103" s="34">
        <v>795.78706948993465</v>
      </c>
      <c r="R103" s="34">
        <v>535.35066858518201</v>
      </c>
      <c r="S103" s="34">
        <v>326.54967470272851</v>
      </c>
      <c r="T103" s="34">
        <v>176.87465243443003</v>
      </c>
      <c r="U103" s="34">
        <v>7.1583392023412644</v>
      </c>
      <c r="V103" s="34">
        <v>1.9757280275790277</v>
      </c>
      <c r="W103" s="34">
        <v>0.31332339061262249</v>
      </c>
      <c r="X103" s="34">
        <v>0.16141582028020202</v>
      </c>
      <c r="Y103" s="25">
        <v>2037.0976270582344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12.15059885708388</v>
      </c>
      <c r="Q104" s="32">
        <v>13.02476780904604</v>
      </c>
      <c r="R104" s="32">
        <v>4.1829123867619415</v>
      </c>
      <c r="S104" s="32">
        <v>7.6724707262813245</v>
      </c>
      <c r="T104" s="32">
        <v>56.343301937673367</v>
      </c>
      <c r="U104" s="32">
        <v>84.705325474016732</v>
      </c>
      <c r="V104" s="32">
        <v>302.35206688436125</v>
      </c>
      <c r="W104" s="32">
        <v>83.79406392692556</v>
      </c>
      <c r="X104" s="32">
        <v>67.566534358144608</v>
      </c>
      <c r="Y104" s="20">
        <v>631.79204236029466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33.409631697045704</v>
      </c>
      <c r="Q105" s="32">
        <v>55.974027433485112</v>
      </c>
      <c r="R105" s="32">
        <v>42.843030687719512</v>
      </c>
      <c r="S105" s="32">
        <v>67.960540871480049</v>
      </c>
      <c r="T105" s="32">
        <v>136.16231906902848</v>
      </c>
      <c r="U105" s="32">
        <v>93.085180447597992</v>
      </c>
      <c r="V105" s="32">
        <v>20.0932331386994</v>
      </c>
      <c r="W105" s="32">
        <v>0.42519497585020066</v>
      </c>
      <c r="X105" s="32">
        <v>8.6639261612646082E-3</v>
      </c>
      <c r="Y105" s="20">
        <v>449.96182224706769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32.903852225970716</v>
      </c>
      <c r="Q106" s="34">
        <v>75.235278923412977</v>
      </c>
      <c r="R106" s="34">
        <v>52.731846391193663</v>
      </c>
      <c r="S106" s="34">
        <v>47.17187191223335</v>
      </c>
      <c r="T106" s="34">
        <v>35.476575465638859</v>
      </c>
      <c r="U106" s="34">
        <v>6.6730778142933751</v>
      </c>
      <c r="V106" s="34">
        <v>1.2200162770734551</v>
      </c>
      <c r="W106" s="34">
        <v>0.12242232339227031</v>
      </c>
      <c r="X106" s="34">
        <v>0.38120127237905693</v>
      </c>
      <c r="Y106" s="25">
        <v>251.91614260558774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7.6633134124429274</v>
      </c>
      <c r="Q107" s="32">
        <v>21.437104069985686</v>
      </c>
      <c r="R107" s="32">
        <v>16.823039147899639</v>
      </c>
      <c r="S107" s="32">
        <v>19.431028076464923</v>
      </c>
      <c r="T107" s="32">
        <v>73.33771323509545</v>
      </c>
      <c r="U107" s="32">
        <v>41.824051190968333</v>
      </c>
      <c r="V107" s="32">
        <v>141.23454831407216</v>
      </c>
      <c r="W107" s="32">
        <v>93.313970820847686</v>
      </c>
      <c r="X107" s="32">
        <v>105.65572149418307</v>
      </c>
      <c r="Y107" s="20">
        <v>520.72048976195993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50.770793720418339</v>
      </c>
      <c r="Q108" s="32">
        <v>147.69126475327386</v>
      </c>
      <c r="R108" s="32">
        <v>94.492567634679403</v>
      </c>
      <c r="S108" s="32">
        <v>92.667319575305186</v>
      </c>
      <c r="T108" s="32">
        <v>302.49515567905866</v>
      </c>
      <c r="U108" s="32">
        <v>88.128449422238148</v>
      </c>
      <c r="V108" s="32">
        <v>40.622621670778969</v>
      </c>
      <c r="W108" s="32">
        <v>3.8781297270873494</v>
      </c>
      <c r="X108" s="32">
        <v>1.3318231565881373</v>
      </c>
      <c r="Y108" s="20">
        <v>822.07812533942797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143.99998435798148</v>
      </c>
      <c r="Q109" s="34">
        <v>661.42215410609401</v>
      </c>
      <c r="R109" s="34">
        <v>557.68743448354769</v>
      </c>
      <c r="S109" s="34">
        <v>256.34308547559652</v>
      </c>
      <c r="T109" s="34">
        <v>177.42858600591518</v>
      </c>
      <c r="U109" s="34">
        <v>16.944400033352213</v>
      </c>
      <c r="V109" s="34">
        <v>1.9846253427038569</v>
      </c>
      <c r="W109" s="34">
        <v>2.627287143085684E-2</v>
      </c>
      <c r="X109" s="34">
        <v>0.24749434055078715</v>
      </c>
      <c r="Y109" s="25">
        <v>1816.0840370171725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12.311340199904754</v>
      </c>
      <c r="Q110" s="32">
        <v>21.910208477043533</v>
      </c>
      <c r="R110" s="32">
        <v>17.397705067411565</v>
      </c>
      <c r="S110" s="32">
        <v>11.928766131713099</v>
      </c>
      <c r="T110" s="32">
        <v>101.86429576136652</v>
      </c>
      <c r="U110" s="32">
        <v>68.799873750260716</v>
      </c>
      <c r="V110" s="32">
        <v>289.88884333596343</v>
      </c>
      <c r="W110" s="32">
        <v>178.61751306402704</v>
      </c>
      <c r="X110" s="32">
        <v>174.06625813278762</v>
      </c>
      <c r="Y110" s="20">
        <v>876.78480392047823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45.729764311350451</v>
      </c>
      <c r="Q111" s="32">
        <v>97.674782344269843</v>
      </c>
      <c r="R111" s="32">
        <v>46.111642294450533</v>
      </c>
      <c r="S111" s="32">
        <v>73.12643735282866</v>
      </c>
      <c r="T111" s="32">
        <v>265.43395892518686</v>
      </c>
      <c r="U111" s="32">
        <v>140.62324051923144</v>
      </c>
      <c r="V111" s="32">
        <v>92.701195970689866</v>
      </c>
      <c r="W111" s="32">
        <v>17.159631867975346</v>
      </c>
      <c r="X111" s="32">
        <v>8.8371767315425309</v>
      </c>
      <c r="Y111" s="20">
        <v>787.3978303175254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87.36739944100853</v>
      </c>
      <c r="Q112" s="34">
        <v>184.84393889413406</v>
      </c>
      <c r="R112" s="34">
        <v>93.557426757345283</v>
      </c>
      <c r="S112" s="34">
        <v>64.255063675710375</v>
      </c>
      <c r="T112" s="34">
        <v>74.138990074940637</v>
      </c>
      <c r="U112" s="34">
        <v>13.041893483880136</v>
      </c>
      <c r="V112" s="34">
        <v>8.999648565857612</v>
      </c>
      <c r="W112" s="34">
        <v>1.6053278818945351</v>
      </c>
      <c r="X112" s="34">
        <v>6.8590686345319503</v>
      </c>
      <c r="Y112" s="25">
        <v>534.66875740930311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5.566400087334304</v>
      </c>
      <c r="Q113" s="32">
        <v>12.678973584996132</v>
      </c>
      <c r="R113" s="32">
        <v>13.261373263418564</v>
      </c>
      <c r="S113" s="32">
        <v>14.923258986952758</v>
      </c>
      <c r="T113" s="32">
        <v>70.248921855312048</v>
      </c>
      <c r="U113" s="32">
        <v>56.287314707471602</v>
      </c>
      <c r="V113" s="32">
        <v>122.2359939605529</v>
      </c>
      <c r="W113" s="32">
        <v>53.058897640605167</v>
      </c>
      <c r="X113" s="32">
        <v>44.171622841468761</v>
      </c>
      <c r="Y113" s="20">
        <v>392.43275692811227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39.077182349267282</v>
      </c>
      <c r="Q114" s="32">
        <v>78.281568638997342</v>
      </c>
      <c r="R114" s="32">
        <v>49.540900640103118</v>
      </c>
      <c r="S114" s="32">
        <v>108.33080453071355</v>
      </c>
      <c r="T114" s="32">
        <v>234.10695750097662</v>
      </c>
      <c r="U114" s="32">
        <v>73.790293083253346</v>
      </c>
      <c r="V114" s="32">
        <v>22.783337454400272</v>
      </c>
      <c r="W114" s="32">
        <v>2.4082560988673012</v>
      </c>
      <c r="X114" s="32">
        <v>0.87727962373869173</v>
      </c>
      <c r="Y114" s="20">
        <v>609.1965799203175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49.445777338504556</v>
      </c>
      <c r="Q115" s="34">
        <v>87.613765713245741</v>
      </c>
      <c r="R115" s="34">
        <v>50.536721086745345</v>
      </c>
      <c r="S115" s="34">
        <v>43.558748618847901</v>
      </c>
      <c r="T115" s="34">
        <v>35.563820665737794</v>
      </c>
      <c r="U115" s="34">
        <v>8.3149887252590329</v>
      </c>
      <c r="V115" s="34">
        <v>1.9594197506217668</v>
      </c>
      <c r="W115" s="34">
        <v>3.3496322700131052E-2</v>
      </c>
      <c r="X115" s="34">
        <v>1.9783797453276963E-2</v>
      </c>
      <c r="Y115" s="25">
        <v>277.04652201911557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1535.8471034761251</v>
      </c>
      <c r="Q116" s="35">
        <v>3826.5283410627248</v>
      </c>
      <c r="R116" s="35">
        <v>2342.6683445402491</v>
      </c>
      <c r="S116" s="35">
        <v>1702.4609192399305</v>
      </c>
      <c r="T116" s="35">
        <v>3942.0119616060401</v>
      </c>
      <c r="U116" s="35">
        <v>1883.7290710610382</v>
      </c>
      <c r="V116" s="35">
        <v>1593.1927129862415</v>
      </c>
      <c r="W116" s="35">
        <v>603.97410547595052</v>
      </c>
      <c r="X116" s="35">
        <v>597.42551309957321</v>
      </c>
      <c r="Y116" s="35">
        <v>18027.838072547875</v>
      </c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3.2867119480708151</v>
      </c>
      <c r="Q121" s="32">
        <v>3.7549736782448151</v>
      </c>
      <c r="R121" s="32">
        <v>0.86787496004342624</v>
      </c>
      <c r="S121" s="32">
        <v>0.20883671788328212</v>
      </c>
      <c r="T121" s="32">
        <v>0.45124216572131925</v>
      </c>
      <c r="U121" s="32">
        <v>0.80280700404180927</v>
      </c>
      <c r="V121" s="32">
        <v>1.3261205607292972</v>
      </c>
      <c r="W121" s="32">
        <v>0.55767905779773774</v>
      </c>
      <c r="X121" s="32">
        <v>0.91525561063783234</v>
      </c>
      <c r="Y121" s="20">
        <v>12.171501703170335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9.0314590096957712</v>
      </c>
      <c r="Q122" s="32">
        <v>13.490234468174759</v>
      </c>
      <c r="R122" s="32">
        <v>3.9383131789684152</v>
      </c>
      <c r="S122" s="32">
        <v>1.3345989265487248</v>
      </c>
      <c r="T122" s="32">
        <v>1.9203252808895255</v>
      </c>
      <c r="U122" s="32">
        <v>1.0116169107177753</v>
      </c>
      <c r="V122" s="32">
        <v>0.2121138780938312</v>
      </c>
      <c r="W122" s="32">
        <v>2.4943992108045637E-2</v>
      </c>
      <c r="X122" s="32">
        <v>0</v>
      </c>
      <c r="Y122" s="20">
        <v>30.963605645196846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8.6341572407524563</v>
      </c>
      <c r="Q123" s="34">
        <v>12.739004901871295</v>
      </c>
      <c r="R123" s="34">
        <v>3.527137761165775</v>
      </c>
      <c r="S123" s="34">
        <v>1.2386683830049516</v>
      </c>
      <c r="T123" s="34">
        <v>0.39211723733888904</v>
      </c>
      <c r="U123" s="34">
        <v>1.7738234781991977E-2</v>
      </c>
      <c r="V123" s="34">
        <v>2.5739250242327219E-2</v>
      </c>
      <c r="W123" s="34">
        <v>0</v>
      </c>
      <c r="X123" s="34">
        <v>0</v>
      </c>
      <c r="Y123" s="25">
        <v>26.574563009157689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6.2941391987181099</v>
      </c>
      <c r="Q124" s="32">
        <v>8.9204190788502213</v>
      </c>
      <c r="R124" s="32">
        <v>3.5483751178931491</v>
      </c>
      <c r="S124" s="32">
        <v>2.5458609689141487</v>
      </c>
      <c r="T124" s="32">
        <v>28.485997240410068</v>
      </c>
      <c r="U124" s="32">
        <v>32.03757121404243</v>
      </c>
      <c r="V124" s="32">
        <v>25.104339959609842</v>
      </c>
      <c r="W124" s="32">
        <v>9.0474874867669186</v>
      </c>
      <c r="X124" s="32">
        <v>9.7642693420080402</v>
      </c>
      <c r="Y124" s="20">
        <v>125.74845960721292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15.280081473697317</v>
      </c>
      <c r="Q125" s="32">
        <v>42.059683280929931</v>
      </c>
      <c r="R125" s="32">
        <v>28.042593806318035</v>
      </c>
      <c r="S125" s="32">
        <v>24.265825563253898</v>
      </c>
      <c r="T125" s="32">
        <v>84.847918424309711</v>
      </c>
      <c r="U125" s="32">
        <v>29.103132980390733</v>
      </c>
      <c r="V125" s="32">
        <v>3.3465528336847874</v>
      </c>
      <c r="W125" s="32">
        <v>8.3300582008193902E-2</v>
      </c>
      <c r="X125" s="32">
        <v>0.10712540025600448</v>
      </c>
      <c r="Y125" s="20">
        <v>227.13621434484861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9.6307046484188934</v>
      </c>
      <c r="Q126" s="34">
        <v>38.84727160854311</v>
      </c>
      <c r="R126" s="34">
        <v>26.103148758933337</v>
      </c>
      <c r="S126" s="34">
        <v>15.92435265949605</v>
      </c>
      <c r="T126" s="34">
        <v>8.609803076118741</v>
      </c>
      <c r="U126" s="34">
        <v>0.35482153337096978</v>
      </c>
      <c r="V126" s="34">
        <v>9.8018690322208016E-2</v>
      </c>
      <c r="W126" s="34">
        <v>1.4909041971318286E-2</v>
      </c>
      <c r="X126" s="34">
        <v>9.3346928885453418E-3</v>
      </c>
      <c r="Y126" s="25">
        <v>99.592364710063165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0.65850543282871821</v>
      </c>
      <c r="Q127" s="32">
        <v>0.70308158748876504</v>
      </c>
      <c r="R127" s="32">
        <v>0.2282460210878102</v>
      </c>
      <c r="S127" s="32">
        <v>0.41255470450212833</v>
      </c>
      <c r="T127" s="32">
        <v>3.1071878882567883</v>
      </c>
      <c r="U127" s="32">
        <v>4.5807402407505764</v>
      </c>
      <c r="V127" s="32">
        <v>16.795530477024506</v>
      </c>
      <c r="W127" s="32">
        <v>4.8216464127582119</v>
      </c>
      <c r="X127" s="32">
        <v>3.892403771253246</v>
      </c>
      <c r="Y127" s="20">
        <v>35.199896535950757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1.7512864669420045</v>
      </c>
      <c r="Q128" s="32">
        <v>2.9189346570002925</v>
      </c>
      <c r="R128" s="32">
        <v>2.2598493367794523</v>
      </c>
      <c r="S128" s="32">
        <v>3.579855657197109</v>
      </c>
      <c r="T128" s="32">
        <v>7.2191960062518259</v>
      </c>
      <c r="U128" s="32">
        <v>4.9481041732114708</v>
      </c>
      <c r="V128" s="32">
        <v>1.0715312177638887</v>
      </c>
      <c r="W128" s="32">
        <v>2.3947243894360665E-2</v>
      </c>
      <c r="X128" s="32">
        <v>5.0103570879265395E-4</v>
      </c>
      <c r="Y128" s="20">
        <v>23.773205794749199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1.6835197312714076</v>
      </c>
      <c r="Q129" s="34">
        <v>3.7701236331346331</v>
      </c>
      <c r="R129" s="34">
        <v>2.6273716247917278</v>
      </c>
      <c r="S129" s="34">
        <v>2.3580936781059112</v>
      </c>
      <c r="T129" s="34">
        <v>1.7903496566338384</v>
      </c>
      <c r="U129" s="34">
        <v>0.35721078277775342</v>
      </c>
      <c r="V129" s="34">
        <v>6.5955149429629295E-2</v>
      </c>
      <c r="W129" s="34">
        <v>6.5645319355365191E-3</v>
      </c>
      <c r="X129" s="34">
        <v>2.1346682536151892E-2</v>
      </c>
      <c r="Y129" s="25">
        <v>12.680535470616588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0.43315732664438844</v>
      </c>
      <c r="Q130" s="32">
        <v>1.1992160999149803</v>
      </c>
      <c r="R130" s="32">
        <v>0.9064017423634948</v>
      </c>
      <c r="S130" s="32">
        <v>1.0866074089750055</v>
      </c>
      <c r="T130" s="32">
        <v>4.1168850489951492</v>
      </c>
      <c r="U130" s="32">
        <v>2.3603806662968783</v>
      </c>
      <c r="V130" s="32">
        <v>7.9843903700344905</v>
      </c>
      <c r="W130" s="32">
        <v>5.3837589123615768</v>
      </c>
      <c r="X130" s="32">
        <v>6.0925295786122939</v>
      </c>
      <c r="Y130" s="20">
        <v>29.563327154198255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2.7830402073296394</v>
      </c>
      <c r="Q131" s="32">
        <v>8.0018842269478565</v>
      </c>
      <c r="R131" s="32">
        <v>5.1097085092424255</v>
      </c>
      <c r="S131" s="32">
        <v>4.9292065577825142</v>
      </c>
      <c r="T131" s="32">
        <v>16.461670613817077</v>
      </c>
      <c r="U131" s="32">
        <v>4.8466669876179198</v>
      </c>
      <c r="V131" s="32">
        <v>2.2151073354125717</v>
      </c>
      <c r="W131" s="32">
        <v>0.22280145254578268</v>
      </c>
      <c r="X131" s="32">
        <v>7.70194651739977E-2</v>
      </c>
      <c r="Y131" s="20">
        <v>44.647105355869783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7.6352706513333386</v>
      </c>
      <c r="Q132" s="34">
        <v>34.201245417600965</v>
      </c>
      <c r="R132" s="34">
        <v>28.307072872155558</v>
      </c>
      <c r="S132" s="34">
        <v>12.779705450012406</v>
      </c>
      <c r="T132" s="34">
        <v>9.0181839380778186</v>
      </c>
      <c r="U132" s="34">
        <v>0.89830337446942243</v>
      </c>
      <c r="V132" s="34">
        <v>9.9455884676323478E-2</v>
      </c>
      <c r="W132" s="34">
        <v>1.4294564736128542E-3</v>
      </c>
      <c r="X132" s="34">
        <v>1.4312622249072151E-2</v>
      </c>
      <c r="Y132" s="25">
        <v>92.954979667048519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0.68306393240586338</v>
      </c>
      <c r="Q133" s="32">
        <v>1.2198516868581826</v>
      </c>
      <c r="R133" s="32">
        <v>0.9580030712794827</v>
      </c>
      <c r="S133" s="32">
        <v>0.66807078925129182</v>
      </c>
      <c r="T133" s="32">
        <v>5.5741303894129075</v>
      </c>
      <c r="U133" s="32">
        <v>3.7403800840418828</v>
      </c>
      <c r="V133" s="32">
        <v>16.211608391366948</v>
      </c>
      <c r="W133" s="32">
        <v>10.147872856174706</v>
      </c>
      <c r="X133" s="32">
        <v>9.980738873386267</v>
      </c>
      <c r="Y133" s="20">
        <v>49.183720074177529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2.4644121661935179</v>
      </c>
      <c r="Q134" s="32">
        <v>5.2213738447534839</v>
      </c>
      <c r="R134" s="32">
        <v>2.4508260814990157</v>
      </c>
      <c r="S134" s="32">
        <v>3.8400567232989467</v>
      </c>
      <c r="T134" s="32">
        <v>14.07365151266203</v>
      </c>
      <c r="U134" s="32">
        <v>7.4642512866968254</v>
      </c>
      <c r="V134" s="32">
        <v>5.0398434136718322</v>
      </c>
      <c r="W134" s="32">
        <v>0.95918232653587698</v>
      </c>
      <c r="X134" s="32">
        <v>0.48495245973452589</v>
      </c>
      <c r="Y134" s="20">
        <v>41.998549815046054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4.5704759456167308</v>
      </c>
      <c r="Q135" s="34">
        <v>9.4413956983047154</v>
      </c>
      <c r="R135" s="34">
        <v>4.7275539464839031</v>
      </c>
      <c r="S135" s="34">
        <v>3.2498102762748284</v>
      </c>
      <c r="T135" s="34">
        <v>3.8107376954544185</v>
      </c>
      <c r="U135" s="34">
        <v>0.6881938411937234</v>
      </c>
      <c r="V135" s="34">
        <v>0.45782993454586696</v>
      </c>
      <c r="W135" s="34">
        <v>9.0802192804743095E-2</v>
      </c>
      <c r="X135" s="34">
        <v>0.39666061909956957</v>
      </c>
      <c r="Y135" s="25">
        <v>27.433460149778497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0.30476191638038569</v>
      </c>
      <c r="Q136" s="32">
        <v>0.69191204399372208</v>
      </c>
      <c r="R136" s="32">
        <v>0.71069217414366959</v>
      </c>
      <c r="S136" s="32">
        <v>0.81625985790986133</v>
      </c>
      <c r="T136" s="32">
        <v>3.8569129406963132</v>
      </c>
      <c r="U136" s="32">
        <v>3.0842345934154833</v>
      </c>
      <c r="V136" s="32">
        <v>6.8252790021034002</v>
      </c>
      <c r="W136" s="32">
        <v>3.0479704062730395</v>
      </c>
      <c r="X136" s="32">
        <v>2.5496724361244745</v>
      </c>
      <c r="Y136" s="20">
        <v>21.887695371040351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2.0851612921154761</v>
      </c>
      <c r="Q137" s="32">
        <v>4.1361951556771661</v>
      </c>
      <c r="R137" s="32">
        <v>2.6132284359533782</v>
      </c>
      <c r="S137" s="32">
        <v>5.632340322401447</v>
      </c>
      <c r="T137" s="32">
        <v>12.390962221182145</v>
      </c>
      <c r="U137" s="32">
        <v>3.9534960228897944</v>
      </c>
      <c r="V137" s="32">
        <v>1.2257653177212717</v>
      </c>
      <c r="W137" s="32">
        <v>0.13826846010261842</v>
      </c>
      <c r="X137" s="32">
        <v>4.748193521942369E-2</v>
      </c>
      <c r="Y137" s="20">
        <v>32.222899163262717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2.5258855658526094</v>
      </c>
      <c r="Q138" s="34">
        <v>4.4769295871605435</v>
      </c>
      <c r="R138" s="34">
        <v>2.5199850402383603</v>
      </c>
      <c r="S138" s="34">
        <v>2.1373081066018074</v>
      </c>
      <c r="T138" s="34">
        <v>1.8173668577570354</v>
      </c>
      <c r="U138" s="34">
        <v>0.44224261163565809</v>
      </c>
      <c r="V138" s="34">
        <v>9.6504395536301399E-2</v>
      </c>
      <c r="W138" s="34">
        <v>1.9370956623616883E-3</v>
      </c>
      <c r="X138" s="34">
        <v>1.0744705870529983E-3</v>
      </c>
      <c r="Y138" s="25">
        <v>14.019233731031729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79.735794154267438</v>
      </c>
      <c r="Q139" s="35">
        <v>195.79373065544948</v>
      </c>
      <c r="R139" s="35">
        <v>119.44638243934043</v>
      </c>
      <c r="S139" s="35">
        <v>87.008012751414299</v>
      </c>
      <c r="T139" s="35">
        <v>207.94463819398561</v>
      </c>
      <c r="U139" s="35">
        <v>100.69189254234311</v>
      </c>
      <c r="V139" s="35">
        <v>88.201686061969312</v>
      </c>
      <c r="W139" s="35">
        <v>34.574501508174649</v>
      </c>
      <c r="X139" s="35">
        <v>34.354678995475297</v>
      </c>
      <c r="Y139" s="35">
        <v>947.75131730241969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28.71835085258288</v>
      </c>
      <c r="C170" s="43">
        <v>29.145778925388413</v>
      </c>
      <c r="D170" s="43">
        <v>29.482033037409121</v>
      </c>
      <c r="E170" s="43">
        <v>29.897513853533056</v>
      </c>
      <c r="F170" s="43">
        <v>31.275504200254559</v>
      </c>
      <c r="G170" s="43">
        <v>30.813117077217363</v>
      </c>
      <c r="H170" s="43">
        <v>28.720768292157597</v>
      </c>
      <c r="I170" s="43">
        <v>26.804611897844051</v>
      </c>
      <c r="J170" s="43">
        <v>23.161331677262435</v>
      </c>
      <c r="K170" s="37">
        <v>28.421808218207342</v>
      </c>
      <c r="M170" s="14" t="s">
        <v>182</v>
      </c>
    </row>
    <row r="171" spans="1:13" x14ac:dyDescent="0.25">
      <c r="A171" s="14" t="s">
        <v>141</v>
      </c>
      <c r="B171" s="43">
        <v>36.813897958499737</v>
      </c>
      <c r="C171" s="43">
        <v>34.966915191012106</v>
      </c>
      <c r="D171" s="43">
        <v>34.372195170413512</v>
      </c>
      <c r="E171" s="43">
        <v>34.941725730612717</v>
      </c>
      <c r="F171" s="43">
        <v>36.163129251608417</v>
      </c>
      <c r="G171" s="43">
        <v>34.421081088533526</v>
      </c>
      <c r="H171" s="43">
        <v>32.456666328387229</v>
      </c>
      <c r="I171" s="43" t="s">
        <v>183</v>
      </c>
      <c r="J171" s="43" t="s">
        <v>183</v>
      </c>
      <c r="K171" s="37">
        <v>35.468056892114205</v>
      </c>
      <c r="M171" s="14" t="s">
        <v>182</v>
      </c>
    </row>
    <row r="172" spans="1:13" x14ac:dyDescent="0.25">
      <c r="A172" s="16" t="s">
        <v>142</v>
      </c>
      <c r="B172" s="44">
        <v>44.616528599698249</v>
      </c>
      <c r="C172" s="44">
        <v>39.900129570427836</v>
      </c>
      <c r="D172" s="44">
        <v>37.389777090141237</v>
      </c>
      <c r="E172" s="44">
        <v>38.821386442599383</v>
      </c>
      <c r="F172" s="44">
        <v>39.512448399036728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41.18838913816159</v>
      </c>
      <c r="M172" s="14" t="s">
        <v>182</v>
      </c>
    </row>
    <row r="173" spans="1:13" x14ac:dyDescent="0.25">
      <c r="A173" s="14" t="s">
        <v>143</v>
      </c>
      <c r="B173" s="43">
        <v>29.507720302064627</v>
      </c>
      <c r="C173" s="43">
        <v>30.485299821486645</v>
      </c>
      <c r="D173" s="43">
        <v>32.110974623820333</v>
      </c>
      <c r="E173" s="43">
        <v>33.843094110340381</v>
      </c>
      <c r="F173" s="43">
        <v>35.150777057257123</v>
      </c>
      <c r="G173" s="43">
        <v>33.819778326535967</v>
      </c>
      <c r="H173" s="43">
        <v>31.368929706923165</v>
      </c>
      <c r="I173" s="43">
        <v>28.511981039885118</v>
      </c>
      <c r="J173" s="43">
        <v>24.800486509581074</v>
      </c>
      <c r="K173" s="37">
        <v>31.428249822017264</v>
      </c>
      <c r="M173" s="14" t="s">
        <v>184</v>
      </c>
    </row>
    <row r="174" spans="1:13" x14ac:dyDescent="0.25">
      <c r="A174" s="14" t="s">
        <v>144</v>
      </c>
      <c r="B174" s="43">
        <v>37.077422207342359</v>
      </c>
      <c r="C174" s="43">
        <v>36.977108161665377</v>
      </c>
      <c r="D174" s="43">
        <v>39.128141889202361</v>
      </c>
      <c r="E174" s="43">
        <v>41.811845792178502</v>
      </c>
      <c r="F174" s="43">
        <v>40.215432004897842</v>
      </c>
      <c r="G174" s="43">
        <v>37.670695976246542</v>
      </c>
      <c r="H174" s="43">
        <v>36.494501537630001</v>
      </c>
      <c r="I174" s="43" t="s">
        <v>183</v>
      </c>
      <c r="J174" s="43" t="s">
        <v>183</v>
      </c>
      <c r="K174" s="37">
        <v>39.035234440091557</v>
      </c>
      <c r="M174" s="14" t="s">
        <v>184</v>
      </c>
    </row>
    <row r="175" spans="1:13" x14ac:dyDescent="0.25">
      <c r="A175" s="16" t="s">
        <v>145</v>
      </c>
      <c r="B175" s="44">
        <v>46.509761870863642</v>
      </c>
      <c r="C175" s="44">
        <v>42.626298132550652</v>
      </c>
      <c r="D175" s="44">
        <v>43.949420380184023</v>
      </c>
      <c r="E175" s="44">
        <v>46.864737866918318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44.191262473919608</v>
      </c>
      <c r="M175" s="14" t="s">
        <v>184</v>
      </c>
    </row>
    <row r="176" spans="1:13" x14ac:dyDescent="0.25">
      <c r="A176" s="14" t="s">
        <v>146</v>
      </c>
      <c r="B176" s="43">
        <v>26.18005256989283</v>
      </c>
      <c r="C176" s="43">
        <v>27.059661297912442</v>
      </c>
      <c r="D176" s="43">
        <v>29.434865055275473</v>
      </c>
      <c r="E176" s="43">
        <v>30.664083473952783</v>
      </c>
      <c r="F176" s="43">
        <v>30.554751714939638</v>
      </c>
      <c r="G176" s="43">
        <v>31.000661095178824</v>
      </c>
      <c r="H176" s="43">
        <v>29.521262012910903</v>
      </c>
      <c r="I176" s="43">
        <v>28.227049743832328</v>
      </c>
      <c r="J176" s="43">
        <v>24.451605732583019</v>
      </c>
      <c r="K176" s="37">
        <v>28.72880968482988</v>
      </c>
      <c r="M176" s="14" t="s">
        <v>185</v>
      </c>
    </row>
    <row r="177" spans="1:13" x14ac:dyDescent="0.25">
      <c r="A177" s="14" t="s">
        <v>147</v>
      </c>
      <c r="B177" s="43">
        <v>33.485015167754987</v>
      </c>
      <c r="C177" s="43">
        <v>33.185326216883823</v>
      </c>
      <c r="D177" s="43">
        <v>35.249836388919576</v>
      </c>
      <c r="E177" s="43">
        <v>35.315638713336533</v>
      </c>
      <c r="F177" s="43">
        <v>35.4539276734412</v>
      </c>
      <c r="G177" s="43">
        <v>34.058351892223236</v>
      </c>
      <c r="H177" s="43" t="s">
        <v>183</v>
      </c>
      <c r="I177" s="43" t="s">
        <v>183</v>
      </c>
      <c r="J177" s="43" t="s">
        <v>183</v>
      </c>
      <c r="K177" s="37">
        <v>34.601531627463586</v>
      </c>
      <c r="M177" s="14" t="s">
        <v>185</v>
      </c>
    </row>
    <row r="178" spans="1:13" x14ac:dyDescent="0.25">
      <c r="A178" s="16" t="s">
        <v>148</v>
      </c>
      <c r="B178" s="44">
        <v>40.332930461900787</v>
      </c>
      <c r="C178" s="44">
        <v>39.047145284169027</v>
      </c>
      <c r="D178" s="44">
        <v>40.344381426913202</v>
      </c>
      <c r="E178" s="44">
        <v>39.176105927386089</v>
      </c>
      <c r="F178" s="44">
        <v>36.509612654381094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38.615046756062164</v>
      </c>
      <c r="M178" s="14" t="s">
        <v>185</v>
      </c>
    </row>
    <row r="179" spans="1:13" x14ac:dyDescent="0.25">
      <c r="A179" s="14" t="s">
        <v>149</v>
      </c>
      <c r="B179" s="43">
        <v>25.307944905436791</v>
      </c>
      <c r="C179" s="43" t="s">
        <v>183</v>
      </c>
      <c r="D179" s="43" t="s">
        <v>183</v>
      </c>
      <c r="E179" s="43">
        <v>25.32656579813569</v>
      </c>
      <c r="F179" s="43">
        <v>24.111655051040032</v>
      </c>
      <c r="G179" s="43">
        <v>24.410927718398892</v>
      </c>
      <c r="H179" s="43">
        <v>26.023942110394003</v>
      </c>
      <c r="I179" s="43">
        <v>28.541946815944549</v>
      </c>
      <c r="J179" s="43">
        <v>23.68648796692537</v>
      </c>
      <c r="K179" s="37">
        <v>25.764446224145825</v>
      </c>
      <c r="M179" s="14" t="s">
        <v>186</v>
      </c>
    </row>
    <row r="180" spans="1:13" x14ac:dyDescent="0.25">
      <c r="A180" s="14" t="s">
        <v>150</v>
      </c>
      <c r="B180" s="43">
        <v>33.878970844156775</v>
      </c>
      <c r="C180" s="43">
        <v>33.932489968594602</v>
      </c>
      <c r="D180" s="43">
        <v>33.692467594144382</v>
      </c>
      <c r="E180" s="43">
        <v>31.041941475962137</v>
      </c>
      <c r="F180" s="43">
        <v>28.472261328078115</v>
      </c>
      <c r="G180" s="43">
        <v>27.791605619712339</v>
      </c>
      <c r="H180" s="43">
        <v>28.824650401548123</v>
      </c>
      <c r="I180" s="43" t="s">
        <v>183</v>
      </c>
      <c r="J180" s="43" t="s">
        <v>183</v>
      </c>
      <c r="K180" s="37">
        <v>30.653316000386635</v>
      </c>
      <c r="M180" s="14" t="s">
        <v>186</v>
      </c>
    </row>
    <row r="181" spans="1:13" x14ac:dyDescent="0.25">
      <c r="A181" s="16" t="s">
        <v>151</v>
      </c>
      <c r="B181" s="44">
        <v>38.030426434293524</v>
      </c>
      <c r="C181" s="44">
        <v>37.905664048956368</v>
      </c>
      <c r="D181" s="44">
        <v>37.481469517714601</v>
      </c>
      <c r="E181" s="44">
        <v>36.844434594137873</v>
      </c>
      <c r="F181" s="44">
        <v>33.66734339378737</v>
      </c>
      <c r="G181" s="44">
        <v>32.757481665366974</v>
      </c>
      <c r="H181" s="44" t="s">
        <v>183</v>
      </c>
      <c r="I181" s="44" t="s">
        <v>183</v>
      </c>
      <c r="J181" s="44" t="s">
        <v>183</v>
      </c>
      <c r="K181" s="39">
        <v>37.209445004186151</v>
      </c>
      <c r="M181" s="14" t="s">
        <v>186</v>
      </c>
    </row>
    <row r="182" spans="1:13" x14ac:dyDescent="0.25">
      <c r="A182" s="14" t="s">
        <v>152</v>
      </c>
      <c r="B182" s="43">
        <v>35.252818629053102</v>
      </c>
      <c r="C182" s="43">
        <v>35.308982648304202</v>
      </c>
      <c r="D182" s="43">
        <v>35.648558257580881</v>
      </c>
      <c r="E182" s="43">
        <v>36.620831596653346</v>
      </c>
      <c r="F182" s="43">
        <v>35.184186256425861</v>
      </c>
      <c r="G182" s="43">
        <v>35.692118709760102</v>
      </c>
      <c r="H182" s="43">
        <v>33.727641909958976</v>
      </c>
      <c r="I182" s="43">
        <v>30.801401920218197</v>
      </c>
      <c r="J182" s="43">
        <v>31.112397616908844</v>
      </c>
      <c r="K182" s="37">
        <v>32.996095865363799</v>
      </c>
      <c r="M182" s="14" t="s">
        <v>187</v>
      </c>
    </row>
    <row r="183" spans="1:13" x14ac:dyDescent="0.25">
      <c r="A183" s="14" t="s">
        <v>153</v>
      </c>
      <c r="B183" s="43">
        <v>44.346862605600776</v>
      </c>
      <c r="C183" s="43">
        <v>42.804279086444055</v>
      </c>
      <c r="D183" s="43">
        <v>41.300619067107995</v>
      </c>
      <c r="E183" s="43">
        <v>40.693471907912738</v>
      </c>
      <c r="F183" s="43">
        <v>38.763473387226249</v>
      </c>
      <c r="G183" s="43">
        <v>38.911299923221272</v>
      </c>
      <c r="H183" s="43">
        <v>36.103443688530881</v>
      </c>
      <c r="I183" s="43">
        <v>33.552709719355533</v>
      </c>
      <c r="J183" s="43" t="s">
        <v>183</v>
      </c>
      <c r="K183" s="37">
        <v>39.406023091568663</v>
      </c>
      <c r="M183" s="14" t="s">
        <v>187</v>
      </c>
    </row>
    <row r="184" spans="1:13" x14ac:dyDescent="0.25">
      <c r="A184" s="16" t="s">
        <v>154</v>
      </c>
      <c r="B184" s="44">
        <v>48.691359916369862</v>
      </c>
      <c r="C184" s="44">
        <v>46.661155085956693</v>
      </c>
      <c r="D184" s="44">
        <v>45.775985499886588</v>
      </c>
      <c r="E184" s="44">
        <v>44.160881535839131</v>
      </c>
      <c r="F184" s="44">
        <v>41.069716784195393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45.160659164133122</v>
      </c>
      <c r="M184" s="14" t="s">
        <v>187</v>
      </c>
    </row>
    <row r="185" spans="1:13" x14ac:dyDescent="0.25">
      <c r="A185" s="14" t="s">
        <v>155</v>
      </c>
      <c r="B185" s="43">
        <v>41.547576366806986</v>
      </c>
      <c r="C185" s="43">
        <v>40.270054449719382</v>
      </c>
      <c r="D185" s="43">
        <v>39.85835908571844</v>
      </c>
      <c r="E185" s="43">
        <v>39.709311766684898</v>
      </c>
      <c r="F185" s="43">
        <v>39.184393533258429</v>
      </c>
      <c r="G185" s="43">
        <v>36.065386361746725</v>
      </c>
      <c r="H185" s="43">
        <v>35.928013526409025</v>
      </c>
      <c r="I185" s="43">
        <v>34.254649266090496</v>
      </c>
      <c r="J185" s="43">
        <v>31.783030712547308</v>
      </c>
      <c r="K185" s="37">
        <v>36.068007527830289</v>
      </c>
      <c r="M185" s="14" t="s">
        <v>188</v>
      </c>
    </row>
    <row r="186" spans="1:13" x14ac:dyDescent="0.25">
      <c r="A186" s="14" t="s">
        <v>156</v>
      </c>
      <c r="B186" s="43">
        <v>48.276431848230281</v>
      </c>
      <c r="C186" s="43">
        <v>45.865885597340409</v>
      </c>
      <c r="D186" s="43">
        <v>44.80097031188437</v>
      </c>
      <c r="E186" s="43">
        <v>43.709422950763233</v>
      </c>
      <c r="F186" s="43">
        <v>42.135937288536262</v>
      </c>
      <c r="G186" s="43">
        <v>38.794077117193346</v>
      </c>
      <c r="H186" s="43">
        <v>39.167197684397372</v>
      </c>
      <c r="I186" s="43" t="s">
        <v>183</v>
      </c>
      <c r="J186" s="43" t="s">
        <v>183</v>
      </c>
      <c r="K186" s="37">
        <v>43.012936186650045</v>
      </c>
      <c r="M186" s="14" t="s">
        <v>188</v>
      </c>
    </row>
    <row r="187" spans="1:13" x14ac:dyDescent="0.25">
      <c r="A187" s="16" t="s">
        <v>157</v>
      </c>
      <c r="B187" s="44">
        <v>52.172019703033051</v>
      </c>
      <c r="C187" s="44">
        <v>50.001130430670869</v>
      </c>
      <c r="D187" s="44">
        <v>48.227803407485133</v>
      </c>
      <c r="E187" s="44">
        <v>48.723984954190527</v>
      </c>
      <c r="F187" s="44">
        <v>43.378847791618483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48.71694671372682</v>
      </c>
      <c r="M187" s="14" t="s">
        <v>188</v>
      </c>
    </row>
    <row r="188" spans="1:13" x14ac:dyDescent="0.25">
      <c r="A188" s="28" t="s">
        <v>158</v>
      </c>
      <c r="B188" s="37">
        <v>38.542258887002959</v>
      </c>
      <c r="C188" s="37">
        <v>38.031559373017679</v>
      </c>
      <c r="D188" s="37">
        <v>38.660938459825033</v>
      </c>
      <c r="E188" s="37">
        <v>39.212938705492924</v>
      </c>
      <c r="F188" s="37">
        <v>36.616738808089366</v>
      </c>
      <c r="G188" s="37">
        <v>34.687469400584284</v>
      </c>
      <c r="H188" s="37">
        <v>31.790617396297023</v>
      </c>
      <c r="I188" s="37">
        <v>29.826216049473103</v>
      </c>
      <c r="J188" s="37">
        <v>27.344569770270798</v>
      </c>
      <c r="K188" s="37">
        <v>35.341440096946457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1007.9836912936792</v>
      </c>
      <c r="C195" s="43">
        <v>1001.4290802439726</v>
      </c>
      <c r="D195" s="43">
        <v>1010.064943855411</v>
      </c>
      <c r="E195" s="43">
        <v>1021.5642244763953</v>
      </c>
      <c r="F195" s="43">
        <v>1204.0739286683611</v>
      </c>
      <c r="G195" s="43">
        <v>1357.3490296695543</v>
      </c>
      <c r="H195" s="43">
        <v>999.12460675197963</v>
      </c>
      <c r="I195" s="43">
        <v>901.91956612273259</v>
      </c>
      <c r="J195" s="43">
        <v>948.89155170434742</v>
      </c>
      <c r="K195" s="37">
        <v>1015.1893794861149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1498.4821755287096</v>
      </c>
      <c r="C196" s="43">
        <v>1443.2168613293545</v>
      </c>
      <c r="D196" s="43">
        <v>1391.895123853496</v>
      </c>
      <c r="E196" s="43">
        <v>1458.2003209983793</v>
      </c>
      <c r="F196" s="43">
        <v>1677.6949578562264</v>
      </c>
      <c r="G196" s="43">
        <v>1845.8902893177965</v>
      </c>
      <c r="H196" s="43">
        <v>1521.8898088567335</v>
      </c>
      <c r="I196" s="43" t="s">
        <v>183</v>
      </c>
      <c r="J196" s="43" t="s">
        <v>183</v>
      </c>
      <c r="K196" s="37">
        <v>1479.7534696772136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1956.1287982092879</v>
      </c>
      <c r="C197" s="44">
        <v>1822.809916145734</v>
      </c>
      <c r="D197" s="44">
        <v>1704.8052771659222</v>
      </c>
      <c r="E197" s="44">
        <v>1786.0968657562619</v>
      </c>
      <c r="F197" s="44">
        <v>1982.5837108651781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1855.7456291378335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1038.7985153271645</v>
      </c>
      <c r="C198" s="43">
        <v>1040.4550921474727</v>
      </c>
      <c r="D198" s="43">
        <v>1051.0965793902126</v>
      </c>
      <c r="E198" s="43">
        <v>1119.8674464962648</v>
      </c>
      <c r="F198" s="43">
        <v>1351.6161824100936</v>
      </c>
      <c r="G198" s="43">
        <v>1436.3537325760794</v>
      </c>
      <c r="H198" s="43">
        <v>1037.1492986036442</v>
      </c>
      <c r="I198" s="43">
        <v>952.34326992355818</v>
      </c>
      <c r="J198" s="43">
        <v>916.2541404249281</v>
      </c>
      <c r="K198" s="37">
        <v>1153.0841413911362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1527.3683556753879</v>
      </c>
      <c r="C199" s="43">
        <v>1449.6659734914899</v>
      </c>
      <c r="D199" s="43">
        <v>1443.6814407100007</v>
      </c>
      <c r="E199" s="43">
        <v>1598.9379637110685</v>
      </c>
      <c r="F199" s="43">
        <v>1849.3729755518834</v>
      </c>
      <c r="G199" s="43">
        <v>1911.7274578498668</v>
      </c>
      <c r="H199" s="43">
        <v>1616.1446109719832</v>
      </c>
      <c r="I199" s="43" t="s">
        <v>183</v>
      </c>
      <c r="J199" s="43" t="s">
        <v>183</v>
      </c>
      <c r="K199" s="37">
        <v>1670.0754171923813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1966.6686354057688</v>
      </c>
      <c r="C200" s="44">
        <v>1741.5003101708485</v>
      </c>
      <c r="D200" s="44">
        <v>1734.7405740437746</v>
      </c>
      <c r="E200" s="44">
        <v>1909.2164686061162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1819.7363880556904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1026.8497863781693</v>
      </c>
      <c r="C201" s="43">
        <v>1015.2961779572624</v>
      </c>
      <c r="D201" s="43">
        <v>1035.0673217636484</v>
      </c>
      <c r="E201" s="43">
        <v>1103.8680213500938</v>
      </c>
      <c r="F201" s="43">
        <v>1296.5411327249776</v>
      </c>
      <c r="G201" s="43">
        <v>1491.1522416945068</v>
      </c>
      <c r="H201" s="43">
        <v>968.7024310495226</v>
      </c>
      <c r="I201" s="43">
        <v>937.392677651231</v>
      </c>
      <c r="J201" s="43">
        <v>912.45824486229947</v>
      </c>
      <c r="K201" s="37">
        <v>1023.8339856767191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1434.324128035604</v>
      </c>
      <c r="C202" s="43">
        <v>1388.5718941152543</v>
      </c>
      <c r="D202" s="43">
        <v>1391.740793508028</v>
      </c>
      <c r="E202" s="43">
        <v>1511.4033669018538</v>
      </c>
      <c r="F202" s="43">
        <v>1833.4623738617597</v>
      </c>
      <c r="G202" s="43">
        <v>1835.7735272936388</v>
      </c>
      <c r="H202" s="43" t="s">
        <v>183</v>
      </c>
      <c r="I202" s="43" t="s">
        <v>183</v>
      </c>
      <c r="J202" s="43" t="s">
        <v>183</v>
      </c>
      <c r="K202" s="37">
        <v>1627.2757459594407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1749.2889336638636</v>
      </c>
      <c r="C203" s="44">
        <v>1670.0861703767246</v>
      </c>
      <c r="D203" s="44">
        <v>1592.8651849168054</v>
      </c>
      <c r="E203" s="44">
        <v>1856.7054033519246</v>
      </c>
      <c r="F203" s="44">
        <v>1896.2716919370971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1721.7112645792533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868.36565235780699</v>
      </c>
      <c r="C204" s="43" t="s">
        <v>183</v>
      </c>
      <c r="D204" s="43" t="s">
        <v>183</v>
      </c>
      <c r="E204" s="43">
        <v>951.43182175977461</v>
      </c>
      <c r="F204" s="43">
        <v>1001.2389860492424</v>
      </c>
      <c r="G204" s="43">
        <v>1008.3973398976373</v>
      </c>
      <c r="H204" s="43">
        <v>821.67834571558342</v>
      </c>
      <c r="I204" s="43">
        <v>1015.2701237111958</v>
      </c>
      <c r="J204" s="43">
        <v>1017.8929151721092</v>
      </c>
      <c r="K204" s="37">
        <v>941.23685052502003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995.47023893218034</v>
      </c>
      <c r="C205" s="43">
        <v>1013.900129021692</v>
      </c>
      <c r="D205" s="43">
        <v>1009.3467627885005</v>
      </c>
      <c r="E205" s="43">
        <v>1014.3976347425773</v>
      </c>
      <c r="F205" s="43">
        <v>1161.50465672318</v>
      </c>
      <c r="G205" s="43">
        <v>1216.7340248148903</v>
      </c>
      <c r="H205" s="43">
        <v>1007.8904471129993</v>
      </c>
      <c r="I205" s="43" t="s">
        <v>183</v>
      </c>
      <c r="J205" s="43" t="s">
        <v>183</v>
      </c>
      <c r="K205" s="37">
        <v>1086.9286614451269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1116.2295337602554</v>
      </c>
      <c r="C206" s="44">
        <v>1107.7380526368256</v>
      </c>
      <c r="D206" s="44">
        <v>1075.8250822710386</v>
      </c>
      <c r="E206" s="44">
        <v>1078.1702696614111</v>
      </c>
      <c r="F206" s="44">
        <v>1248.768511107523</v>
      </c>
      <c r="G206" s="44">
        <v>1327.2964675726637</v>
      </c>
      <c r="H206" s="44" t="s">
        <v>183</v>
      </c>
      <c r="I206" s="44" t="s">
        <v>183</v>
      </c>
      <c r="J206" s="44" t="s">
        <v>183</v>
      </c>
      <c r="K206" s="39">
        <v>1110.3602387296644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869.68319855114453</v>
      </c>
      <c r="C207" s="43">
        <v>858.08059188926075</v>
      </c>
      <c r="D207" s="43">
        <v>934.39301236546237</v>
      </c>
      <c r="E207" s="43">
        <v>991.69513623538899</v>
      </c>
      <c r="F207" s="43">
        <v>1080.5307926202772</v>
      </c>
      <c r="G207" s="43">
        <v>1081.7028876585334</v>
      </c>
      <c r="H207" s="43">
        <v>848.37331793556416</v>
      </c>
      <c r="I207" s="43">
        <v>905.582208137713</v>
      </c>
      <c r="J207" s="43">
        <v>875.10866838015136</v>
      </c>
      <c r="K207" s="37">
        <v>907.27333171701764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1059.4221511514945</v>
      </c>
      <c r="C208" s="43">
        <v>1052.2264280999639</v>
      </c>
      <c r="D208" s="43">
        <v>1152.4045522470012</v>
      </c>
      <c r="E208" s="43">
        <v>1293.1760478469046</v>
      </c>
      <c r="F208" s="43">
        <v>1372.8644399940288</v>
      </c>
      <c r="G208" s="43">
        <v>1472.7083907975878</v>
      </c>
      <c r="H208" s="43">
        <v>1148.964290641977</v>
      </c>
      <c r="I208" s="43">
        <v>1205.4824750146506</v>
      </c>
      <c r="J208" s="43" t="s">
        <v>183</v>
      </c>
      <c r="K208" s="37">
        <v>1271.0015002932771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1234.129909517344</v>
      </c>
      <c r="C209" s="44">
        <v>1211.0589793490533</v>
      </c>
      <c r="D209" s="44">
        <v>1319.1914812453235</v>
      </c>
      <c r="E209" s="44">
        <v>1415.3724363796844</v>
      </c>
      <c r="F209" s="44">
        <v>1438.4315610921387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1282.7126766625527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899.09543059296402</v>
      </c>
      <c r="C210" s="43">
        <v>993.2724568804789</v>
      </c>
      <c r="D210" s="43">
        <v>1120.5541335916864</v>
      </c>
      <c r="E210" s="43">
        <v>1127.0712725703136</v>
      </c>
      <c r="F210" s="43">
        <v>1246.2631396135225</v>
      </c>
      <c r="G210" s="43">
        <v>1129.908051549369</v>
      </c>
      <c r="H210" s="43">
        <v>926.52663355011259</v>
      </c>
      <c r="I210" s="43">
        <v>1017.1603758118168</v>
      </c>
      <c r="J210" s="43">
        <v>899.86955248039305</v>
      </c>
      <c r="K210" s="37">
        <v>1022.3076787534286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1094.0561402582891</v>
      </c>
      <c r="C211" s="43">
        <v>1175.2407066104613</v>
      </c>
      <c r="D211" s="43">
        <v>1262.6549585444175</v>
      </c>
      <c r="E211" s="43">
        <v>1448.7871146895639</v>
      </c>
      <c r="F211" s="43">
        <v>1566.4858833312048</v>
      </c>
      <c r="G211" s="43">
        <v>1559.355883134868</v>
      </c>
      <c r="H211" s="43">
        <v>1364.1471049542215</v>
      </c>
      <c r="I211" s="43" t="s">
        <v>183</v>
      </c>
      <c r="J211" s="43" t="s">
        <v>183</v>
      </c>
      <c r="K211" s="37">
        <v>1415.1111520612294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1287.2032690754995</v>
      </c>
      <c r="C212" s="44">
        <v>1320.1575268852312</v>
      </c>
      <c r="D212" s="44">
        <v>1459.6733415262327</v>
      </c>
      <c r="E212" s="44">
        <v>1706.8062505837474</v>
      </c>
      <c r="F212" s="44">
        <v>1643.8704879728894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1426.4020567898042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1307.3137385613732</v>
      </c>
      <c r="C213" s="37">
        <v>1277.7548643261189</v>
      </c>
      <c r="D213" s="37">
        <v>1282.1537988906173</v>
      </c>
      <c r="E213" s="37">
        <v>1386.5697119589865</v>
      </c>
      <c r="F213" s="37">
        <v>1493.709913684608</v>
      </c>
      <c r="G213" s="37">
        <v>1486.9126747128423</v>
      </c>
      <c r="H213" s="37">
        <v>968.42912955416898</v>
      </c>
      <c r="I213" s="37">
        <v>958.688105498445</v>
      </c>
      <c r="J213" s="37">
        <v>922.40431471949898</v>
      </c>
      <c r="K213" s="37">
        <v>1258.3264116776809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31.763786292363989</v>
      </c>
      <c r="C218" s="43">
        <v>31.889889051079077</v>
      </c>
      <c r="D218" s="43">
        <v>32.275040464328498</v>
      </c>
      <c r="E218" s="43">
        <v>32.335479489175178</v>
      </c>
      <c r="F218" s="43">
        <v>36.819014413700209</v>
      </c>
      <c r="G218" s="43">
        <v>44.082722708616359</v>
      </c>
      <c r="H218" s="43">
        <v>27.209577614169245</v>
      </c>
      <c r="I218" s="43">
        <v>21.95018906080254</v>
      </c>
      <c r="J218" s="43">
        <v>21.747732106883273</v>
      </c>
      <c r="K218" s="37">
        <v>30.425899054563168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61.66085562248886</v>
      </c>
      <c r="C219" s="43">
        <v>63.930731109510269</v>
      </c>
      <c r="D219" s="43">
        <v>62.333781505839568</v>
      </c>
      <c r="E219" s="43">
        <v>62.228974404797462</v>
      </c>
      <c r="F219" s="43">
        <v>65.444711286917013</v>
      </c>
      <c r="G219" s="43">
        <v>67.626847729767789</v>
      </c>
      <c r="H219" s="43">
        <v>51.747051886712214</v>
      </c>
      <c r="I219" s="43" t="s">
        <v>183</v>
      </c>
      <c r="J219" s="43" t="s">
        <v>183</v>
      </c>
      <c r="K219" s="37">
        <v>63.031588083795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97.476391690882892</v>
      </c>
      <c r="C220" s="44">
        <v>111.33604530619625</v>
      </c>
      <c r="D220" s="44">
        <v>112.33080957003598</v>
      </c>
      <c r="E220" s="44">
        <v>119.26143837155797</v>
      </c>
      <c r="F220" s="44">
        <v>128.40789214992199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107.1082377568956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33.228295845457858</v>
      </c>
      <c r="C221" s="43">
        <v>32.497054395747938</v>
      </c>
      <c r="D221" s="43">
        <v>32.423706672171981</v>
      </c>
      <c r="E221" s="43">
        <v>32.602084894505538</v>
      </c>
      <c r="F221" s="43">
        <v>37.668232094270095</v>
      </c>
      <c r="G221" s="43">
        <v>43.507153182273129</v>
      </c>
      <c r="H221" s="43">
        <v>27.05073376913931</v>
      </c>
      <c r="I221" s="43">
        <v>21.074954160608506</v>
      </c>
      <c r="J221" s="43">
        <v>20.378731994427444</v>
      </c>
      <c r="K221" s="37">
        <v>31.776905617233759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60.281874046579802</v>
      </c>
      <c r="C222" s="43">
        <v>59.348827099110331</v>
      </c>
      <c r="D222" s="43">
        <v>53.556756265421534</v>
      </c>
      <c r="E222" s="43">
        <v>59.283441333587447</v>
      </c>
      <c r="F222" s="43">
        <v>63.575878549631362</v>
      </c>
      <c r="G222" s="43">
        <v>65.182755051571775</v>
      </c>
      <c r="H222" s="43">
        <v>53.189835065077403</v>
      </c>
      <c r="I222" s="43" t="s">
        <v>183</v>
      </c>
      <c r="J222" s="43" t="s">
        <v>183</v>
      </c>
      <c r="K222" s="37">
        <v>60.673938724123396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94.751473499392574</v>
      </c>
      <c r="C223" s="44">
        <v>111.54354983596447</v>
      </c>
      <c r="D223" s="44">
        <v>111.80931537097396</v>
      </c>
      <c r="E223" s="44">
        <v>120.38336549856395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112.2685980714444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31.278631304436047</v>
      </c>
      <c r="C224" s="43">
        <v>31.630655528388878</v>
      </c>
      <c r="D224" s="43">
        <v>29.154511487586312</v>
      </c>
      <c r="E224" s="43">
        <v>31.294513872228805</v>
      </c>
      <c r="F224" s="43">
        <v>31.657876868449701</v>
      </c>
      <c r="G224" s="43">
        <v>43.348269315990358</v>
      </c>
      <c r="H224" s="43">
        <v>24.26796323790705</v>
      </c>
      <c r="I224" s="43">
        <v>20.36506950474659</v>
      </c>
      <c r="J224" s="43">
        <v>20.074767430597976</v>
      </c>
      <c r="K224" s="37">
        <v>25.412012923424374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50.741863659793459</v>
      </c>
      <c r="C225" s="43">
        <v>51.919586091479417</v>
      </c>
      <c r="D225" s="43">
        <v>44.604180845699119</v>
      </c>
      <c r="E225" s="43">
        <v>47.280208624904148</v>
      </c>
      <c r="F225" s="43">
        <v>51.653693269281113</v>
      </c>
      <c r="G225" s="43">
        <v>55.482594885484332</v>
      </c>
      <c r="H225" s="43" t="s">
        <v>183</v>
      </c>
      <c r="I225" s="43" t="s">
        <v>183</v>
      </c>
      <c r="J225" s="43" t="s">
        <v>183</v>
      </c>
      <c r="K225" s="37">
        <v>50.371719307164646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68.307581381712467</v>
      </c>
      <c r="C226" s="44">
        <v>79.679693854634891</v>
      </c>
      <c r="D226" s="44">
        <v>76.89043300091663</v>
      </c>
      <c r="E226" s="44">
        <v>88.159723059483142</v>
      </c>
      <c r="F226" s="44">
        <v>71.781191728556706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75.524604635162675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19.951664074258812</v>
      </c>
      <c r="C227" s="43" t="s">
        <v>183</v>
      </c>
      <c r="D227" s="43" t="s">
        <v>183</v>
      </c>
      <c r="E227" s="43">
        <v>23.155835091151044</v>
      </c>
      <c r="F227" s="43">
        <v>23.184627948189153</v>
      </c>
      <c r="G227" s="43">
        <v>22.362708780989962</v>
      </c>
      <c r="H227" s="43">
        <v>18.541970738167723</v>
      </c>
      <c r="I227" s="43">
        <v>21.399795189717796</v>
      </c>
      <c r="J227" s="43">
        <v>22.169240406689074</v>
      </c>
      <c r="K227" s="37">
        <v>21.14949385575424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26.674634224612426</v>
      </c>
      <c r="C228" s="43">
        <v>29.449820456831777</v>
      </c>
      <c r="D228" s="43">
        <v>29.934146277749626</v>
      </c>
      <c r="E228" s="43">
        <v>31.811264548641468</v>
      </c>
      <c r="F228" s="43">
        <v>30.815434936259937</v>
      </c>
      <c r="G228" s="43">
        <v>29.123159605559504</v>
      </c>
      <c r="H228" s="43">
        <v>27.052130101290427</v>
      </c>
      <c r="I228" s="43" t="s">
        <v>183</v>
      </c>
      <c r="J228" s="43" t="s">
        <v>183</v>
      </c>
      <c r="K228" s="37">
        <v>29.816381205136164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36.104401232712689</v>
      </c>
      <c r="C229" s="44">
        <v>42.743404688472111</v>
      </c>
      <c r="D229" s="44">
        <v>47.432749818296557</v>
      </c>
      <c r="E229" s="44">
        <v>53.663091273416143</v>
      </c>
      <c r="F229" s="44">
        <v>49.217786979054402</v>
      </c>
      <c r="G229" s="44">
        <v>37.53573012049921</v>
      </c>
      <c r="H229" s="44" t="s">
        <v>183</v>
      </c>
      <c r="I229" s="44" t="s">
        <v>183</v>
      </c>
      <c r="J229" s="44" t="s">
        <v>183</v>
      </c>
      <c r="K229" s="39">
        <v>45.267112694589798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20.420498365472088</v>
      </c>
      <c r="C230" s="43">
        <v>19.160694586638218</v>
      </c>
      <c r="D230" s="43">
        <v>21.520093398563208</v>
      </c>
      <c r="E230" s="43">
        <v>19.418134720681131</v>
      </c>
      <c r="F230" s="43">
        <v>22.69441065199829</v>
      </c>
      <c r="G230" s="43">
        <v>23.302608918718533</v>
      </c>
      <c r="H230" s="43">
        <v>17.81604317272506</v>
      </c>
      <c r="I230" s="43">
        <v>19.927950464607974</v>
      </c>
      <c r="J230" s="43">
        <v>17.830362943293434</v>
      </c>
      <c r="K230" s="37">
        <v>19.224847649104337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26.706792947557407</v>
      </c>
      <c r="C231" s="43">
        <v>28.167296297570918</v>
      </c>
      <c r="D231" s="43">
        <v>30.425134654606062</v>
      </c>
      <c r="E231" s="43">
        <v>36.473582152544779</v>
      </c>
      <c r="F231" s="43">
        <v>31.689515800214402</v>
      </c>
      <c r="G231" s="43">
        <v>32.661869148397422</v>
      </c>
      <c r="H231" s="43">
        <v>24.880623332540118</v>
      </c>
      <c r="I231" s="43">
        <v>23.472185336484902</v>
      </c>
      <c r="J231" s="43" t="s">
        <v>183</v>
      </c>
      <c r="K231" s="37">
        <v>30.118754496715571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37.084540724109715</v>
      </c>
      <c r="C232" s="44">
        <v>44.038109679752303</v>
      </c>
      <c r="D232" s="44">
        <v>49.215839885690379</v>
      </c>
      <c r="E232" s="44">
        <v>51.062372388559517</v>
      </c>
      <c r="F232" s="44">
        <v>39.938009583055347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42.269507595002288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22.070494564475467</v>
      </c>
      <c r="C233" s="43">
        <v>24.618663023461941</v>
      </c>
      <c r="D233" s="43">
        <v>29.293661915599984</v>
      </c>
      <c r="E233" s="43">
        <v>26.53137228255483</v>
      </c>
      <c r="F233" s="43">
        <v>27.527458948300144</v>
      </c>
      <c r="G233" s="43">
        <v>26.028868029293594</v>
      </c>
      <c r="H233" s="43">
        <v>20.778063221757094</v>
      </c>
      <c r="I233" s="43">
        <v>21.659901523454632</v>
      </c>
      <c r="J233" s="43">
        <v>18.94307243542152</v>
      </c>
      <c r="K233" s="37">
        <v>22.867389634072932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30.189210802254323</v>
      </c>
      <c r="C234" s="43">
        <v>34.907761244467132</v>
      </c>
      <c r="D234" s="43">
        <v>35.355040179148993</v>
      </c>
      <c r="E234" s="43">
        <v>44.244460586810028</v>
      </c>
      <c r="F234" s="43">
        <v>40.876193759146631</v>
      </c>
      <c r="G234" s="43">
        <v>35.946201580023548</v>
      </c>
      <c r="H234" s="43">
        <v>33.285161129529243</v>
      </c>
      <c r="I234" s="43" t="s">
        <v>183</v>
      </c>
      <c r="J234" s="43" t="s">
        <v>183</v>
      </c>
      <c r="K234" s="37">
        <v>38.102492454742041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48.60973382072612</v>
      </c>
      <c r="C235" s="44">
        <v>48.447389248219174</v>
      </c>
      <c r="D235" s="44">
        <v>60.945671345674533</v>
      </c>
      <c r="E235" s="44">
        <v>81.492134301440046</v>
      </c>
      <c r="F235" s="44">
        <v>52.881917664445425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54.170558077599175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47.919947234016036</v>
      </c>
      <c r="C236" s="37">
        <v>53.227444647035249</v>
      </c>
      <c r="D236" s="37">
        <v>53.912923492467073</v>
      </c>
      <c r="E236" s="37">
        <v>55.029148315732613</v>
      </c>
      <c r="F236" s="37">
        <v>45.374383531027725</v>
      </c>
      <c r="G236" s="37">
        <v>42.75578008531636</v>
      </c>
      <c r="H236" s="37">
        <v>23.470985967362861</v>
      </c>
      <c r="I236" s="37">
        <v>20.840664442530269</v>
      </c>
      <c r="J236" s="37">
        <v>19.814199995859997</v>
      </c>
      <c r="K236" s="37">
        <v>41.32198077861478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1.3501788271294808</v>
      </c>
      <c r="C241" s="48">
        <v>1.363391365973587</v>
      </c>
      <c r="D241" s="48">
        <v>1.3936359041690631</v>
      </c>
      <c r="E241" s="48">
        <v>1.4017292407507327</v>
      </c>
      <c r="F241" s="48">
        <v>1.3466311393735086</v>
      </c>
      <c r="G241" s="48">
        <v>1.5237375921716694</v>
      </c>
      <c r="H241" s="48">
        <v>1.0323486073138144</v>
      </c>
      <c r="I241" s="48">
        <v>1.2612307284129372</v>
      </c>
      <c r="J241" s="48">
        <v>1.441357916650893</v>
      </c>
      <c r="K241" s="49">
        <v>1.3259600986409494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1.5127573782793748</v>
      </c>
      <c r="C242" s="48">
        <v>1.6100658983247567</v>
      </c>
      <c r="D242" s="48">
        <v>1.6100345570478962</v>
      </c>
      <c r="E242" s="48">
        <v>1.6163469109461546</v>
      </c>
      <c r="F242" s="48">
        <v>1.6419324942960312</v>
      </c>
      <c r="G242" s="48">
        <v>1.7231256562894319</v>
      </c>
      <c r="H242" s="48">
        <v>1.6219208434605987</v>
      </c>
      <c r="I242" s="48" t="s">
        <v>183</v>
      </c>
      <c r="J242" s="48" t="s">
        <v>183</v>
      </c>
      <c r="K242" s="49">
        <v>1.5837211912055678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1.0427508154163561</v>
      </c>
      <c r="C243" s="50">
        <v>1.2267284654577266</v>
      </c>
      <c r="D243" s="50">
        <v>1.356613188361466</v>
      </c>
      <c r="E243" s="50">
        <v>1.3575077287676767</v>
      </c>
      <c r="F243" s="50">
        <v>1.6148306887627837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1.1838661402499697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1.3226063709452434</v>
      </c>
      <c r="C244" s="48">
        <v>1.3057277694031819</v>
      </c>
      <c r="D244" s="48">
        <v>1.2937734901000855</v>
      </c>
      <c r="E244" s="48">
        <v>1.279479043694681</v>
      </c>
      <c r="F244" s="48">
        <v>1.2123696688606782</v>
      </c>
      <c r="G244" s="48">
        <v>1.3800150116817864</v>
      </c>
      <c r="H244" s="48">
        <v>1.0293763273615752</v>
      </c>
      <c r="I244" s="48">
        <v>1.1905168413210578</v>
      </c>
      <c r="J244" s="48">
        <v>1.463383050777247</v>
      </c>
      <c r="K244" s="49">
        <v>1.2372044198285277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1.5537907396913238</v>
      </c>
      <c r="C245" s="48">
        <v>1.5562039325939798</v>
      </c>
      <c r="D245" s="48">
        <v>1.4865033457314305</v>
      </c>
      <c r="E245" s="48">
        <v>1.5128453896088259</v>
      </c>
      <c r="F245" s="48">
        <v>1.5307527687379197</v>
      </c>
      <c r="G245" s="48">
        <v>1.6862350755593587</v>
      </c>
      <c r="H245" s="48">
        <v>1.6053061127901986</v>
      </c>
      <c r="I245" s="48" t="s">
        <v>183</v>
      </c>
      <c r="J245" s="48" t="s">
        <v>183</v>
      </c>
      <c r="K245" s="49">
        <v>1.5483237184322176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1.1093337459205794</v>
      </c>
      <c r="C246" s="50">
        <v>1.3804311137324783</v>
      </c>
      <c r="D246" s="50">
        <v>1.4341838716031541</v>
      </c>
      <c r="E246" s="50">
        <v>1.5238831113621438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1.4058834961960776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1.2357105951691292</v>
      </c>
      <c r="C247" s="48">
        <v>1.3062945652109497</v>
      </c>
      <c r="D247" s="48">
        <v>1.2455360256802122</v>
      </c>
      <c r="E247" s="48">
        <v>1.1302735175992606</v>
      </c>
      <c r="F247" s="48">
        <v>1.0956150019644495</v>
      </c>
      <c r="G247" s="48">
        <v>1.2567902357427272</v>
      </c>
      <c r="H247" s="48">
        <v>0.93267762811350163</v>
      </c>
      <c r="I247" s="48">
        <v>1.1963663778508535</v>
      </c>
      <c r="J247" s="48">
        <v>1.4127046359359967</v>
      </c>
      <c r="K247" s="49">
        <v>1.0693493700881216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1.4211396354836137</v>
      </c>
      <c r="C248" s="48">
        <v>1.4912133496515132</v>
      </c>
      <c r="D248" s="48">
        <v>1.3202941069397902</v>
      </c>
      <c r="E248" s="48">
        <v>1.2913227095279987</v>
      </c>
      <c r="F248" s="48">
        <v>1.2768155697911538</v>
      </c>
      <c r="G248" s="48">
        <v>1.4429869849909136</v>
      </c>
      <c r="H248" s="48" t="s">
        <v>183</v>
      </c>
      <c r="I248" s="48" t="s">
        <v>183</v>
      </c>
      <c r="J248" s="48" t="s">
        <v>183</v>
      </c>
      <c r="K248" s="49">
        <v>1.3586890592818763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1.1201074357798246</v>
      </c>
      <c r="C249" s="50">
        <v>1.2571112771564235</v>
      </c>
      <c r="D249" s="50">
        <v>1.4098606192351897</v>
      </c>
      <c r="E249" s="50">
        <v>1.3756897007403386</v>
      </c>
      <c r="F249" s="50">
        <v>1.4077729711959117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1.3148269359186038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0.84060522887786893</v>
      </c>
      <c r="C250" s="48" t="s">
        <v>183</v>
      </c>
      <c r="D250" s="48" t="s">
        <v>183</v>
      </c>
      <c r="E250" s="48">
        <v>0.8522850872726152</v>
      </c>
      <c r="F250" s="48">
        <v>0.86562419900330079</v>
      </c>
      <c r="G250" s="48">
        <v>0.85988051258585163</v>
      </c>
      <c r="H250" s="48">
        <v>0.7458242049598155</v>
      </c>
      <c r="I250" s="48">
        <v>1.1024616766238493</v>
      </c>
      <c r="J250" s="48">
        <v>1.2833829891246504</v>
      </c>
      <c r="K250" s="49">
        <v>0.92299865879065135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0.99580618561521961</v>
      </c>
      <c r="C251" s="48">
        <v>1.0544975227747104</v>
      </c>
      <c r="D251" s="48">
        <v>1.1077608315028431</v>
      </c>
      <c r="E251" s="48">
        <v>1.0377242082501485</v>
      </c>
      <c r="F251" s="48">
        <v>0.97302391525991216</v>
      </c>
      <c r="G251" s="48">
        <v>0.90982520232267028</v>
      </c>
      <c r="H251" s="48">
        <v>1.068037887117798</v>
      </c>
      <c r="I251" s="48" t="s">
        <v>183</v>
      </c>
      <c r="J251" s="48" t="s">
        <v>183</v>
      </c>
      <c r="K251" s="49">
        <v>1.0076538685116312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0.99875916612994575</v>
      </c>
      <c r="C252" s="50">
        <v>1.053723563494305</v>
      </c>
      <c r="D252" s="50">
        <v>1.1560660823586089</v>
      </c>
      <c r="E252" s="50">
        <v>1.3182580235129053</v>
      </c>
      <c r="F252" s="50">
        <v>1.1179232722626451</v>
      </c>
      <c r="G252" s="50">
        <v>0.83723006659026267</v>
      </c>
      <c r="H252" s="50" t="s">
        <v>183</v>
      </c>
      <c r="I252" s="50" t="s">
        <v>183</v>
      </c>
      <c r="J252" s="50" t="s">
        <v>183</v>
      </c>
      <c r="K252" s="51">
        <v>1.114306537125219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0.9362975293472372</v>
      </c>
      <c r="C253" s="48">
        <v>1.0166413392259495</v>
      </c>
      <c r="D253" s="48">
        <v>0.96758316477526018</v>
      </c>
      <c r="E253" s="48">
        <v>0.669896324148746</v>
      </c>
      <c r="F253" s="48">
        <v>0.92208112730113201</v>
      </c>
      <c r="G253" s="48">
        <v>0.98396681600457359</v>
      </c>
      <c r="H253" s="48">
        <v>0.78921361234205845</v>
      </c>
      <c r="I253" s="48">
        <v>1.250420920543005</v>
      </c>
      <c r="J253" s="48">
        <v>1.372698968842627</v>
      </c>
      <c r="K253" s="49">
        <v>0.98754112422789098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0.99043050226076323</v>
      </c>
      <c r="C254" s="48">
        <v>1.0491578134112105</v>
      </c>
      <c r="D254" s="48">
        <v>0.97938967901061214</v>
      </c>
      <c r="E254" s="48">
        <v>1.1014678427099218</v>
      </c>
      <c r="F254" s="48">
        <v>0.97852803733215443</v>
      </c>
      <c r="G254" s="48">
        <v>1.0405852342148629</v>
      </c>
      <c r="H254" s="48">
        <v>0.95597441424177476</v>
      </c>
      <c r="I254" s="48">
        <v>1.2761132730753115</v>
      </c>
      <c r="J254" s="48" t="s">
        <v>183</v>
      </c>
      <c r="K254" s="49">
        <v>1.0129131957869659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0.89962255250174084</v>
      </c>
      <c r="C255" s="50">
        <v>0.98563647089340223</v>
      </c>
      <c r="D255" s="50">
        <v>0.91282109115013488</v>
      </c>
      <c r="E255" s="50">
        <v>0.98485758673415391</v>
      </c>
      <c r="F255" s="50">
        <v>0.77940362175131161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0.92049776108687742</v>
      </c>
      <c r="M255" s="14" t="s">
        <v>187</v>
      </c>
    </row>
    <row r="256" spans="1:16" x14ac:dyDescent="0.25">
      <c r="A256" s="14" t="s">
        <v>155</v>
      </c>
      <c r="B256" s="48">
        <v>0.93396339862979871</v>
      </c>
      <c r="C256" s="48">
        <v>0.99567261745721103</v>
      </c>
      <c r="D256" s="48">
        <v>1.0250233511851601</v>
      </c>
      <c r="E256" s="48">
        <v>0.99305632786006282</v>
      </c>
      <c r="F256" s="48">
        <v>0.95562097718080408</v>
      </c>
      <c r="G256" s="48">
        <v>0.99416875991006515</v>
      </c>
      <c r="H256" s="48">
        <v>0.84955454915468298</v>
      </c>
      <c r="I256" s="48">
        <v>1.0563030561948712</v>
      </c>
      <c r="J256" s="48">
        <v>1.0378515513208997</v>
      </c>
      <c r="K256" s="49">
        <v>0.9491389042835463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1.1043137234968459</v>
      </c>
      <c r="C257" s="48">
        <v>1.1549887431285764</v>
      </c>
      <c r="D257" s="48">
        <v>1.0484401503225533</v>
      </c>
      <c r="E257" s="48">
        <v>1.2356577951892929</v>
      </c>
      <c r="F257" s="48">
        <v>1.1232563455043076</v>
      </c>
      <c r="G257" s="48">
        <v>1.1208808536316708</v>
      </c>
      <c r="H257" s="48">
        <v>1.0431605811256528</v>
      </c>
      <c r="I257" s="48" t="s">
        <v>183</v>
      </c>
      <c r="J257" s="48" t="s">
        <v>183</v>
      </c>
      <c r="K257" s="49">
        <v>1.13327997996409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1.0532265715255884</v>
      </c>
      <c r="C258" s="50">
        <v>1.0250735176309786</v>
      </c>
      <c r="D258" s="50">
        <v>1.0354880828107638</v>
      </c>
      <c r="E258" s="50">
        <v>1.2234376597209404</v>
      </c>
      <c r="F258" s="50">
        <v>1.108993946637528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1.0748280892843602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1.1889654785500101</v>
      </c>
      <c r="C259" s="49">
        <v>1.2669897097738421</v>
      </c>
      <c r="D259" s="49">
        <v>1.2772171026162367</v>
      </c>
      <c r="E259" s="49">
        <v>1.3251052681429241</v>
      </c>
      <c r="F259" s="49">
        <v>1.2470418990650365</v>
      </c>
      <c r="G259" s="49">
        <v>1.3111782997413675</v>
      </c>
      <c r="H259" s="49">
        <v>0.9267130296168371</v>
      </c>
      <c r="I259" s="49">
        <v>1.1799530198742676</v>
      </c>
      <c r="J259" s="49">
        <v>1.3484143648449132</v>
      </c>
      <c r="K259" s="49">
        <v>1.226153160874631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7.2742186316322122E-2</v>
      </c>
      <c r="C266" s="48">
        <v>7.3450057502261482E-2</v>
      </c>
      <c r="D266" s="48">
        <v>7.5134747332715565E-2</v>
      </c>
      <c r="E266" s="48">
        <v>7.5634989990677609E-2</v>
      </c>
      <c r="F266" s="48">
        <v>7.2339482362492991E-2</v>
      </c>
      <c r="G266" s="48">
        <v>8.1526214219457729E-2</v>
      </c>
      <c r="H266" s="48">
        <v>5.6882278790587756E-2</v>
      </c>
      <c r="I266" s="48">
        <v>7.1154529810320985E-2</v>
      </c>
      <c r="J266" s="48">
        <v>8.2700782407879592E-2</v>
      </c>
      <c r="K266" s="49">
        <v>7.2054401539472859E-2</v>
      </c>
      <c r="M266" s="14" t="s">
        <v>182</v>
      </c>
      <c r="P266" s="14"/>
    </row>
    <row r="267" spans="1:16" x14ac:dyDescent="0.25">
      <c r="A267" s="14" t="s">
        <v>141</v>
      </c>
      <c r="B267" s="48">
        <v>7.7803119969706125E-2</v>
      </c>
      <c r="C267" s="48">
        <v>8.2335983626014173E-2</v>
      </c>
      <c r="D267" s="48">
        <v>8.2354291492821155E-2</v>
      </c>
      <c r="E267" s="48">
        <v>8.3198018383470032E-2</v>
      </c>
      <c r="F267" s="48">
        <v>8.4951090768409218E-2</v>
      </c>
      <c r="G267" s="48">
        <v>9.0256138570896718E-2</v>
      </c>
      <c r="H267" s="48">
        <v>8.5867527770826457E-2</v>
      </c>
      <c r="I267" s="48" t="s">
        <v>183</v>
      </c>
      <c r="J267" s="48" t="s">
        <v>183</v>
      </c>
      <c r="K267" s="49">
        <v>8.1293771427454323E-2</v>
      </c>
      <c r="M267" s="14" t="s">
        <v>182</v>
      </c>
      <c r="P267" s="14"/>
    </row>
    <row r="268" spans="1:16" x14ac:dyDescent="0.25">
      <c r="A268" s="16" t="s">
        <v>142</v>
      </c>
      <c r="B268" s="50">
        <v>5.2027547607880698E-2</v>
      </c>
      <c r="C268" s="50">
        <v>6.0220717661754658E-2</v>
      </c>
      <c r="D268" s="50">
        <v>6.6336904402102631E-2</v>
      </c>
      <c r="E268" s="50">
        <v>6.6175235494088935E-2</v>
      </c>
      <c r="F268" s="50">
        <v>7.8703854007927121E-2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5.8368719616583797E-2</v>
      </c>
      <c r="M268" s="14" t="s">
        <v>182</v>
      </c>
      <c r="P268" s="14"/>
    </row>
    <row r="269" spans="1:16" x14ac:dyDescent="0.25">
      <c r="A269" s="14" t="s">
        <v>143</v>
      </c>
      <c r="B269" s="48">
        <v>7.106746423357202E-2</v>
      </c>
      <c r="C269" s="48">
        <v>7.0458487070800005E-2</v>
      </c>
      <c r="D269" s="48">
        <v>6.9844438348422314E-2</v>
      </c>
      <c r="E269" s="48">
        <v>6.9531286504142309E-2</v>
      </c>
      <c r="F269" s="48">
        <v>6.588164284338914E-2</v>
      </c>
      <c r="G269" s="48">
        <v>7.4271886791981878E-2</v>
      </c>
      <c r="H269" s="48">
        <v>5.7011937233797404E-2</v>
      </c>
      <c r="I269" s="48">
        <v>6.8456039897488163E-2</v>
      </c>
      <c r="J269" s="48">
        <v>8.4423290684283156E-2</v>
      </c>
      <c r="K269" s="49">
        <v>6.7807770871326112E-2</v>
      </c>
      <c r="M269" s="14" t="s">
        <v>184</v>
      </c>
      <c r="P269" s="14"/>
    </row>
    <row r="270" spans="1:16" x14ac:dyDescent="0.25">
      <c r="A270" s="14" t="s">
        <v>144</v>
      </c>
      <c r="B270" s="48">
        <v>8.0282561605167793E-2</v>
      </c>
      <c r="C270" s="48">
        <v>8.0346330931302015E-2</v>
      </c>
      <c r="D270" s="48">
        <v>7.7597727665446786E-2</v>
      </c>
      <c r="E270" s="48">
        <v>7.8695724761480443E-2</v>
      </c>
      <c r="F270" s="48">
        <v>7.9938239461270058E-2</v>
      </c>
      <c r="G270" s="48">
        <v>8.8520591475880234E-2</v>
      </c>
      <c r="H270" s="48">
        <v>8.4865883121033742E-2</v>
      </c>
      <c r="I270" s="48" t="s">
        <v>183</v>
      </c>
      <c r="J270" s="48" t="s">
        <v>183</v>
      </c>
      <c r="K270" s="49">
        <v>8.0659054335313007E-2</v>
      </c>
      <c r="M270" s="14" t="s">
        <v>184</v>
      </c>
      <c r="P270" s="14"/>
    </row>
    <row r="271" spans="1:16" x14ac:dyDescent="0.25">
      <c r="A271" s="16" t="s">
        <v>145</v>
      </c>
      <c r="B271" s="50">
        <v>5.5376796448214596E-2</v>
      </c>
      <c r="C271" s="50">
        <v>6.7387350797772083E-2</v>
      </c>
      <c r="D271" s="50">
        <v>6.9929332575706604E-2</v>
      </c>
      <c r="E271" s="50">
        <v>7.4312896190363603E-2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6.8732720530048433E-2</v>
      </c>
      <c r="M271" s="14" t="s">
        <v>184</v>
      </c>
      <c r="P271" s="14"/>
    </row>
    <row r="272" spans="1:16" x14ac:dyDescent="0.25">
      <c r="A272" s="14" t="s">
        <v>146</v>
      </c>
      <c r="B272" s="48">
        <v>6.6969714817675427E-2</v>
      </c>
      <c r="C272" s="48">
        <v>7.0514244100273793E-2</v>
      </c>
      <c r="D272" s="48">
        <v>6.7964283182872329E-2</v>
      </c>
      <c r="E272" s="48">
        <v>6.0775684091237868E-2</v>
      </c>
      <c r="F272" s="48">
        <v>6.042034362952621E-2</v>
      </c>
      <c r="G272" s="48">
        <v>6.79653796834188E-2</v>
      </c>
      <c r="H272" s="48">
        <v>5.1809850978166032E-2</v>
      </c>
      <c r="I272" s="48">
        <v>6.8840862750607384E-2</v>
      </c>
      <c r="J272" s="48">
        <v>8.1383733897569352E-2</v>
      </c>
      <c r="K272" s="49">
        <v>5.957812802969796E-2</v>
      </c>
      <c r="M272" s="14" t="s">
        <v>185</v>
      </c>
      <c r="P272" s="14"/>
    </row>
    <row r="273" spans="1:16" x14ac:dyDescent="0.25">
      <c r="A273" s="14" t="s">
        <v>147</v>
      </c>
      <c r="B273" s="48">
        <v>7.449416485119241E-2</v>
      </c>
      <c r="C273" s="48">
        <v>7.776382238086671E-2</v>
      </c>
      <c r="D273" s="48">
        <v>6.9641799705288804E-2</v>
      </c>
      <c r="E273" s="48">
        <v>6.8021072929848658E-2</v>
      </c>
      <c r="F273" s="48">
        <v>6.7695541065832796E-2</v>
      </c>
      <c r="G273" s="48">
        <v>7.6704475277274087E-2</v>
      </c>
      <c r="H273" s="48" t="s">
        <v>183</v>
      </c>
      <c r="I273" s="48" t="s">
        <v>183</v>
      </c>
      <c r="J273" s="48" t="s">
        <v>183</v>
      </c>
      <c r="K273" s="49">
        <v>7.1784744883637147E-2</v>
      </c>
      <c r="M273" s="14" t="s">
        <v>185</v>
      </c>
      <c r="P273" s="14"/>
    </row>
    <row r="274" spans="1:16" x14ac:dyDescent="0.25">
      <c r="A274" s="16" t="s">
        <v>148</v>
      </c>
      <c r="B274" s="50">
        <v>5.7310097198612249E-2</v>
      </c>
      <c r="C274" s="50">
        <v>6.299524642305257E-2</v>
      </c>
      <c r="D274" s="50">
        <v>7.0246502624047052E-2</v>
      </c>
      <c r="E274" s="50">
        <v>6.8769905768991099E-2</v>
      </c>
      <c r="F274" s="50">
        <v>7.1044226296310922E-2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6.6183569763298547E-2</v>
      </c>
      <c r="M274" s="14" t="s">
        <v>185</v>
      </c>
      <c r="P274" s="14"/>
    </row>
    <row r="275" spans="1:16" x14ac:dyDescent="0.25">
      <c r="A275" s="14" t="s">
        <v>149</v>
      </c>
      <c r="B275" s="48">
        <v>4.751395305232059E-2</v>
      </c>
      <c r="C275" s="48" t="s">
        <v>183</v>
      </c>
      <c r="D275" s="48" t="s">
        <v>183</v>
      </c>
      <c r="E275" s="48">
        <v>4.7660848759260174E-2</v>
      </c>
      <c r="F275" s="48">
        <v>4.8592670342763142E-2</v>
      </c>
      <c r="G275" s="48">
        <v>4.8528186042182925E-2</v>
      </c>
      <c r="H275" s="48">
        <v>4.2163561755282283E-2</v>
      </c>
      <c r="I275" s="48">
        <v>6.3606637086058765E-2</v>
      </c>
      <c r="J275" s="48">
        <v>7.4004973051651296E-2</v>
      </c>
      <c r="K275" s="49">
        <v>5.2402223168110898E-2</v>
      </c>
      <c r="M275" s="14" t="s">
        <v>186</v>
      </c>
      <c r="P275" s="14"/>
    </row>
    <row r="276" spans="1:16" x14ac:dyDescent="0.25">
      <c r="A276" s="14" t="s">
        <v>150</v>
      </c>
      <c r="B276" s="48">
        <v>5.4585883934293609E-2</v>
      </c>
      <c r="C276" s="48">
        <v>5.7132472316102231E-2</v>
      </c>
      <c r="D276" s="48">
        <v>5.9902435594925675E-2</v>
      </c>
      <c r="E276" s="48">
        <v>5.5199146753344017E-2</v>
      </c>
      <c r="F276" s="48">
        <v>5.2951589113611093E-2</v>
      </c>
      <c r="G276" s="48">
        <v>5.0036280015240645E-2</v>
      </c>
      <c r="H276" s="48">
        <v>5.8238943252522289E-2</v>
      </c>
      <c r="I276" s="48" t="s">
        <v>183</v>
      </c>
      <c r="J276" s="48" t="s">
        <v>183</v>
      </c>
      <c r="K276" s="49">
        <v>5.4725733531850285E-2</v>
      </c>
      <c r="M276" s="14" t="s">
        <v>186</v>
      </c>
      <c r="P276" s="14"/>
    </row>
    <row r="277" spans="1:16" x14ac:dyDescent="0.25">
      <c r="A277" s="16" t="s">
        <v>151</v>
      </c>
      <c r="B277" s="50">
        <v>5.2956926230939963E-2</v>
      </c>
      <c r="C277" s="50">
        <v>5.4486620947983934E-2</v>
      </c>
      <c r="D277" s="50">
        <v>5.8679548461868639E-2</v>
      </c>
      <c r="E277" s="50">
        <v>6.5720318597063399E-2</v>
      </c>
      <c r="F277" s="50">
        <v>5.6820819716087219E-2</v>
      </c>
      <c r="G277" s="50">
        <v>4.4385554669680589E-2</v>
      </c>
      <c r="H277" s="50" t="s">
        <v>183</v>
      </c>
      <c r="I277" s="50" t="s">
        <v>183</v>
      </c>
      <c r="J277" s="50" t="s">
        <v>183</v>
      </c>
      <c r="K277" s="51">
        <v>5.7034993640194938E-2</v>
      </c>
      <c r="M277" s="14" t="s">
        <v>186</v>
      </c>
      <c r="P277" s="14"/>
    </row>
    <row r="278" spans="1:16" x14ac:dyDescent="0.25">
      <c r="A278" s="14" t="s">
        <v>152</v>
      </c>
      <c r="B278" s="48">
        <v>5.194812765410918E-2</v>
      </c>
      <c r="C278" s="48">
        <v>5.6601545068998671E-2</v>
      </c>
      <c r="D278" s="48">
        <v>5.3279880304979363E-2</v>
      </c>
      <c r="E278" s="48">
        <v>3.7517557226710477E-2</v>
      </c>
      <c r="F278" s="48">
        <v>5.0457330458889733E-2</v>
      </c>
      <c r="G278" s="48">
        <v>5.3494427843011325E-2</v>
      </c>
      <c r="H278" s="48">
        <v>4.4135613751777207E-2</v>
      </c>
      <c r="I278" s="48">
        <v>7.1040696405972367E-2</v>
      </c>
      <c r="J278" s="48">
        <v>7.8708821036029233E-2</v>
      </c>
      <c r="K278" s="49">
        <v>5.5396656053551319E-2</v>
      </c>
      <c r="M278" s="14" t="s">
        <v>187</v>
      </c>
      <c r="P278" s="14"/>
    </row>
    <row r="279" spans="1:16" x14ac:dyDescent="0.25">
      <c r="A279" s="14" t="s">
        <v>153</v>
      </c>
      <c r="B279" s="48">
        <v>5.3375061435310095E-2</v>
      </c>
      <c r="C279" s="48">
        <v>5.6084539268854823E-2</v>
      </c>
      <c r="D279" s="48">
        <v>5.2054397758004627E-2</v>
      </c>
      <c r="E279" s="48">
        <v>5.7840900610102122E-2</v>
      </c>
      <c r="F279" s="48">
        <v>5.188282105479728E-2</v>
      </c>
      <c r="G279" s="48">
        <v>5.5234039869418154E-2</v>
      </c>
      <c r="H279" s="48">
        <v>5.1973022621828228E-2</v>
      </c>
      <c r="I279" s="48">
        <v>7.1331675854658771E-2</v>
      </c>
      <c r="J279" s="48" t="s">
        <v>183</v>
      </c>
      <c r="K279" s="49">
        <v>5.4027181271786559E-2</v>
      </c>
      <c r="M279" s="14" t="s">
        <v>187</v>
      </c>
      <c r="P279" s="14"/>
    </row>
    <row r="280" spans="1:16" x14ac:dyDescent="0.25">
      <c r="A280" s="16" t="s">
        <v>154</v>
      </c>
      <c r="B280" s="50">
        <v>4.7062213853804817E-2</v>
      </c>
      <c r="C280" s="50">
        <v>5.0344003660920275E-2</v>
      </c>
      <c r="D280" s="50">
        <v>4.6125797827821891E-2</v>
      </c>
      <c r="E280" s="50">
        <v>4.9810865057873542E-2</v>
      </c>
      <c r="F280" s="50">
        <v>4.0061278935405009E-2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4.7230062158664286E-2</v>
      </c>
      <c r="M280" s="14" t="s">
        <v>187</v>
      </c>
      <c r="P280" s="14"/>
    </row>
    <row r="281" spans="1:16" x14ac:dyDescent="0.25">
      <c r="A281" s="14" t="s">
        <v>155</v>
      </c>
      <c r="B281" s="48">
        <v>5.1134749699938517E-2</v>
      </c>
      <c r="C281" s="48">
        <v>5.4335461090370935E-2</v>
      </c>
      <c r="D281" s="48">
        <v>5.4932174785495967E-2</v>
      </c>
      <c r="E281" s="48">
        <v>5.431735908250572E-2</v>
      </c>
      <c r="F281" s="48">
        <v>5.2466953455610831E-2</v>
      </c>
      <c r="G281" s="48">
        <v>5.4474968240056751E-2</v>
      </c>
      <c r="H281" s="48">
        <v>4.7436492620644213E-2</v>
      </c>
      <c r="I281" s="48">
        <v>6.0679369502653201E-2</v>
      </c>
      <c r="J281" s="48">
        <v>5.9906820781500961E-2</v>
      </c>
      <c r="K281" s="49">
        <v>5.2937637939247904E-2</v>
      </c>
      <c r="M281" s="14" t="s">
        <v>188</v>
      </c>
    </row>
    <row r="282" spans="1:16" x14ac:dyDescent="0.25">
      <c r="A282" s="14" t="s">
        <v>156</v>
      </c>
      <c r="B282" s="48">
        <v>5.8926260598999206E-2</v>
      </c>
      <c r="C282" s="48">
        <v>6.1026611081605238E-2</v>
      </c>
      <c r="D282" s="48">
        <v>5.530407357996768E-2</v>
      </c>
      <c r="E282" s="48">
        <v>6.4244378638959973E-2</v>
      </c>
      <c r="F282" s="48">
        <v>5.945242760155444E-2</v>
      </c>
      <c r="G282" s="48">
        <v>6.0053942216579038E-2</v>
      </c>
      <c r="H282" s="48">
        <v>5.6123035692948298E-2</v>
      </c>
      <c r="I282" s="48" t="s">
        <v>183</v>
      </c>
      <c r="J282" s="48" t="s">
        <v>183</v>
      </c>
      <c r="K282" s="49">
        <v>5.9943814068857279E-2</v>
      </c>
      <c r="M282" s="14" t="s">
        <v>188</v>
      </c>
    </row>
    <row r="283" spans="1:16" x14ac:dyDescent="0.25">
      <c r="A283" s="16" t="s">
        <v>157</v>
      </c>
      <c r="B283" s="50">
        <v>5.3802972423233709E-2</v>
      </c>
      <c r="C283" s="50">
        <v>5.237969082526326E-2</v>
      </c>
      <c r="D283" s="50">
        <v>5.1634028126779613E-2</v>
      </c>
      <c r="E283" s="50">
        <v>6.0030724273655016E-2</v>
      </c>
      <c r="F283" s="50">
        <v>5.667132513728769E-2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5.4388938343416605E-2</v>
      </c>
      <c r="M283" s="14" t="s">
        <v>188</v>
      </c>
    </row>
    <row r="284" spans="1:16" x14ac:dyDescent="0.25">
      <c r="A284" s="28" t="s">
        <v>158</v>
      </c>
      <c r="B284" s="49">
        <v>6.1726916982571503E-2</v>
      </c>
      <c r="C284" s="49">
        <v>6.4828643581871584E-2</v>
      </c>
      <c r="D284" s="49">
        <v>6.512187815774885E-2</v>
      </c>
      <c r="E284" s="49">
        <v>6.7722421563144924E-2</v>
      </c>
      <c r="F284" s="49">
        <v>6.5782569672409183E-2</v>
      </c>
      <c r="G284" s="49">
        <v>7.0087055771265921E-2</v>
      </c>
      <c r="H284" s="49">
        <v>5.1304309291368574E-2</v>
      </c>
      <c r="I284" s="49">
        <v>6.7546418125110419E-2</v>
      </c>
      <c r="J284" s="49">
        <v>7.7539947058494305E-2</v>
      </c>
      <c r="K284" s="49">
        <v>6.446076721773103E-2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30973.374477918071</v>
      </c>
      <c r="C290" s="36">
        <v>1366.1984413398197</v>
      </c>
      <c r="D290" s="36">
        <v>1665.664236343915</v>
      </c>
      <c r="E290" s="36">
        <v>69.709670357524857</v>
      </c>
      <c r="G290" s="40">
        <v>19.598406280404173</v>
      </c>
      <c r="H290" s="43">
        <v>39</v>
      </c>
    </row>
    <row r="291" spans="1:24" x14ac:dyDescent="0.25">
      <c r="A291" s="14">
        <v>120</v>
      </c>
      <c r="B291" s="36">
        <v>236287.74601513596</v>
      </c>
      <c r="C291" s="36">
        <v>8691.5597213616929</v>
      </c>
      <c r="D291" s="36">
        <v>12807.587243719714</v>
      </c>
      <c r="E291" s="36">
        <v>452.47703866212464</v>
      </c>
      <c r="G291" s="40">
        <v>19.208841507318756</v>
      </c>
      <c r="H291" s="43">
        <v>37</v>
      </c>
    </row>
    <row r="292" spans="1:24" x14ac:dyDescent="0.25">
      <c r="A292" s="14">
        <v>130</v>
      </c>
      <c r="B292" s="36">
        <v>45733.530002140578</v>
      </c>
      <c r="C292" s="36">
        <v>1333.6700072129502</v>
      </c>
      <c r="D292" s="36">
        <v>2517.59439558446</v>
      </c>
      <c r="E292" s="36">
        <v>71.653637801316549</v>
      </c>
      <c r="G292" s="40">
        <v>18.612732697689296</v>
      </c>
      <c r="H292" s="43">
        <v>34</v>
      </c>
    </row>
    <row r="293" spans="1:24" x14ac:dyDescent="0.25">
      <c r="A293" s="15" t="s">
        <v>79</v>
      </c>
      <c r="B293" s="36">
        <v>97689.093570336976</v>
      </c>
      <c r="C293" s="36">
        <v>3158.8826521185615</v>
      </c>
      <c r="D293" s="36">
        <v>5475.3874664336354</v>
      </c>
      <c r="E293" s="36">
        <v>167.16541217711656</v>
      </c>
      <c r="G293" s="40">
        <v>18.896747903637113</v>
      </c>
      <c r="H293" s="43">
        <v>35</v>
      </c>
    </row>
    <row r="294" spans="1:24" x14ac:dyDescent="0.25">
      <c r="A294" s="15" t="s">
        <v>80</v>
      </c>
      <c r="B294" s="36">
        <v>90830.896144099082</v>
      </c>
      <c r="C294" s="36">
        <v>2198.8513916473062</v>
      </c>
      <c r="D294" s="36">
        <v>4981.9569961316874</v>
      </c>
      <c r="E294" s="36">
        <v>118.6157300390021</v>
      </c>
      <c r="G294" s="40">
        <v>18.537603662889406</v>
      </c>
      <c r="H294" s="43">
        <v>34</v>
      </c>
    </row>
    <row r="295" spans="1:24" x14ac:dyDescent="0.25">
      <c r="A295" s="18" t="s">
        <v>81</v>
      </c>
      <c r="B295" s="38">
        <v>47464.483363155297</v>
      </c>
      <c r="C295" s="38">
        <v>1278.6758588675452</v>
      </c>
      <c r="D295" s="38">
        <v>2588.3708783709458</v>
      </c>
      <c r="E295" s="38">
        <v>68.129828265334794</v>
      </c>
      <c r="G295" s="41">
        <v>18.768223719685341</v>
      </c>
      <c r="H295" s="44">
        <v>35</v>
      </c>
    </row>
    <row r="296" spans="1:24" x14ac:dyDescent="0.25">
      <c r="A296" s="15" t="s">
        <v>158</v>
      </c>
      <c r="B296" s="36">
        <v>548979.12357278599</v>
      </c>
      <c r="C296" s="36">
        <v>18027.838072547875</v>
      </c>
      <c r="D296" s="36">
        <v>30036.561216584359</v>
      </c>
      <c r="E296" s="36">
        <v>947.75131730241947</v>
      </c>
      <c r="G296" s="40">
        <v>19.0216966660204</v>
      </c>
      <c r="H296" s="43">
        <v>36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1.7113046169619714</v>
      </c>
      <c r="C301" s="48">
        <v>1.7180057340834551</v>
      </c>
      <c r="D301" s="48">
        <v>1.7400362628331918</v>
      </c>
      <c r="E301" s="48">
        <v>1.7447689585170321</v>
      </c>
      <c r="F301" s="48">
        <v>1.9778752814399965</v>
      </c>
      <c r="G301" s="48">
        <v>2.3586065693880385</v>
      </c>
      <c r="H301" s="48">
        <v>1.4992443140409317</v>
      </c>
      <c r="I301" s="48">
        <v>1.2383581740308593</v>
      </c>
      <c r="J301" s="48">
        <v>1.2478194625074743</v>
      </c>
      <c r="K301" s="49">
        <v>1.6533830466874484</v>
      </c>
      <c r="M301" s="14" t="s">
        <v>182</v>
      </c>
      <c r="O301" s="14" t="s">
        <v>140</v>
      </c>
      <c r="P301" s="48">
        <v>18.56115268873247</v>
      </c>
      <c r="Q301" s="48">
        <v>18.562155188668289</v>
      </c>
      <c r="R301" s="48">
        <v>18.548487266453328</v>
      </c>
      <c r="S301" s="48">
        <v>18.532814520415783</v>
      </c>
      <c r="T301" s="48">
        <v>18.615437868708305</v>
      </c>
      <c r="U301" s="48">
        <v>18.690155145312776</v>
      </c>
      <c r="V301" s="48">
        <v>18.148861636053788</v>
      </c>
      <c r="W301" s="48">
        <v>17.725234525125</v>
      </c>
      <c r="X301" s="48">
        <v>17.428588638280679</v>
      </c>
    </row>
    <row r="302" spans="1:24" x14ac:dyDescent="0.25">
      <c r="A302" s="14" t="s">
        <v>141</v>
      </c>
      <c r="B302" s="48">
        <v>3.1712996520881931</v>
      </c>
      <c r="C302" s="48">
        <v>3.269306949056332</v>
      </c>
      <c r="D302" s="48">
        <v>3.1884125651279569</v>
      </c>
      <c r="E302" s="48">
        <v>3.203104062285858</v>
      </c>
      <c r="F302" s="48">
        <v>3.3860098561669969</v>
      </c>
      <c r="G302" s="48">
        <v>3.5422478433491644</v>
      </c>
      <c r="H302" s="48">
        <v>2.7395858637959489</v>
      </c>
      <c r="I302" s="48" t="s">
        <v>183</v>
      </c>
      <c r="J302" s="48" t="s">
        <v>183</v>
      </c>
      <c r="K302" s="49">
        <v>3.2354656506761215</v>
      </c>
      <c r="M302" s="14" t="s">
        <v>182</v>
      </c>
      <c r="O302" s="14" t="s">
        <v>141</v>
      </c>
      <c r="P302" s="48">
        <v>19.443402512243612</v>
      </c>
      <c r="Q302" s="48">
        <v>19.554826789195651</v>
      </c>
      <c r="R302" s="48">
        <v>19.550099064215047</v>
      </c>
      <c r="S302" s="48">
        <v>19.427709245383827</v>
      </c>
      <c r="T302" s="48">
        <v>19.327974243111388</v>
      </c>
      <c r="U302" s="48">
        <v>19.091506501088642</v>
      </c>
      <c r="V302" s="48">
        <v>18.888640276093373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4.8635374188768896</v>
      </c>
      <c r="C303" s="50">
        <v>5.4655424886215922</v>
      </c>
      <c r="D303" s="50">
        <v>5.4928539983150975</v>
      </c>
      <c r="E303" s="50">
        <v>5.8137081670731936</v>
      </c>
      <c r="F303" s="50">
        <v>6.2583626057887587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5.2808087719601406</v>
      </c>
      <c r="M303" s="14" t="s">
        <v>182</v>
      </c>
      <c r="O303" s="16" t="s">
        <v>142</v>
      </c>
      <c r="P303" s="50">
        <v>20.042282662933143</v>
      </c>
      <c r="Q303" s="50">
        <v>20.370538796099481</v>
      </c>
      <c r="R303" s="50">
        <v>20.450354151865831</v>
      </c>
      <c r="S303" s="50">
        <v>20.5138329864944</v>
      </c>
      <c r="T303" s="50">
        <v>20.517809567497629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1.7854524055043974</v>
      </c>
      <c r="C304" s="48">
        <v>1.753576312486987</v>
      </c>
      <c r="D304" s="48">
        <v>1.7503957215235999</v>
      </c>
      <c r="E304" s="48">
        <v>1.7717092879351382</v>
      </c>
      <c r="F304" s="48">
        <v>2.0469375613039804</v>
      </c>
      <c r="G304" s="48">
        <v>2.3415385546112546</v>
      </c>
      <c r="H304" s="48">
        <v>1.4982030330221701</v>
      </c>
      <c r="I304" s="48">
        <v>1.2118332582808726</v>
      </c>
      <c r="J304" s="48">
        <v>1.1756591099158022</v>
      </c>
      <c r="K304" s="49">
        <v>1.7416047829765913</v>
      </c>
      <c r="M304" s="14" t="s">
        <v>184</v>
      </c>
      <c r="O304" s="14" t="s">
        <v>143</v>
      </c>
      <c r="P304" s="48">
        <v>18.610574968572589</v>
      </c>
      <c r="Q304" s="48">
        <v>18.531873500081332</v>
      </c>
      <c r="R304" s="48">
        <v>18.523643695809174</v>
      </c>
      <c r="S304" s="48">
        <v>18.401486697911974</v>
      </c>
      <c r="T304" s="48">
        <v>18.402237960924385</v>
      </c>
      <c r="U304" s="48">
        <v>18.580583734823978</v>
      </c>
      <c r="V304" s="48">
        <v>18.055452547424537</v>
      </c>
      <c r="W304" s="48">
        <v>17.390968614366795</v>
      </c>
      <c r="X304" s="48">
        <v>17.333878351767222</v>
      </c>
    </row>
    <row r="305" spans="1:24" x14ac:dyDescent="0.25">
      <c r="A305" s="14" t="s">
        <v>144</v>
      </c>
      <c r="B305" s="48">
        <v>3.1146943685485864</v>
      </c>
      <c r="C305" s="48">
        <v>3.064161709539809</v>
      </c>
      <c r="D305" s="48">
        <v>2.7957438503335483</v>
      </c>
      <c r="E305" s="48">
        <v>3.0838269489704322</v>
      </c>
      <c r="F305" s="48">
        <v>3.3200291433418068</v>
      </c>
      <c r="G305" s="48">
        <v>3.4218337139491188</v>
      </c>
      <c r="H305" s="48">
        <v>2.8119262051610132</v>
      </c>
      <c r="I305" s="48" t="s">
        <v>183</v>
      </c>
      <c r="J305" s="48" t="s">
        <v>183</v>
      </c>
      <c r="K305" s="49">
        <v>3.1607747540300735</v>
      </c>
      <c r="M305" s="14" t="s">
        <v>184</v>
      </c>
      <c r="O305" s="14" t="s">
        <v>144</v>
      </c>
      <c r="P305" s="48">
        <v>19.354025439956889</v>
      </c>
      <c r="Q305" s="48">
        <v>19.368699411110267</v>
      </c>
      <c r="R305" s="48">
        <v>19.156531904391709</v>
      </c>
      <c r="S305" s="48">
        <v>19.22398445651428</v>
      </c>
      <c r="T305" s="48">
        <v>19.149192915107506</v>
      </c>
      <c r="U305" s="48">
        <v>19.049071492239385</v>
      </c>
      <c r="V305" s="48">
        <v>18.915800481340053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4.7298958320158357</v>
      </c>
      <c r="C306" s="50">
        <v>5.4451281539874063</v>
      </c>
      <c r="D306" s="50">
        <v>5.4517073817731445</v>
      </c>
      <c r="E306" s="50">
        <v>5.8705529818129198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5.4887380045527658</v>
      </c>
      <c r="M306" s="14" t="s">
        <v>184</v>
      </c>
      <c r="O306" s="16" t="s">
        <v>145</v>
      </c>
      <c r="P306" s="50">
        <v>20.032465167210759</v>
      </c>
      <c r="Q306" s="50">
        <v>20.485018291861941</v>
      </c>
      <c r="R306" s="50">
        <v>20.509045614735189</v>
      </c>
      <c r="S306" s="50">
        <v>20.506307646232614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1.6951550197387415</v>
      </c>
      <c r="C307" s="48">
        <v>1.7074340079033439</v>
      </c>
      <c r="D307" s="48">
        <v>1.5908536035467162</v>
      </c>
      <c r="E307" s="48">
        <v>1.6827302942806586</v>
      </c>
      <c r="F307" s="48">
        <v>1.7458503174411861</v>
      </c>
      <c r="G307" s="48">
        <v>2.3442110695101541</v>
      </c>
      <c r="H307" s="48">
        <v>1.3480751773179309</v>
      </c>
      <c r="I307" s="48">
        <v>1.1718391461328876</v>
      </c>
      <c r="J307" s="48">
        <v>1.1564763709753947</v>
      </c>
      <c r="K307" s="49">
        <v>1.4158143276592128</v>
      </c>
      <c r="M307" s="14" t="s">
        <v>185</v>
      </c>
      <c r="O307" s="14" t="s">
        <v>146</v>
      </c>
      <c r="P307" s="48">
        <v>18.45178225013116</v>
      </c>
      <c r="Q307" s="48">
        <v>18.525258008202599</v>
      </c>
      <c r="R307" s="48">
        <v>18.326332116662407</v>
      </c>
      <c r="S307" s="48">
        <v>18.597462694166762</v>
      </c>
      <c r="T307" s="48">
        <v>18.133213685150981</v>
      </c>
      <c r="U307" s="48">
        <v>18.491623847270887</v>
      </c>
      <c r="V307" s="48">
        <v>18.00193612806482</v>
      </c>
      <c r="W307" s="48">
        <v>17.378724351334455</v>
      </c>
      <c r="X307" s="48">
        <v>17.358562556420004</v>
      </c>
    </row>
    <row r="308" spans="1:24" x14ac:dyDescent="0.25">
      <c r="A308" s="14" t="s">
        <v>147</v>
      </c>
      <c r="B308" s="48">
        <v>2.6598179812521092</v>
      </c>
      <c r="C308" s="48">
        <v>2.7075035720740108</v>
      </c>
      <c r="D308" s="48">
        <v>2.3527450528992753</v>
      </c>
      <c r="E308" s="48">
        <v>2.4905087591842849</v>
      </c>
      <c r="F308" s="48">
        <v>2.7386294439411509</v>
      </c>
      <c r="G308" s="48">
        <v>2.9492735360599562</v>
      </c>
      <c r="H308" s="48" t="s">
        <v>183</v>
      </c>
      <c r="I308" s="48" t="s">
        <v>183</v>
      </c>
      <c r="J308" s="48" t="s">
        <v>183</v>
      </c>
      <c r="K308" s="49">
        <v>2.6613307843416054</v>
      </c>
      <c r="M308" s="14" t="s">
        <v>185</v>
      </c>
      <c r="O308" s="14" t="s">
        <v>147</v>
      </c>
      <c r="P308" s="48">
        <v>19.077194010060317</v>
      </c>
      <c r="Q308" s="48">
        <v>19.176183783095734</v>
      </c>
      <c r="R308" s="48">
        <v>18.958357086218765</v>
      </c>
      <c r="S308" s="48">
        <v>18.984156731249485</v>
      </c>
      <c r="T308" s="48">
        <v>18.86114727334067</v>
      </c>
      <c r="U308" s="48">
        <v>18.812291978724222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3.4949452198418927</v>
      </c>
      <c r="C309" s="50">
        <v>3.9928382160726881</v>
      </c>
      <c r="D309" s="50">
        <v>3.8310765829412632</v>
      </c>
      <c r="E309" s="50">
        <v>4.4070518549047044</v>
      </c>
      <c r="F309" s="50">
        <v>3.6224869587106006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3.8016318369874562</v>
      </c>
      <c r="M309" s="14" t="s">
        <v>185</v>
      </c>
      <c r="O309" s="16" t="s">
        <v>148</v>
      </c>
      <c r="P309" s="50">
        <v>19.544678695937506</v>
      </c>
      <c r="Q309" s="50">
        <v>19.955652982355737</v>
      </c>
      <c r="R309" s="50">
        <v>20.070189497983076</v>
      </c>
      <c r="S309" s="50">
        <v>20.004240013960413</v>
      </c>
      <c r="T309" s="50">
        <v>19.815445175296567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1.1277379649487482</v>
      </c>
      <c r="C310" s="48" t="s">
        <v>183</v>
      </c>
      <c r="D310" s="48" t="s">
        <v>183</v>
      </c>
      <c r="E310" s="48">
        <v>1.2949032790253541</v>
      </c>
      <c r="F310" s="48">
        <v>1.3014920148988032</v>
      </c>
      <c r="G310" s="48">
        <v>1.262061037838311</v>
      </c>
      <c r="H310" s="48">
        <v>1.0482302975477908</v>
      </c>
      <c r="I310" s="48">
        <v>1.2346633313520476</v>
      </c>
      <c r="J310" s="48">
        <v>1.2783666705693377</v>
      </c>
      <c r="K310" s="49">
        <v>1.2007390112288314</v>
      </c>
      <c r="M310" s="14" t="s">
        <v>186</v>
      </c>
      <c r="O310" s="14" t="s">
        <v>149</v>
      </c>
      <c r="P310" s="48">
        <v>17.69175526086465</v>
      </c>
      <c r="Q310" s="48" t="s">
        <v>183</v>
      </c>
      <c r="R310" s="48" t="s">
        <v>183</v>
      </c>
      <c r="S310" s="48">
        <v>17.882289330968366</v>
      </c>
      <c r="T310" s="48">
        <v>17.813884128971672</v>
      </c>
      <c r="U310" s="48">
        <v>17.719197495624581</v>
      </c>
      <c r="V310" s="48">
        <v>17.68883305657587</v>
      </c>
      <c r="W310" s="48">
        <v>17.332494329675637</v>
      </c>
      <c r="X310" s="48">
        <v>17.341847935393769</v>
      </c>
    </row>
    <row r="311" spans="1:24" x14ac:dyDescent="0.25">
      <c r="A311" s="14" t="s">
        <v>150</v>
      </c>
      <c r="B311" s="48">
        <v>1.4621906439302359</v>
      </c>
      <c r="C311" s="48">
        <v>1.5955855899375038</v>
      </c>
      <c r="D311" s="48">
        <v>1.618696218983781</v>
      </c>
      <c r="E311" s="48">
        <v>1.6921207448661819</v>
      </c>
      <c r="F311" s="48">
        <v>1.6769641768426515</v>
      </c>
      <c r="G311" s="48">
        <v>1.6016423432020057</v>
      </c>
      <c r="H311" s="48">
        <v>1.475123203803665</v>
      </c>
      <c r="I311" s="48" t="s">
        <v>183</v>
      </c>
      <c r="J311" s="48" t="s">
        <v>183</v>
      </c>
      <c r="K311" s="49">
        <v>1.6193291999429427</v>
      </c>
      <c r="M311" s="14" t="s">
        <v>186</v>
      </c>
      <c r="O311" s="14" t="s">
        <v>150</v>
      </c>
      <c r="P311" s="48">
        <v>18.242924980639614</v>
      </c>
      <c r="Q311" s="48">
        <v>18.457060932710775</v>
      </c>
      <c r="R311" s="48">
        <v>18.492751096028574</v>
      </c>
      <c r="S311" s="48">
        <v>18.799642191702578</v>
      </c>
      <c r="T311" s="48">
        <v>18.375726423851528</v>
      </c>
      <c r="U311" s="48">
        <v>18.18331023100728</v>
      </c>
      <c r="V311" s="48">
        <v>18.338895376017007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1.9143535073642182</v>
      </c>
      <c r="C312" s="50">
        <v>2.2102036719800906</v>
      </c>
      <c r="D312" s="50">
        <v>2.4075893100884533</v>
      </c>
      <c r="E312" s="50">
        <v>2.6753149933380058</v>
      </c>
      <c r="F312" s="50">
        <v>2.5015983387673879</v>
      </c>
      <c r="G312" s="50">
        <v>1.989947886266189</v>
      </c>
      <c r="H312" s="50" t="s">
        <v>183</v>
      </c>
      <c r="I312" s="50" t="s">
        <v>183</v>
      </c>
      <c r="J312" s="50" t="s">
        <v>183</v>
      </c>
      <c r="K312" s="51">
        <v>2.3169652143535697</v>
      </c>
      <c r="M312" s="14" t="s">
        <v>186</v>
      </c>
      <c r="O312" s="16" t="s">
        <v>151</v>
      </c>
      <c r="P312" s="50">
        <v>18.859840198701395</v>
      </c>
      <c r="Q312" s="50">
        <v>19.339124819288212</v>
      </c>
      <c r="R312" s="50">
        <v>19.701345914579555</v>
      </c>
      <c r="S312" s="50">
        <v>20.058606708760077</v>
      </c>
      <c r="T312" s="50">
        <v>19.674536162070474</v>
      </c>
      <c r="U312" s="50">
        <v>18.862669911888425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1.1329803001719327</v>
      </c>
      <c r="C313" s="48">
        <v>1.0667723968657992</v>
      </c>
      <c r="D313" s="48">
        <v>1.1850020155050356</v>
      </c>
      <c r="E313" s="48">
        <v>1.0875130290420354</v>
      </c>
      <c r="F313" s="48">
        <v>1.2418640225174677</v>
      </c>
      <c r="G313" s="48">
        <v>1.2668717187211593</v>
      </c>
      <c r="H313" s="48">
        <v>0.9963360841216401</v>
      </c>
      <c r="I313" s="48">
        <v>1.132175138540304</v>
      </c>
      <c r="J313" s="48">
        <v>1.0223704379223033</v>
      </c>
      <c r="K313" s="49">
        <v>1.0784282768295059</v>
      </c>
      <c r="M313" s="14" t="s">
        <v>187</v>
      </c>
      <c r="O313" s="14" t="s">
        <v>152</v>
      </c>
      <c r="P313" s="48">
        <v>18.023701173244781</v>
      </c>
      <c r="Q313" s="48">
        <v>17.961370806868235</v>
      </c>
      <c r="R313" s="48">
        <v>18.160385482037825</v>
      </c>
      <c r="S313" s="48">
        <v>17.855542142594935</v>
      </c>
      <c r="T313" s="48">
        <v>18.2744730828041</v>
      </c>
      <c r="U313" s="48">
        <v>18.393818864502947</v>
      </c>
      <c r="V313" s="48">
        <v>17.881559703251643</v>
      </c>
      <c r="W313" s="48">
        <v>17.601473293523096</v>
      </c>
      <c r="X313" s="48">
        <v>17.440217637287045</v>
      </c>
    </row>
    <row r="314" spans="1:24" x14ac:dyDescent="0.25">
      <c r="A314" s="14" t="s">
        <v>153</v>
      </c>
      <c r="B314" s="48">
        <v>1.4392496102070567</v>
      </c>
      <c r="C314" s="48">
        <v>1.5057313733976956</v>
      </c>
      <c r="D314" s="48">
        <v>1.6170908220634352</v>
      </c>
      <c r="E314" s="48">
        <v>1.9153213179509321</v>
      </c>
      <c r="F314" s="48">
        <v>1.6802190789118929</v>
      </c>
      <c r="G314" s="48">
        <v>1.7336849721046468</v>
      </c>
      <c r="H314" s="48">
        <v>1.3526734398356528</v>
      </c>
      <c r="I314" s="48">
        <v>1.3120389477555447</v>
      </c>
      <c r="J314" s="48" t="s">
        <v>183</v>
      </c>
      <c r="K314" s="49">
        <v>1.6064865337352414</v>
      </c>
      <c r="M314" s="14" t="s">
        <v>187</v>
      </c>
      <c r="O314" s="14" t="s">
        <v>153</v>
      </c>
      <c r="P314" s="48">
        <v>18.556053625552313</v>
      </c>
      <c r="Q314" s="48">
        <v>18.706720730677993</v>
      </c>
      <c r="R314" s="48">
        <v>18.814734608278265</v>
      </c>
      <c r="S314" s="48">
        <v>19.043061762381107</v>
      </c>
      <c r="T314" s="48">
        <v>18.860347557020052</v>
      </c>
      <c r="U314" s="48">
        <v>18.839564092631427</v>
      </c>
      <c r="V314" s="48">
        <v>18.39366590620946</v>
      </c>
      <c r="W314" s="48">
        <v>17.889854090564825</v>
      </c>
      <c r="X314" s="48" t="s">
        <v>183</v>
      </c>
    </row>
    <row r="315" spans="1:24" x14ac:dyDescent="0.25">
      <c r="A315" s="16" t="s">
        <v>154</v>
      </c>
      <c r="B315" s="50">
        <v>1.9400142663995832</v>
      </c>
      <c r="C315" s="50">
        <v>2.249363553813986</v>
      </c>
      <c r="D315" s="50">
        <v>2.486927506937318</v>
      </c>
      <c r="E315" s="50">
        <v>2.5825672410319682</v>
      </c>
      <c r="F315" s="50">
        <v>2.0528102479643966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2.168817302467799</v>
      </c>
      <c r="M315" s="14" t="s">
        <v>187</v>
      </c>
      <c r="O315" s="16" t="s">
        <v>154</v>
      </c>
      <c r="P315" s="50">
        <v>19.115602068707386</v>
      </c>
      <c r="Q315" s="50">
        <v>19.578031130219909</v>
      </c>
      <c r="R315" s="50">
        <v>19.789816851678275</v>
      </c>
      <c r="S315" s="50">
        <v>19.771943040737828</v>
      </c>
      <c r="T315" s="50">
        <v>19.455285564098578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1.2083655708178829</v>
      </c>
      <c r="C316" s="48">
        <v>1.3434801593966263</v>
      </c>
      <c r="D316" s="48">
        <v>1.569880875976537</v>
      </c>
      <c r="E316" s="48">
        <v>1.451190667430343</v>
      </c>
      <c r="F316" s="48">
        <v>1.5113543359549364</v>
      </c>
      <c r="G316" s="48">
        <v>1.4262384983296656</v>
      </c>
      <c r="H316" s="48">
        <v>1.1601826435640672</v>
      </c>
      <c r="I316" s="48">
        <v>1.2442538722431902</v>
      </c>
      <c r="J316" s="48">
        <v>1.0934311790501012</v>
      </c>
      <c r="K316" s="49">
        <v>1.2754145758865918</v>
      </c>
      <c r="M316" s="14" t="s">
        <v>188</v>
      </c>
      <c r="O316" s="14" t="s">
        <v>155</v>
      </c>
      <c r="P316" s="48">
        <v>18.26474959025607</v>
      </c>
      <c r="Q316" s="48">
        <v>18.324545287307025</v>
      </c>
      <c r="R316" s="48">
        <v>18.659799201247036</v>
      </c>
      <c r="S316" s="48">
        <v>18.282485463839528</v>
      </c>
      <c r="T316" s="48">
        <v>18.213769129730355</v>
      </c>
      <c r="U316" s="48">
        <v>18.250010822016943</v>
      </c>
      <c r="V316" s="48">
        <v>17.909303623028812</v>
      </c>
      <c r="W316" s="48">
        <v>17.407943834167302</v>
      </c>
      <c r="X316" s="48">
        <v>17.324430470217592</v>
      </c>
    </row>
    <row r="317" spans="1:24" x14ac:dyDescent="0.25">
      <c r="A317" s="14" t="s">
        <v>156</v>
      </c>
      <c r="B317" s="48">
        <v>1.6108984839731015</v>
      </c>
      <c r="C317" s="48">
        <v>1.8444356119222169</v>
      </c>
      <c r="D317" s="48">
        <v>1.8649397801952046</v>
      </c>
      <c r="E317" s="48">
        <v>2.3003600913472351</v>
      </c>
      <c r="F317" s="48">
        <v>2.1635212298771358</v>
      </c>
      <c r="G317" s="48">
        <v>1.9259059565501364</v>
      </c>
      <c r="H317" s="48">
        <v>1.7907734627992902</v>
      </c>
      <c r="I317" s="48" t="s">
        <v>183</v>
      </c>
      <c r="J317" s="48" t="s">
        <v>183</v>
      </c>
      <c r="K317" s="49">
        <v>2.0153966924744116</v>
      </c>
      <c r="M317" s="14" t="s">
        <v>188</v>
      </c>
      <c r="O317" s="14" t="s">
        <v>156</v>
      </c>
      <c r="P317" s="48">
        <v>18.740604142724127</v>
      </c>
      <c r="Q317" s="48">
        <v>18.925985281799715</v>
      </c>
      <c r="R317" s="48">
        <v>18.957738236163504</v>
      </c>
      <c r="S317" s="48">
        <v>19.233710736521125</v>
      </c>
      <c r="T317" s="48">
        <v>18.89336383422868</v>
      </c>
      <c r="U317" s="48">
        <v>18.664567424888055</v>
      </c>
      <c r="V317" s="48">
        <v>18.587030588167611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2.483177161461994</v>
      </c>
      <c r="C318" s="50">
        <v>2.4755875812474639</v>
      </c>
      <c r="D318" s="50">
        <v>3.0390214631210948</v>
      </c>
      <c r="E318" s="50">
        <v>3.9985951109574782</v>
      </c>
      <c r="F318" s="50">
        <v>2.7023486998568709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2.7411631429103189</v>
      </c>
      <c r="M318" s="14" t="s">
        <v>188</v>
      </c>
      <c r="O318" s="16" t="s">
        <v>157</v>
      </c>
      <c r="P318" s="50">
        <v>19.575620529671223</v>
      </c>
      <c r="Q318" s="50">
        <v>19.570056666630325</v>
      </c>
      <c r="R318" s="50">
        <v>20.054373450552379</v>
      </c>
      <c r="S318" s="50">
        <v>20.380191552309096</v>
      </c>
      <c r="T318" s="50">
        <v>19.568872687394599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2.4878355663703973</v>
      </c>
      <c r="C319" s="49">
        <v>2.7235130728981138</v>
      </c>
      <c r="D319" s="49">
        <v>2.7488755260266777</v>
      </c>
      <c r="E319" s="49">
        <v>2.8123857553760119</v>
      </c>
      <c r="F319" s="49">
        <v>2.3935391009799423</v>
      </c>
      <c r="G319" s="49">
        <v>2.2854456514225707</v>
      </c>
      <c r="H319" s="49">
        <v>1.2993911652896846</v>
      </c>
      <c r="I319" s="49">
        <v>1.1930239685222992</v>
      </c>
      <c r="J319" s="49">
        <v>1.1394064456307609</v>
      </c>
      <c r="K319" s="49">
        <v>2.1723604105427001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>
        <v>34</v>
      </c>
      <c r="C325" s="43">
        <v>34</v>
      </c>
      <c r="D325" s="43">
        <v>34</v>
      </c>
      <c r="E325" s="43">
        <v>34</v>
      </c>
      <c r="F325" s="43">
        <v>34</v>
      </c>
      <c r="G325" s="43">
        <v>35</v>
      </c>
      <c r="H325" s="43">
        <v>33</v>
      </c>
      <c r="I325" s="43">
        <v>31</v>
      </c>
      <c r="J325" s="43">
        <v>30</v>
      </c>
      <c r="K325" s="37">
        <v>33.344012451834992</v>
      </c>
      <c r="M325" s="14" t="s">
        <v>182</v>
      </c>
    </row>
    <row r="326" spans="1:13" x14ac:dyDescent="0.25">
      <c r="A326" s="14" t="s">
        <v>141</v>
      </c>
      <c r="B326" s="43">
        <v>38</v>
      </c>
      <c r="C326" s="43">
        <v>38</v>
      </c>
      <c r="D326" s="43">
        <v>38</v>
      </c>
      <c r="E326" s="43">
        <v>38</v>
      </c>
      <c r="F326" s="43">
        <v>37</v>
      </c>
      <c r="G326" s="43">
        <v>36</v>
      </c>
      <c r="H326" s="43">
        <v>35</v>
      </c>
      <c r="I326" s="43" t="s">
        <v>183</v>
      </c>
      <c r="J326" s="43" t="s">
        <v>183</v>
      </c>
      <c r="K326" s="37">
        <v>37.849543099177055</v>
      </c>
      <c r="M326" s="14" t="s">
        <v>182</v>
      </c>
    </row>
    <row r="327" spans="1:13" x14ac:dyDescent="0.25">
      <c r="A327" s="16" t="s">
        <v>142</v>
      </c>
      <c r="B327" s="44">
        <v>41</v>
      </c>
      <c r="C327" s="44">
        <v>42</v>
      </c>
      <c r="D327" s="44">
        <v>43</v>
      </c>
      <c r="E327" s="44">
        <v>43</v>
      </c>
      <c r="F327" s="44">
        <v>43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>
        <v>41.82471210439693</v>
      </c>
      <c r="M327" s="14" t="s">
        <v>182</v>
      </c>
    </row>
    <row r="328" spans="1:13" x14ac:dyDescent="0.25">
      <c r="A328" s="14" t="s">
        <v>143</v>
      </c>
      <c r="B328" s="43">
        <v>34</v>
      </c>
      <c r="C328" s="43">
        <v>34</v>
      </c>
      <c r="D328" s="43">
        <v>34</v>
      </c>
      <c r="E328" s="43">
        <v>33</v>
      </c>
      <c r="F328" s="43">
        <v>33</v>
      </c>
      <c r="G328" s="43">
        <v>34</v>
      </c>
      <c r="H328" s="43">
        <v>32</v>
      </c>
      <c r="I328" s="43">
        <v>30</v>
      </c>
      <c r="J328" s="43">
        <v>30</v>
      </c>
      <c r="K328" s="37">
        <v>32.449486236518709</v>
      </c>
      <c r="M328" s="14" t="s">
        <v>184</v>
      </c>
    </row>
    <row r="329" spans="1:13" x14ac:dyDescent="0.25">
      <c r="A329" s="14" t="s">
        <v>144</v>
      </c>
      <c r="B329" s="43">
        <v>37</v>
      </c>
      <c r="C329" s="43">
        <v>38</v>
      </c>
      <c r="D329" s="43">
        <v>37</v>
      </c>
      <c r="E329" s="43">
        <v>37</v>
      </c>
      <c r="F329" s="43">
        <v>37</v>
      </c>
      <c r="G329" s="43">
        <v>36</v>
      </c>
      <c r="H329" s="43">
        <v>36</v>
      </c>
      <c r="I329" s="43" t="s">
        <v>183</v>
      </c>
      <c r="J329" s="43" t="s">
        <v>183</v>
      </c>
      <c r="K329" s="37">
        <v>37.053343362854704</v>
      </c>
      <c r="M329" s="14" t="s">
        <v>184</v>
      </c>
    </row>
    <row r="330" spans="1:13" x14ac:dyDescent="0.25">
      <c r="A330" s="16" t="s">
        <v>145</v>
      </c>
      <c r="B330" s="44">
        <v>41</v>
      </c>
      <c r="C330" s="44">
        <v>43</v>
      </c>
      <c r="D330" s="44">
        <v>43</v>
      </c>
      <c r="E330" s="44">
        <v>43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>
        <v>42.760496358713539</v>
      </c>
      <c r="M330" s="14" t="s">
        <v>184</v>
      </c>
    </row>
    <row r="331" spans="1:13" x14ac:dyDescent="0.25">
      <c r="A331" s="14" t="s">
        <v>146</v>
      </c>
      <c r="B331" s="43">
        <v>34</v>
      </c>
      <c r="C331" s="43">
        <v>34</v>
      </c>
      <c r="D331" s="43">
        <v>33</v>
      </c>
      <c r="E331" s="43">
        <v>34</v>
      </c>
      <c r="F331" s="43">
        <v>32</v>
      </c>
      <c r="G331" s="43">
        <v>34</v>
      </c>
      <c r="H331" s="43">
        <v>32</v>
      </c>
      <c r="I331" s="43">
        <v>30</v>
      </c>
      <c r="J331" s="43">
        <v>30</v>
      </c>
      <c r="K331" s="37">
        <v>31.645310900138803</v>
      </c>
      <c r="M331" s="14" t="s">
        <v>185</v>
      </c>
    </row>
    <row r="332" spans="1:13" x14ac:dyDescent="0.25">
      <c r="A332" s="14" t="s">
        <v>147</v>
      </c>
      <c r="B332" s="43">
        <v>36</v>
      </c>
      <c r="C332" s="43">
        <v>37</v>
      </c>
      <c r="D332" s="43">
        <v>36</v>
      </c>
      <c r="E332" s="43">
        <v>36</v>
      </c>
      <c r="F332" s="43">
        <v>35</v>
      </c>
      <c r="G332" s="43">
        <v>35</v>
      </c>
      <c r="H332" s="43" t="s">
        <v>183</v>
      </c>
      <c r="I332" s="43" t="s">
        <v>183</v>
      </c>
      <c r="J332" s="43" t="s">
        <v>183</v>
      </c>
      <c r="K332" s="37">
        <v>35.574880603885973</v>
      </c>
      <c r="M332" s="14" t="s">
        <v>185</v>
      </c>
    </row>
    <row r="333" spans="1:13" x14ac:dyDescent="0.25">
      <c r="A333" s="16" t="s">
        <v>148</v>
      </c>
      <c r="B333" s="44">
        <v>38</v>
      </c>
      <c r="C333" s="44">
        <v>40</v>
      </c>
      <c r="D333" s="44">
        <v>41</v>
      </c>
      <c r="E333" s="44">
        <v>41</v>
      </c>
      <c r="F333" s="44">
        <v>40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>
        <v>39.745027381790322</v>
      </c>
      <c r="M333" s="14" t="s">
        <v>185</v>
      </c>
    </row>
    <row r="334" spans="1:13" x14ac:dyDescent="0.25">
      <c r="A334" s="14" t="s">
        <v>149</v>
      </c>
      <c r="B334" s="43">
        <v>31</v>
      </c>
      <c r="C334" s="43" t="s">
        <v>183</v>
      </c>
      <c r="D334" s="43" t="s">
        <v>183</v>
      </c>
      <c r="E334" s="43">
        <v>32</v>
      </c>
      <c r="F334" s="43">
        <v>31</v>
      </c>
      <c r="G334" s="43">
        <v>31</v>
      </c>
      <c r="H334" s="43">
        <v>31</v>
      </c>
      <c r="I334" s="43">
        <v>30</v>
      </c>
      <c r="J334" s="43">
        <v>30</v>
      </c>
      <c r="K334" s="37">
        <v>30.779518602545121</v>
      </c>
      <c r="M334" s="14" t="s">
        <v>186</v>
      </c>
    </row>
    <row r="335" spans="1:13" x14ac:dyDescent="0.25">
      <c r="A335" s="14" t="s">
        <v>150</v>
      </c>
      <c r="B335" s="43">
        <v>33</v>
      </c>
      <c r="C335" s="43">
        <v>34</v>
      </c>
      <c r="D335" s="43">
        <v>34</v>
      </c>
      <c r="E335" s="43">
        <v>35</v>
      </c>
      <c r="F335" s="43">
        <v>33</v>
      </c>
      <c r="G335" s="43">
        <v>33</v>
      </c>
      <c r="H335" s="43">
        <v>33</v>
      </c>
      <c r="I335" s="43" t="s">
        <v>183</v>
      </c>
      <c r="J335" s="43" t="s">
        <v>183</v>
      </c>
      <c r="K335" s="37">
        <v>33.479439653763905</v>
      </c>
      <c r="M335" s="14" t="s">
        <v>186</v>
      </c>
    </row>
    <row r="336" spans="1:13" x14ac:dyDescent="0.25">
      <c r="A336" s="16" t="s">
        <v>151</v>
      </c>
      <c r="B336" s="44">
        <v>35</v>
      </c>
      <c r="C336" s="44">
        <v>37</v>
      </c>
      <c r="D336" s="44">
        <v>39</v>
      </c>
      <c r="E336" s="44">
        <v>41</v>
      </c>
      <c r="F336" s="44">
        <v>39</v>
      </c>
      <c r="G336" s="44">
        <v>35</v>
      </c>
      <c r="H336" s="44" t="s">
        <v>183</v>
      </c>
      <c r="I336" s="44" t="s">
        <v>183</v>
      </c>
      <c r="J336" s="44" t="s">
        <v>183</v>
      </c>
      <c r="K336" s="39">
        <v>38.019086917238965</v>
      </c>
      <c r="M336" s="14" t="s">
        <v>186</v>
      </c>
    </row>
    <row r="337" spans="1:25" x14ac:dyDescent="0.25">
      <c r="A337" s="14" t="s">
        <v>152</v>
      </c>
      <c r="B337" s="43">
        <v>32</v>
      </c>
      <c r="C337" s="43">
        <v>32</v>
      </c>
      <c r="D337" s="43">
        <v>33</v>
      </c>
      <c r="E337" s="43">
        <v>31</v>
      </c>
      <c r="F337" s="43">
        <v>33</v>
      </c>
      <c r="G337" s="43">
        <v>33</v>
      </c>
      <c r="H337" s="43">
        <v>32</v>
      </c>
      <c r="I337" s="43">
        <v>31</v>
      </c>
      <c r="J337" s="43">
        <v>30</v>
      </c>
      <c r="K337" s="37">
        <v>31.542771246080559</v>
      </c>
      <c r="M337" s="14" t="s">
        <v>187</v>
      </c>
    </row>
    <row r="338" spans="1:25" x14ac:dyDescent="0.25">
      <c r="A338" s="14" t="s">
        <v>153</v>
      </c>
      <c r="B338" s="43">
        <v>34</v>
      </c>
      <c r="C338" s="43">
        <v>35</v>
      </c>
      <c r="D338" s="43">
        <v>35</v>
      </c>
      <c r="E338" s="43">
        <v>36</v>
      </c>
      <c r="F338" s="43">
        <v>35</v>
      </c>
      <c r="G338" s="43">
        <v>35</v>
      </c>
      <c r="H338" s="43">
        <v>33</v>
      </c>
      <c r="I338" s="43">
        <v>32</v>
      </c>
      <c r="J338" s="43" t="s">
        <v>183</v>
      </c>
      <c r="K338" s="37">
        <v>34.618991669766629</v>
      </c>
      <c r="M338" s="14" t="s">
        <v>187</v>
      </c>
    </row>
    <row r="339" spans="1:25" x14ac:dyDescent="0.25">
      <c r="A339" s="16" t="s">
        <v>154</v>
      </c>
      <c r="B339" s="44">
        <v>36</v>
      </c>
      <c r="C339" s="44">
        <v>38</v>
      </c>
      <c r="D339" s="44">
        <v>39</v>
      </c>
      <c r="E339" s="44">
        <v>39</v>
      </c>
      <c r="F339" s="44">
        <v>38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>
        <v>37.511105190493709</v>
      </c>
      <c r="M339" s="14" t="s">
        <v>187</v>
      </c>
    </row>
    <row r="340" spans="1:25" x14ac:dyDescent="0.25">
      <c r="A340" s="14" t="s">
        <v>155</v>
      </c>
      <c r="B340" s="43">
        <v>33</v>
      </c>
      <c r="C340" s="43">
        <v>33</v>
      </c>
      <c r="D340" s="43">
        <v>34</v>
      </c>
      <c r="E340" s="43">
        <v>33</v>
      </c>
      <c r="F340" s="43">
        <v>33</v>
      </c>
      <c r="G340" s="43">
        <v>33</v>
      </c>
      <c r="H340" s="43">
        <v>32</v>
      </c>
      <c r="I340" s="43">
        <v>30</v>
      </c>
      <c r="J340" s="43">
        <v>30</v>
      </c>
      <c r="K340" s="37">
        <v>31.84771914942657</v>
      </c>
      <c r="M340" s="14" t="s">
        <v>188</v>
      </c>
    </row>
    <row r="341" spans="1:25" x14ac:dyDescent="0.25">
      <c r="A341" s="14" t="s">
        <v>156</v>
      </c>
      <c r="B341" s="43">
        <v>35</v>
      </c>
      <c r="C341" s="43">
        <v>36</v>
      </c>
      <c r="D341" s="43">
        <v>36</v>
      </c>
      <c r="E341" s="43">
        <v>37</v>
      </c>
      <c r="F341" s="43">
        <v>35</v>
      </c>
      <c r="G341" s="43">
        <v>34</v>
      </c>
      <c r="H341" s="43">
        <v>34</v>
      </c>
      <c r="I341" s="43" t="s">
        <v>183</v>
      </c>
      <c r="J341" s="43" t="s">
        <v>183</v>
      </c>
      <c r="K341" s="37">
        <v>35.326625343969475</v>
      </c>
      <c r="M341" s="14" t="s">
        <v>188</v>
      </c>
    </row>
    <row r="342" spans="1:25" x14ac:dyDescent="0.25">
      <c r="A342" s="16" t="s">
        <v>157</v>
      </c>
      <c r="B342" s="44">
        <v>38</v>
      </c>
      <c r="C342" s="44">
        <v>38</v>
      </c>
      <c r="D342" s="44">
        <v>41</v>
      </c>
      <c r="E342" s="44">
        <v>43</v>
      </c>
      <c r="F342" s="44">
        <v>38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>
        <v>38.899674652801657</v>
      </c>
      <c r="M342" s="14" t="s">
        <v>188</v>
      </c>
    </row>
    <row r="343" spans="1:25" x14ac:dyDescent="0.25">
      <c r="A343" s="28" t="s">
        <v>158</v>
      </c>
      <c r="B343" s="37">
        <v>36.046232813263032</v>
      </c>
      <c r="C343" s="37">
        <v>37.293333874717746</v>
      </c>
      <c r="D343" s="37">
        <v>37.86829292732255</v>
      </c>
      <c r="E343" s="37">
        <v>37.604443949847301</v>
      </c>
      <c r="F343" s="37">
        <v>35.097788228953142</v>
      </c>
      <c r="G343" s="37">
        <v>34.276617255170876</v>
      </c>
      <c r="H343" s="37">
        <v>32.129105584632178</v>
      </c>
      <c r="I343" s="37">
        <v>30.385635583084277</v>
      </c>
      <c r="J343" s="37">
        <v>30.026699354326229</v>
      </c>
      <c r="K343" s="37">
        <v>34.774644107899675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85.84666526411641</v>
      </c>
      <c r="C361" s="19">
        <v>79.712013317142095</v>
      </c>
      <c r="D361" s="19">
        <v>76.587264111763673</v>
      </c>
      <c r="E361" s="19">
        <v>77.955335534068993</v>
      </c>
      <c r="F361" s="19">
        <v>83.458592526202651</v>
      </c>
      <c r="G361" s="19">
        <v>82.114904718986921</v>
      </c>
      <c r="H361" s="19">
        <v>79.554696228212137</v>
      </c>
      <c r="I361" s="19">
        <v>72.314738038835216</v>
      </c>
      <c r="J361" s="19">
        <v>60.660390157164841</v>
      </c>
      <c r="K361" s="20">
        <v>80.557302087054069</v>
      </c>
      <c r="O361" s="55">
        <v>110</v>
      </c>
      <c r="P361" s="57">
        <v>0.5617586865887354</v>
      </c>
      <c r="Q361" s="23">
        <v>0.68893275676102284</v>
      </c>
      <c r="R361" s="23">
        <v>0.18197869190690527</v>
      </c>
      <c r="S361" s="23">
        <v>5.8420585957922169E-2</v>
      </c>
      <c r="T361" s="23">
        <v>7.1602047578967681E-2</v>
      </c>
      <c r="U361" s="23">
        <v>5.1577274917947606E-2</v>
      </c>
      <c r="V361" s="23">
        <v>7.7022868020749286E-2</v>
      </c>
      <c r="W361" s="23">
        <v>3.35682844534132E-2</v>
      </c>
      <c r="X361" s="23">
        <v>4.4493425614037893E-2</v>
      </c>
      <c r="Y361" s="22">
        <v>1.7693546217997009</v>
      </c>
    </row>
    <row r="362" spans="1:25" x14ac:dyDescent="0.25">
      <c r="A362" s="58">
        <v>120</v>
      </c>
      <c r="B362" s="24">
        <v>87.928484174170364</v>
      </c>
      <c r="C362" s="24">
        <v>84.99361695274402</v>
      </c>
      <c r="D362" s="24">
        <v>89.342146184795098</v>
      </c>
      <c r="E362" s="24">
        <v>96.194427499543906</v>
      </c>
      <c r="F362" s="24">
        <v>94.379464004523044</v>
      </c>
      <c r="G362" s="24">
        <v>91.150697289339348</v>
      </c>
      <c r="H362" s="24">
        <v>87.906721683709222</v>
      </c>
      <c r="I362" s="24">
        <v>77.768469476395552</v>
      </c>
      <c r="J362" s="24">
        <v>65.311018260541701</v>
      </c>
      <c r="K362" s="25">
        <v>88.647905301482538</v>
      </c>
      <c r="O362" s="58">
        <v>120</v>
      </c>
      <c r="P362" s="59">
        <v>0.92036274340728763</v>
      </c>
      <c r="Q362" s="59">
        <v>2.2053829250515289</v>
      </c>
      <c r="R362" s="59">
        <v>1.5050320640909569</v>
      </c>
      <c r="S362" s="59">
        <v>1.1560906983793708</v>
      </c>
      <c r="T362" s="59">
        <v>3.8556203480796474</v>
      </c>
      <c r="U362" s="59">
        <v>2.0284267819645727</v>
      </c>
      <c r="V362" s="59">
        <v>1.5792447824881666</v>
      </c>
      <c r="W362" s="59">
        <v>0.58385222838690298</v>
      </c>
      <c r="X362" s="59">
        <v>0.54542452665419838</v>
      </c>
      <c r="Y362" s="27">
        <v>14.379437098502631</v>
      </c>
    </row>
    <row r="363" spans="1:25" x14ac:dyDescent="0.25">
      <c r="A363" s="55">
        <v>130</v>
      </c>
      <c r="B363" s="19">
        <v>76.424034696466393</v>
      </c>
      <c r="C363" s="19">
        <v>75.153556348838549</v>
      </c>
      <c r="D363" s="19">
        <v>78.660038435240224</v>
      </c>
      <c r="E363" s="19">
        <v>77.932728601724278</v>
      </c>
      <c r="F363" s="19">
        <v>79.308649833296755</v>
      </c>
      <c r="G363" s="19">
        <v>79.370867509557854</v>
      </c>
      <c r="H363" s="19">
        <v>83.934325367545114</v>
      </c>
      <c r="I363" s="19">
        <v>78.26244053657625</v>
      </c>
      <c r="J363" s="19">
        <v>65.420340836552612</v>
      </c>
      <c r="K363" s="20">
        <v>79.040298078077996</v>
      </c>
      <c r="O363" s="55">
        <v>130</v>
      </c>
      <c r="P363" s="23">
        <v>0.11682086234860216</v>
      </c>
      <c r="Q363" s="23">
        <v>0.18293044481958806</v>
      </c>
      <c r="R363" s="23">
        <v>0.14078534349120075</v>
      </c>
      <c r="S363" s="23">
        <v>0.17282689212178501</v>
      </c>
      <c r="T363" s="23">
        <v>0.38940943611397877</v>
      </c>
      <c r="U363" s="23">
        <v>0.29864796946953825</v>
      </c>
      <c r="V363" s="23">
        <v>1.0879175280841731</v>
      </c>
      <c r="W363" s="23">
        <v>0.32362685272238279</v>
      </c>
      <c r="X363" s="23">
        <v>0.22182631040347001</v>
      </c>
      <c r="Y363" s="22">
        <v>2.9347916395747191</v>
      </c>
    </row>
    <row r="364" spans="1:25" x14ac:dyDescent="0.25">
      <c r="A364" s="58">
        <v>140</v>
      </c>
      <c r="B364" s="24">
        <v>76.98788400102643</v>
      </c>
      <c r="C364" s="24">
        <v>77.120309175374672</v>
      </c>
      <c r="D364" s="24">
        <v>75.697361976758287</v>
      </c>
      <c r="E364" s="24">
        <v>69.565854985748274</v>
      </c>
      <c r="F364" s="24">
        <v>60.385367630413555</v>
      </c>
      <c r="G364" s="24">
        <v>60.607372943145421</v>
      </c>
      <c r="H364" s="24">
        <v>72.339481747992366</v>
      </c>
      <c r="I364" s="24">
        <v>77.622054841811533</v>
      </c>
      <c r="J364" s="24">
        <v>61.429414441649278</v>
      </c>
      <c r="K364" s="25">
        <v>70.936331772927474</v>
      </c>
      <c r="O364" s="58">
        <v>140</v>
      </c>
      <c r="P364" s="59">
        <v>0.4831654126503338</v>
      </c>
      <c r="Q364" s="59">
        <v>1.6574039782937353</v>
      </c>
      <c r="R364" s="59">
        <v>1.1758131793739446</v>
      </c>
      <c r="S364" s="59">
        <v>0.59333232504671596</v>
      </c>
      <c r="T364" s="59">
        <v>1.0014626391007844</v>
      </c>
      <c r="U364" s="59">
        <v>0.32411247258297643</v>
      </c>
      <c r="V364" s="59">
        <v>0.66244308928818196</v>
      </c>
      <c r="W364" s="59">
        <v>0.35243944701677749</v>
      </c>
      <c r="X364" s="59">
        <v>0.29807253481868268</v>
      </c>
      <c r="Y364" s="27">
        <v>6.5482450781721333</v>
      </c>
    </row>
    <row r="365" spans="1:25" x14ac:dyDescent="0.25">
      <c r="A365" s="55">
        <v>300</v>
      </c>
      <c r="B365" s="19">
        <v>95.408881848601141</v>
      </c>
      <c r="C365" s="19">
        <v>91.005910028746172</v>
      </c>
      <c r="D365" s="19">
        <v>86.901487550576803</v>
      </c>
      <c r="E365" s="19">
        <v>83.644633144171223</v>
      </c>
      <c r="F365" s="19">
        <v>82.171442273062539</v>
      </c>
      <c r="G365" s="19">
        <v>86.313861898265387</v>
      </c>
      <c r="H365" s="19">
        <v>84.065908944503121</v>
      </c>
      <c r="I365" s="19">
        <v>72.928681389327565</v>
      </c>
      <c r="J365" s="19">
        <v>73.755858507498317</v>
      </c>
      <c r="K365" s="20">
        <v>82.845672689946113</v>
      </c>
      <c r="O365" s="55">
        <v>300</v>
      </c>
      <c r="P365" s="23">
        <v>0.44566242441648196</v>
      </c>
      <c r="Q365" s="23">
        <v>0.8016280156477813</v>
      </c>
      <c r="R365" s="23">
        <v>0.36715695996994846</v>
      </c>
      <c r="S365" s="23">
        <v>0.3243395930335069</v>
      </c>
      <c r="T365" s="23">
        <v>1.2096418574725247</v>
      </c>
      <c r="U365" s="23">
        <v>0.65859444584427784</v>
      </c>
      <c r="V365" s="23">
        <v>1.7006550192654768</v>
      </c>
      <c r="W365" s="23">
        <v>0.71257863420093659</v>
      </c>
      <c r="X365" s="23">
        <v>0.77183514519917273</v>
      </c>
      <c r="Y365" s="22">
        <v>6.9920920950501078</v>
      </c>
    </row>
    <row r="366" spans="1:25" x14ac:dyDescent="0.25">
      <c r="A366" s="58">
        <v>400</v>
      </c>
      <c r="B366" s="24">
        <v>102.91571305004503</v>
      </c>
      <c r="C366" s="24">
        <v>95.28351054507479</v>
      </c>
      <c r="D366" s="24">
        <v>91.413775729431336</v>
      </c>
      <c r="E366" s="24">
        <v>88.938775416219286</v>
      </c>
      <c r="F366" s="24">
        <v>84.804561498085477</v>
      </c>
      <c r="G366" s="24">
        <v>79.516734810756432</v>
      </c>
      <c r="H366" s="24">
        <v>86.503049740896984</v>
      </c>
      <c r="I366" s="24">
        <v>77.760499083852082</v>
      </c>
      <c r="J366" s="24">
        <v>69.918713348198679</v>
      </c>
      <c r="K366" s="25">
        <v>86.405510711992463</v>
      </c>
      <c r="O366" s="58">
        <v>400</v>
      </c>
      <c r="P366" s="59">
        <v>0.26385715760054035</v>
      </c>
      <c r="Q366" s="59">
        <v>0.43506184121051616</v>
      </c>
      <c r="R366" s="59">
        <v>0.24527723800352658</v>
      </c>
      <c r="S366" s="59">
        <v>0.31532807023821013</v>
      </c>
      <c r="T366" s="59">
        <v>0.75914431472591992</v>
      </c>
      <c r="U366" s="59">
        <v>0.35270124825719867</v>
      </c>
      <c r="V366" s="59">
        <v>0.57066805840297485</v>
      </c>
      <c r="W366" s="59">
        <v>0.19924502695806248</v>
      </c>
      <c r="X366" s="59">
        <v>0.16493258137261949</v>
      </c>
      <c r="Y366" s="27">
        <v>3.3062155367695687</v>
      </c>
    </row>
    <row r="367" spans="1:25" x14ac:dyDescent="0.25">
      <c r="A367" s="28" t="s">
        <v>158</v>
      </c>
      <c r="B367" s="20">
        <v>87.101529825382769</v>
      </c>
      <c r="C367" s="20">
        <v>83.062018350613997</v>
      </c>
      <c r="D367" s="20">
        <v>83.217701629198956</v>
      </c>
      <c r="E367" s="20">
        <v>84.697966265970223</v>
      </c>
      <c r="F367" s="20">
        <v>83.875371324052409</v>
      </c>
      <c r="G367" s="20">
        <v>84.299564771090814</v>
      </c>
      <c r="H367" s="20">
        <v>83.647831971923821</v>
      </c>
      <c r="I367" s="20">
        <v>76.096202069065527</v>
      </c>
      <c r="J367" s="20">
        <v>67.876972407506273</v>
      </c>
      <c r="K367" s="20">
        <v>82.356208552426907</v>
      </c>
      <c r="O367" s="28" t="s">
        <v>158</v>
      </c>
      <c r="P367" s="22">
        <v>2.7916272870119814</v>
      </c>
      <c r="Q367" s="22">
        <v>5.9713399617841736</v>
      </c>
      <c r="R367" s="22">
        <v>3.6160434768364822</v>
      </c>
      <c r="S367" s="22">
        <v>2.620338164777511</v>
      </c>
      <c r="T367" s="22">
        <v>7.2868806430718225</v>
      </c>
      <c r="U367" s="22">
        <v>3.7140601930365111</v>
      </c>
      <c r="V367" s="22">
        <v>5.6779513455497224</v>
      </c>
      <c r="W367" s="22">
        <v>2.2053104737384754</v>
      </c>
      <c r="X367" s="22">
        <v>2.0465845240621814</v>
      </c>
      <c r="Y367" s="22">
        <v>35.930136069868865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50.004627286485089</v>
      </c>
      <c r="C372" s="19">
        <v>49.348185851082192</v>
      </c>
      <c r="D372" s="19">
        <v>47.364488747356859</v>
      </c>
      <c r="E372" s="19">
        <v>50.066454825579285</v>
      </c>
      <c r="F372" s="19">
        <v>39.4261754050913</v>
      </c>
      <c r="G372" s="19">
        <v>33.907491721523094</v>
      </c>
      <c r="H372" s="19">
        <v>27.336852784938579</v>
      </c>
      <c r="I372" s="19">
        <v>18.638255445862814</v>
      </c>
      <c r="J372" s="19">
        <v>15.088363449250551</v>
      </c>
      <c r="K372" s="20">
        <v>45.761130781108868</v>
      </c>
      <c r="O372" s="55">
        <v>110</v>
      </c>
      <c r="P372" s="57">
        <v>0.32721752978280039</v>
      </c>
      <c r="Q372" s="23">
        <v>0.42650511892452925</v>
      </c>
      <c r="R372" s="23">
        <v>0.11254257225463962</v>
      </c>
      <c r="S372" s="23">
        <v>3.7520351977292199E-2</v>
      </c>
      <c r="T372" s="23">
        <v>3.3825095796167007E-2</v>
      </c>
      <c r="U372" s="23">
        <v>2.1297668532697593E-2</v>
      </c>
      <c r="V372" s="23">
        <v>2.6466857445057862E-2</v>
      </c>
      <c r="W372" s="23">
        <v>8.6518222632031572E-3</v>
      </c>
      <c r="X372" s="23">
        <v>1.1067073176210099E-2</v>
      </c>
      <c r="Y372" s="22">
        <v>1.0050940901525971</v>
      </c>
    </row>
    <row r="373" spans="1:25" x14ac:dyDescent="0.25">
      <c r="A373" s="58">
        <v>120</v>
      </c>
      <c r="B373" s="24">
        <v>43.25969368684359</v>
      </c>
      <c r="C373" s="24">
        <v>47.270688948343867</v>
      </c>
      <c r="D373" s="24">
        <v>46.627126965302125</v>
      </c>
      <c r="E373" s="24">
        <v>46.533521442774386</v>
      </c>
      <c r="F373" s="24">
        <v>39.136784892084478</v>
      </c>
      <c r="G373" s="24">
        <v>34.351915182829188</v>
      </c>
      <c r="H373" s="24">
        <v>26.782536954997624</v>
      </c>
      <c r="I373" s="24">
        <v>17.821466709075075</v>
      </c>
      <c r="J373" s="24">
        <v>14.028551809899669</v>
      </c>
      <c r="K373" s="25">
        <v>37.725961675801955</v>
      </c>
      <c r="O373" s="58">
        <v>120</v>
      </c>
      <c r="P373" s="59">
        <v>0.45280674100689344</v>
      </c>
      <c r="Q373" s="59">
        <v>1.2265623466767153</v>
      </c>
      <c r="R373" s="59">
        <v>0.7854671522449137</v>
      </c>
      <c r="S373" s="59">
        <v>0.55925247128357358</v>
      </c>
      <c r="T373" s="59">
        <v>1.5988285775929545</v>
      </c>
      <c r="U373" s="59">
        <v>0.76445213082067909</v>
      </c>
      <c r="V373" s="59">
        <v>0.48114843709175381</v>
      </c>
      <c r="W373" s="59">
        <v>0.13379590882105075</v>
      </c>
      <c r="X373" s="59">
        <v>0.11715505950366067</v>
      </c>
      <c r="Y373" s="27">
        <v>6.1194688250421949</v>
      </c>
    </row>
    <row r="374" spans="1:25" x14ac:dyDescent="0.25">
      <c r="A374" s="55">
        <v>130</v>
      </c>
      <c r="B374" s="19">
        <v>41.0297266457235</v>
      </c>
      <c r="C374" s="19">
        <v>44.104556880010449</v>
      </c>
      <c r="D374" s="19">
        <v>40.904184196508808</v>
      </c>
      <c r="E374" s="19">
        <v>42.254970370658491</v>
      </c>
      <c r="F374" s="19">
        <v>37.325241428500945</v>
      </c>
      <c r="G374" s="19">
        <v>36.111780681999903</v>
      </c>
      <c r="H374" s="19">
        <v>26.145084367106076</v>
      </c>
      <c r="I374" s="19">
        <v>17.084774877659044</v>
      </c>
      <c r="J374" s="19">
        <v>14.134153865500931</v>
      </c>
      <c r="K374" s="20">
        <v>29.991365927322942</v>
      </c>
      <c r="O374" s="55">
        <v>130</v>
      </c>
      <c r="P374" s="23">
        <v>6.2717547793933195E-2</v>
      </c>
      <c r="Q374" s="23">
        <v>0.10735441675150773</v>
      </c>
      <c r="R374" s="23">
        <v>7.3210104353990502E-2</v>
      </c>
      <c r="S374" s="23">
        <v>9.3706397002727843E-2</v>
      </c>
      <c r="T374" s="23">
        <v>0.18326880167601117</v>
      </c>
      <c r="U374" s="23">
        <v>0.13587743605435421</v>
      </c>
      <c r="V374" s="23">
        <v>0.33888037381202962</v>
      </c>
      <c r="W374" s="23">
        <v>7.0648089750576903E-2</v>
      </c>
      <c r="X374" s="23">
        <v>4.7925876914832632E-2</v>
      </c>
      <c r="Y374" s="22">
        <v>1.1135890441099638</v>
      </c>
    </row>
    <row r="375" spans="1:25" x14ac:dyDescent="0.25">
      <c r="A375" s="58">
        <v>140</v>
      </c>
      <c r="B375" s="24">
        <v>32.550092920847042</v>
      </c>
      <c r="C375" s="24">
        <v>36.832937761185192</v>
      </c>
      <c r="D375" s="24">
        <v>37.753492892966769</v>
      </c>
      <c r="E375" s="24">
        <v>35.942151456214489</v>
      </c>
      <c r="F375" s="24">
        <v>33.423721035742247</v>
      </c>
      <c r="G375" s="24">
        <v>30.992732253773571</v>
      </c>
      <c r="H375" s="24">
        <v>25.041178720415889</v>
      </c>
      <c r="I375" s="24">
        <v>19.372532977133538</v>
      </c>
      <c r="J375" s="24">
        <v>17.231170515259567</v>
      </c>
      <c r="K375" s="25">
        <v>32.604620039385644</v>
      </c>
      <c r="O375" s="58">
        <v>140</v>
      </c>
      <c r="P375" s="59">
        <v>0.20427992380850596</v>
      </c>
      <c r="Q375" s="59">
        <v>0.79158211670042</v>
      </c>
      <c r="R375" s="59">
        <v>0.58642802538588401</v>
      </c>
      <c r="S375" s="59">
        <v>0.3065532694892612</v>
      </c>
      <c r="T375" s="59">
        <v>0.55431653711029294</v>
      </c>
      <c r="U375" s="59">
        <v>0.16574107398279514</v>
      </c>
      <c r="V375" s="59">
        <v>0.22931261587908958</v>
      </c>
      <c r="W375" s="59">
        <v>8.796011421869071E-2</v>
      </c>
      <c r="X375" s="59">
        <v>8.3610412374272192E-2</v>
      </c>
      <c r="Y375" s="27">
        <v>3.0097840889492122</v>
      </c>
    </row>
    <row r="376" spans="1:25" x14ac:dyDescent="0.25">
      <c r="A376" s="55">
        <v>300</v>
      </c>
      <c r="B376" s="19">
        <v>33.490373875133614</v>
      </c>
      <c r="C376" s="19">
        <v>34.306244122142985</v>
      </c>
      <c r="D376" s="19">
        <v>39.658236879550941</v>
      </c>
      <c r="E376" s="19">
        <v>38.539369192602464</v>
      </c>
      <c r="F376" s="19">
        <v>32.392829511070907</v>
      </c>
      <c r="G376" s="19">
        <v>28.771417764490266</v>
      </c>
      <c r="H376" s="19">
        <v>23.536281422387873</v>
      </c>
      <c r="I376" s="19">
        <v>16.150121798374418</v>
      </c>
      <c r="J376" s="19">
        <v>13.388620302735175</v>
      </c>
      <c r="K376" s="20">
        <v>26.612322183418257</v>
      </c>
      <c r="O376" s="55">
        <v>300</v>
      </c>
      <c r="P376" s="23">
        <v>0.1564361821102852</v>
      </c>
      <c r="Q376" s="23">
        <v>0.30218747761848763</v>
      </c>
      <c r="R376" s="23">
        <v>0.16755521799312834</v>
      </c>
      <c r="S376" s="23">
        <v>0.14943987258754332</v>
      </c>
      <c r="T376" s="23">
        <v>0.4768532883766583</v>
      </c>
      <c r="U376" s="23">
        <v>0.2195324774263111</v>
      </c>
      <c r="V376" s="23">
        <v>0.47613944390053553</v>
      </c>
      <c r="W376" s="23">
        <v>0.1578011766293711</v>
      </c>
      <c r="X376" s="23">
        <v>0.14010829654064205</v>
      </c>
      <c r="Y376" s="22">
        <v>2.2460534331829622</v>
      </c>
    </row>
    <row r="377" spans="1:25" x14ac:dyDescent="0.25">
      <c r="A377" s="58">
        <v>400</v>
      </c>
      <c r="B377" s="24">
        <v>34.438041864727467</v>
      </c>
      <c r="C377" s="24">
        <v>36.351888171827127</v>
      </c>
      <c r="D377" s="24">
        <v>40.621735229112545</v>
      </c>
      <c r="E377" s="24">
        <v>39.008219500070695</v>
      </c>
      <c r="F377" s="24">
        <v>35.076936058678058</v>
      </c>
      <c r="G377" s="24">
        <v>29.256306328806652</v>
      </c>
      <c r="H377" s="24">
        <v>25.350430393971855</v>
      </c>
      <c r="I377" s="24">
        <v>20.686850057625595</v>
      </c>
      <c r="J377" s="24">
        <v>18.30969598333904</v>
      </c>
      <c r="K377" s="25">
        <v>31.590379911084142</v>
      </c>
      <c r="O377" s="58">
        <v>400</v>
      </c>
      <c r="P377" s="59">
        <v>8.8292871617541901E-2</v>
      </c>
      <c r="Q377" s="59">
        <v>0.16598170353969388</v>
      </c>
      <c r="R377" s="59">
        <v>0.10899437136693424</v>
      </c>
      <c r="S377" s="59">
        <v>0.13830173083474512</v>
      </c>
      <c r="T377" s="59">
        <v>0.31399792790098024</v>
      </c>
      <c r="U377" s="59">
        <v>0.12976810209980155</v>
      </c>
      <c r="V377" s="59">
        <v>0.16723896944604644</v>
      </c>
      <c r="W377" s="59">
        <v>5.3005729721003508E-2</v>
      </c>
      <c r="X377" s="59">
        <v>4.3191089739322119E-2</v>
      </c>
      <c r="Y377" s="27">
        <v>1.2087724962660693</v>
      </c>
    </row>
    <row r="378" spans="1:25" x14ac:dyDescent="0.25">
      <c r="A378" s="28" t="s">
        <v>158</v>
      </c>
      <c r="B378" s="20">
        <v>40.303901247373688</v>
      </c>
      <c r="C378" s="20">
        <v>42.010952603976833</v>
      </c>
      <c r="D378" s="20">
        <v>42.21124457387274</v>
      </c>
      <c r="E378" s="20">
        <v>41.528133378303977</v>
      </c>
      <c r="F378" s="20">
        <v>36.385612676724769</v>
      </c>
      <c r="G378" s="20">
        <v>32.608669693320891</v>
      </c>
      <c r="H378" s="20">
        <v>25.327134956834779</v>
      </c>
      <c r="I378" s="20">
        <v>17.662283236285969</v>
      </c>
      <c r="J378" s="20">
        <v>14.694444461913534</v>
      </c>
      <c r="K378" s="20">
        <v>33.700505040609507</v>
      </c>
      <c r="O378" s="28" t="s">
        <v>158</v>
      </c>
      <c r="P378" s="22">
        <v>1.2917507961199604</v>
      </c>
      <c r="Q378" s="22">
        <v>3.0201731802113536</v>
      </c>
      <c r="R378" s="22">
        <v>1.8341974435994906</v>
      </c>
      <c r="S378" s="22">
        <v>1.2847740931751435</v>
      </c>
      <c r="T378" s="22">
        <v>3.1610902284530642</v>
      </c>
      <c r="U378" s="22">
        <v>1.4366688889166388</v>
      </c>
      <c r="V378" s="22">
        <v>1.7191866975745129</v>
      </c>
      <c r="W378" s="22">
        <v>0.51186284140389615</v>
      </c>
      <c r="X378" s="22">
        <v>0.44305780824893976</v>
      </c>
      <c r="Y378" s="22">
        <v>14.702761977703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36.808355921869136</v>
      </c>
      <c r="C383" s="19">
        <v>38.23656415310424</v>
      </c>
      <c r="D383" s="19">
        <v>38.212036259938799</v>
      </c>
      <c r="E383" s="19">
        <v>39.107760237479027</v>
      </c>
      <c r="F383" s="19">
        <v>32.083858779905789</v>
      </c>
      <c r="G383" s="19">
        <v>29.224953769084582</v>
      </c>
      <c r="H383" s="19">
        <v>25.57438173299871</v>
      </c>
      <c r="I383" s="19">
        <v>20.492184733863127</v>
      </c>
      <c r="J383" s="19">
        <v>19.918959363540829</v>
      </c>
      <c r="K383" s="20">
        <v>36.226803754658057</v>
      </c>
    </row>
    <row r="384" spans="1:25" x14ac:dyDescent="0.25">
      <c r="A384" s="58">
        <v>120</v>
      </c>
      <c r="B384" s="24">
        <v>32.97529883574925</v>
      </c>
      <c r="C384" s="24">
        <v>35.739566035068172</v>
      </c>
      <c r="D384" s="24">
        <v>34.292399955562153</v>
      </c>
      <c r="E384" s="24">
        <v>32.602949728914218</v>
      </c>
      <c r="F384" s="24">
        <v>29.31237599581701</v>
      </c>
      <c r="G384" s="24">
        <v>27.371474191779928</v>
      </c>
      <c r="H384" s="24">
        <v>23.352262690412665</v>
      </c>
      <c r="I384" s="24">
        <v>18.643664197553758</v>
      </c>
      <c r="J384" s="24">
        <v>17.681658468081526</v>
      </c>
      <c r="K384" s="25">
        <v>29.85266066328661</v>
      </c>
    </row>
    <row r="385" spans="1:11" x14ac:dyDescent="0.25">
      <c r="A385" s="55">
        <v>130</v>
      </c>
      <c r="B385" s="19">
        <v>34.932663012968533</v>
      </c>
      <c r="C385" s="19">
        <v>36.982437241294029</v>
      </c>
      <c r="D385" s="19">
        <v>34.211056866476994</v>
      </c>
      <c r="E385" s="19">
        <v>35.15748344626185</v>
      </c>
      <c r="F385" s="19">
        <v>32.00205448407813</v>
      </c>
      <c r="G385" s="19">
        <v>31.270308784484399</v>
      </c>
      <c r="H385" s="19">
        <v>23.751112428863284</v>
      </c>
      <c r="I385" s="19">
        <v>17.918483306968493</v>
      </c>
      <c r="J385" s="19">
        <v>17.76663143727577</v>
      </c>
      <c r="K385" s="20">
        <v>27.507023946582436</v>
      </c>
    </row>
    <row r="386" spans="1:11" x14ac:dyDescent="0.25">
      <c r="A386" s="58">
        <v>140</v>
      </c>
      <c r="B386" s="24">
        <v>29.715806184792847</v>
      </c>
      <c r="C386" s="24">
        <v>32.322850600027962</v>
      </c>
      <c r="D386" s="24">
        <v>33.277398338089988</v>
      </c>
      <c r="E386" s="24">
        <v>34.065804736804822</v>
      </c>
      <c r="F386" s="24">
        <v>35.62951256747553</v>
      </c>
      <c r="G386" s="24">
        <v>33.834821681859836</v>
      </c>
      <c r="H386" s="24">
        <v>25.714734938093404</v>
      </c>
      <c r="I386" s="24">
        <v>19.972797877439586</v>
      </c>
      <c r="J386" s="24">
        <v>21.905723844666294</v>
      </c>
      <c r="K386" s="25">
        <v>31.489588871548584</v>
      </c>
    </row>
    <row r="387" spans="1:11" x14ac:dyDescent="0.25">
      <c r="A387" s="55">
        <v>300</v>
      </c>
      <c r="B387" s="19">
        <v>25.981820986548094</v>
      </c>
      <c r="C387" s="19">
        <v>27.376629469504305</v>
      </c>
      <c r="D387" s="19">
        <v>31.335590416401249</v>
      </c>
      <c r="E387" s="19">
        <v>31.542074621501637</v>
      </c>
      <c r="F387" s="19">
        <v>28.27480942060782</v>
      </c>
      <c r="G387" s="19">
        <v>25.000085022864468</v>
      </c>
      <c r="H387" s="19">
        <v>21.873422225083203</v>
      </c>
      <c r="I387" s="19">
        <v>18.130151304731569</v>
      </c>
      <c r="J387" s="19">
        <v>15.363704603581764</v>
      </c>
      <c r="K387" s="20">
        <v>24.312817180880149</v>
      </c>
    </row>
    <row r="388" spans="1:11" x14ac:dyDescent="0.25">
      <c r="A388" s="58">
        <v>400</v>
      </c>
      <c r="B388" s="24">
        <v>25.072515772208877</v>
      </c>
      <c r="C388" s="24">
        <v>27.615587088398858</v>
      </c>
      <c r="D388" s="24">
        <v>30.765765159849185</v>
      </c>
      <c r="E388" s="24">
        <v>30.487796548556709</v>
      </c>
      <c r="F388" s="24">
        <v>29.259674573275351</v>
      </c>
      <c r="G388" s="24">
        <v>26.896651984997693</v>
      </c>
      <c r="H388" s="24">
        <v>22.663962143515995</v>
      </c>
      <c r="I388" s="24">
        <v>21.01311029502352</v>
      </c>
      <c r="J388" s="24">
        <v>20.75260805681798</v>
      </c>
      <c r="K388" s="25">
        <v>26.77244075558168</v>
      </c>
    </row>
    <row r="389" spans="1:11" x14ac:dyDescent="0.25">
      <c r="A389" s="28" t="s">
        <v>158</v>
      </c>
      <c r="B389" s="20">
        <v>31.634366689091642</v>
      </c>
      <c r="C389" s="20">
        <v>33.589153822235005</v>
      </c>
      <c r="D389" s="20">
        <v>33.653511291988359</v>
      </c>
      <c r="E389" s="20">
        <v>32.899799245431055</v>
      </c>
      <c r="F389" s="20">
        <v>30.255542127020696</v>
      </c>
      <c r="G389" s="20">
        <v>27.892534553027883</v>
      </c>
      <c r="H389" s="20">
        <v>23.241241241570791</v>
      </c>
      <c r="I389" s="20">
        <v>18.838063753657767</v>
      </c>
      <c r="J389" s="20">
        <v>17.796042527829741</v>
      </c>
      <c r="K389" s="20">
        <v>29.037962559222066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9676.0919530473438</v>
      </c>
      <c r="C418" s="36">
        <v>12392.546930301356</v>
      </c>
      <c r="D418" s="36">
        <v>3317.7612870657535</v>
      </c>
      <c r="E418" s="36">
        <v>1110.3906767900294</v>
      </c>
      <c r="F418" s="36">
        <v>1350.4017813871528</v>
      </c>
      <c r="G418" s="36">
        <v>993.76296978968583</v>
      </c>
      <c r="H418" s="36">
        <v>1014.9032382693036</v>
      </c>
      <c r="I418" s="36">
        <v>421.51887035713332</v>
      </c>
      <c r="J418" s="36">
        <v>695.99677091031162</v>
      </c>
      <c r="K418" s="37">
        <v>30973.374477918071</v>
      </c>
    </row>
    <row r="419" spans="1:11" x14ac:dyDescent="0.25">
      <c r="A419" s="58">
        <v>120</v>
      </c>
      <c r="B419" s="38">
        <v>15159.381378205839</v>
      </c>
      <c r="C419" s="38">
        <v>37615.784799386936</v>
      </c>
      <c r="D419" s="38">
        <v>24917.61090251353</v>
      </c>
      <c r="E419" s="38">
        <v>19369.724178364362</v>
      </c>
      <c r="F419" s="38">
        <v>68993.879691166323</v>
      </c>
      <c r="G419" s="38">
        <v>36049.698469012226</v>
      </c>
      <c r="H419" s="38">
        <v>19337.650430068185</v>
      </c>
      <c r="I419" s="38">
        <v>7170.1604464614475</v>
      </c>
      <c r="J419" s="38">
        <v>7673.8557199570741</v>
      </c>
      <c r="K419" s="39">
        <v>236287.7460151359</v>
      </c>
    </row>
    <row r="420" spans="1:11" x14ac:dyDescent="0.25">
      <c r="A420" s="55">
        <v>130</v>
      </c>
      <c r="B420" s="36">
        <v>2185.9208051908436</v>
      </c>
      <c r="C420" s="36">
        <v>3492.0131486944019</v>
      </c>
      <c r="D420" s="36">
        <v>2577.689489294316</v>
      </c>
      <c r="E420" s="36">
        <v>3436.5979484583277</v>
      </c>
      <c r="F420" s="36">
        <v>8077.8454195065924</v>
      </c>
      <c r="G420" s="36">
        <v>6224.3144890184158</v>
      </c>
      <c r="H420" s="36">
        <v>12767.43399411123</v>
      </c>
      <c r="I420" s="36">
        <v>3883.0845440130211</v>
      </c>
      <c r="J420" s="36">
        <v>3088.6301638534305</v>
      </c>
      <c r="K420" s="37">
        <v>45733.530002140578</v>
      </c>
    </row>
    <row r="421" spans="1:11" x14ac:dyDescent="0.25">
      <c r="A421" s="58">
        <v>140</v>
      </c>
      <c r="B421" s="38">
        <v>6680.2550910448481</v>
      </c>
      <c r="C421" s="38">
        <v>23109.919227958981</v>
      </c>
      <c r="D421" s="38">
        <v>16403.502584363028</v>
      </c>
      <c r="E421" s="38">
        <v>8903.6705884283656</v>
      </c>
      <c r="F421" s="38">
        <v>19070.633440987072</v>
      </c>
      <c r="G421" s="38">
        <v>6167.0438703649124</v>
      </c>
      <c r="H421" s="38">
        <v>7812.4659203453275</v>
      </c>
      <c r="I421" s="38">
        <v>4613.6176594845329</v>
      </c>
      <c r="J421" s="38">
        <v>4927.9851873599318</v>
      </c>
      <c r="K421" s="39">
        <v>97689.093570336991</v>
      </c>
    </row>
    <row r="422" spans="1:11" x14ac:dyDescent="0.25">
      <c r="A422" s="55">
        <v>300</v>
      </c>
      <c r="B422" s="36">
        <v>5245.8462821377398</v>
      </c>
      <c r="C422" s="36">
        <v>9713.2375003169145</v>
      </c>
      <c r="D422" s="36">
        <v>5009.691340173863</v>
      </c>
      <c r="E422" s="36">
        <v>4982.9711556783686</v>
      </c>
      <c r="F422" s="36">
        <v>19019.441996313577</v>
      </c>
      <c r="G422" s="36">
        <v>10102.509092744607</v>
      </c>
      <c r="H422" s="36">
        <v>18380.191767125078</v>
      </c>
      <c r="I422" s="36">
        <v>9080.1229051188075</v>
      </c>
      <c r="J422" s="36">
        <v>9296.8841044901019</v>
      </c>
      <c r="K422" s="37">
        <v>90830.896144099068</v>
      </c>
    </row>
    <row r="423" spans="1:11" x14ac:dyDescent="0.25">
      <c r="A423" s="58">
        <v>400</v>
      </c>
      <c r="B423" s="38">
        <v>2952.2588640335803</v>
      </c>
      <c r="C423" s="38">
        <v>5534.4719199173678</v>
      </c>
      <c r="D423" s="38">
        <v>3486.937503484517</v>
      </c>
      <c r="E423" s="38">
        <v>5093.5613352592627</v>
      </c>
      <c r="F423" s="38">
        <v>13257.546341445799</v>
      </c>
      <c r="G423" s="38">
        <v>5972.8927889602737</v>
      </c>
      <c r="H423" s="38">
        <v>6423.5889265085279</v>
      </c>
      <c r="I423" s="38">
        <v>2614.8127785609672</v>
      </c>
      <c r="J423" s="38">
        <v>2128.4129049849921</v>
      </c>
      <c r="K423" s="39">
        <v>47464.48336315529</v>
      </c>
    </row>
    <row r="424" spans="1:11" x14ac:dyDescent="0.25">
      <c r="A424" s="28" t="s">
        <v>158</v>
      </c>
      <c r="B424" s="37">
        <v>41899.754373660195</v>
      </c>
      <c r="C424" s="37">
        <v>91857.973526575952</v>
      </c>
      <c r="D424" s="37">
        <v>55713.193106895007</v>
      </c>
      <c r="E424" s="37">
        <v>42896.915882978712</v>
      </c>
      <c r="F424" s="37">
        <v>129769.7486708065</v>
      </c>
      <c r="G424" s="37">
        <v>65510.221679890121</v>
      </c>
      <c r="H424" s="37">
        <v>65736.234276427655</v>
      </c>
      <c r="I424" s="37">
        <v>27783.31720399591</v>
      </c>
      <c r="J424" s="37">
        <v>27811.764851555843</v>
      </c>
      <c r="K424" s="37">
        <v>548979.12357278587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409.65567508573929</v>
      </c>
      <c r="C429" s="36">
        <v>592.99999609300994</v>
      </c>
      <c r="D429" s="36">
        <v>165.22339679823466</v>
      </c>
      <c r="E429" s="36">
        <v>55.208368396387918</v>
      </c>
      <c r="F429" s="36">
        <v>53.561454871007584</v>
      </c>
      <c r="G429" s="36">
        <v>34.688207812359082</v>
      </c>
      <c r="H429" s="36">
        <v>28.568489715493968</v>
      </c>
      <c r="I429" s="36">
        <v>10.341239030902043</v>
      </c>
      <c r="J429" s="36">
        <v>15.951613536685171</v>
      </c>
      <c r="K429" s="37">
        <v>1366.1984413398195</v>
      </c>
    </row>
    <row r="430" spans="1:11" x14ac:dyDescent="0.25">
      <c r="A430" s="58">
        <v>120</v>
      </c>
      <c r="B430" s="38">
        <v>605.79539039207282</v>
      </c>
      <c r="C430" s="38">
        <v>1775.7405102217308</v>
      </c>
      <c r="D430" s="38">
        <v>1138.2783479007385</v>
      </c>
      <c r="E430" s="38">
        <v>839.88315490941523</v>
      </c>
      <c r="F430" s="38">
        <v>2325.8499105591022</v>
      </c>
      <c r="G430" s="38">
        <v>1156.8227745968559</v>
      </c>
      <c r="H430" s="38">
        <v>518.54867260497281</v>
      </c>
      <c r="I430" s="38">
        <v>159.189688923445</v>
      </c>
      <c r="J430" s="38">
        <v>171.45127125335836</v>
      </c>
      <c r="K430" s="39">
        <v>8691.5597213616911</v>
      </c>
    </row>
    <row r="431" spans="1:11" x14ac:dyDescent="0.25">
      <c r="A431" s="55">
        <v>130</v>
      </c>
      <c r="B431" s="36">
        <v>78.464082780100298</v>
      </c>
      <c r="C431" s="36">
        <v>144.23407416594412</v>
      </c>
      <c r="D431" s="36">
        <v>99.757789465675117</v>
      </c>
      <c r="E431" s="36">
        <v>122.80488350999471</v>
      </c>
      <c r="F431" s="36">
        <v>227.98219647234072</v>
      </c>
      <c r="G431" s="36">
        <v>184.46358373590812</v>
      </c>
      <c r="H431" s="36">
        <v>323.66531630013412</v>
      </c>
      <c r="I431" s="36">
        <v>84.341681226168035</v>
      </c>
      <c r="J431" s="36">
        <v>67.956399556684929</v>
      </c>
      <c r="K431" s="37">
        <v>1333.6700072129502</v>
      </c>
    </row>
    <row r="432" spans="1:11" x14ac:dyDescent="0.25">
      <c r="A432" s="58">
        <v>140</v>
      </c>
      <c r="B432" s="38">
        <v>202.43409149084275</v>
      </c>
      <c r="C432" s="38">
        <v>830.55052292935352</v>
      </c>
      <c r="D432" s="38">
        <v>669.00304126612673</v>
      </c>
      <c r="E432" s="38">
        <v>368.44143312736662</v>
      </c>
      <c r="F432" s="38">
        <v>553.26145492006935</v>
      </c>
      <c r="G432" s="38">
        <v>146.89690064655872</v>
      </c>
      <c r="H432" s="38">
        <v>183.84179532755496</v>
      </c>
      <c r="I432" s="38">
        <v>97.218373419365903</v>
      </c>
      <c r="J432" s="38">
        <v>107.235038991322</v>
      </c>
      <c r="K432" s="39">
        <v>3158.8826521185606</v>
      </c>
    </row>
    <row r="433" spans="1:11" x14ac:dyDescent="0.25">
      <c r="A433" s="55">
        <v>300</v>
      </c>
      <c r="B433" s="36">
        <v>145.40850395226374</v>
      </c>
      <c r="C433" s="36">
        <v>304.42892971544745</v>
      </c>
      <c r="D433" s="36">
        <v>157.06677411920737</v>
      </c>
      <c r="E433" s="36">
        <v>149.31026716025212</v>
      </c>
      <c r="F433" s="36">
        <v>441.43724476149401</v>
      </c>
      <c r="G433" s="36">
        <v>222.46500775337228</v>
      </c>
      <c r="H433" s="36">
        <v>391.58968787251092</v>
      </c>
      <c r="I433" s="36">
        <v>197.38247281389692</v>
      </c>
      <c r="J433" s="36">
        <v>189.76250349886212</v>
      </c>
      <c r="K433" s="37">
        <v>2198.8513916473071</v>
      </c>
    </row>
    <row r="434" spans="1:11" x14ac:dyDescent="0.25">
      <c r="A434" s="58">
        <v>400</v>
      </c>
      <c r="B434" s="38">
        <v>94.089359775106146</v>
      </c>
      <c r="C434" s="38">
        <v>178.57430793723921</v>
      </c>
      <c r="D434" s="38">
        <v>113.33899499026703</v>
      </c>
      <c r="E434" s="38">
        <v>166.8128121365142</v>
      </c>
      <c r="F434" s="38">
        <v>339.91970002202646</v>
      </c>
      <c r="G434" s="38">
        <v>138.392596515984</v>
      </c>
      <c r="H434" s="38">
        <v>146.97875116557495</v>
      </c>
      <c r="I434" s="38">
        <v>55.500650062172596</v>
      </c>
      <c r="J434" s="38">
        <v>45.068686262660734</v>
      </c>
      <c r="K434" s="39">
        <v>1278.6758588675455</v>
      </c>
    </row>
    <row r="435" spans="1:11" x14ac:dyDescent="0.25">
      <c r="A435" s="28" t="s">
        <v>158</v>
      </c>
      <c r="B435" s="37">
        <v>1535.8471034761253</v>
      </c>
      <c r="C435" s="37">
        <v>3826.5283410627248</v>
      </c>
      <c r="D435" s="37">
        <v>2342.6683445402496</v>
      </c>
      <c r="E435" s="37">
        <v>1702.4609192399307</v>
      </c>
      <c r="F435" s="37">
        <v>3942.0119616060406</v>
      </c>
      <c r="G435" s="37">
        <v>1883.7290710610378</v>
      </c>
      <c r="H435" s="37">
        <v>1593.1927129862418</v>
      </c>
      <c r="I435" s="37">
        <v>603.97410547595041</v>
      </c>
      <c r="J435" s="37">
        <v>597.42551309957332</v>
      </c>
      <c r="K435" s="37">
        <v>18027.838072547871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62.602634284456272</v>
      </c>
      <c r="C440" s="36">
        <v>68.61224571156221</v>
      </c>
      <c r="D440" s="36">
        <v>69.535657144422885</v>
      </c>
      <c r="E440" s="36">
        <v>73.66901259307366</v>
      </c>
      <c r="F440" s="36">
        <v>62.430667674133332</v>
      </c>
      <c r="G440" s="36">
        <v>55.226238375635958</v>
      </c>
      <c r="H440" s="36">
        <v>29.507568069299424</v>
      </c>
      <c r="I440" s="36">
        <v>22.277694666062128</v>
      </c>
      <c r="J440" s="36">
        <v>21.747732106883273</v>
      </c>
      <c r="K440" s="37">
        <v>62.20192334192982</v>
      </c>
    </row>
    <row r="441" spans="1:11" x14ac:dyDescent="0.25">
      <c r="A441" s="58">
        <v>120</v>
      </c>
      <c r="B441" s="38">
        <v>57.875735169022022</v>
      </c>
      <c r="C441" s="38">
        <v>68.435556936095168</v>
      </c>
      <c r="D441" s="38">
        <v>67.570806618369019</v>
      </c>
      <c r="E441" s="38">
        <v>69.883858910272124</v>
      </c>
      <c r="F441" s="38">
        <v>56.933112727986192</v>
      </c>
      <c r="G441" s="38">
        <v>51.983736106346342</v>
      </c>
      <c r="H441" s="38">
        <v>28.864375141593211</v>
      </c>
      <c r="I441" s="38">
        <v>21.203890063421984</v>
      </c>
      <c r="J441" s="38">
        <v>20.530167897492699</v>
      </c>
      <c r="K441" s="39">
        <v>53.582665150479649</v>
      </c>
    </row>
    <row r="442" spans="1:11" x14ac:dyDescent="0.25">
      <c r="A442" s="55">
        <v>130</v>
      </c>
      <c r="B442" s="36">
        <v>51.331086453707805</v>
      </c>
      <c r="C442" s="36">
        <v>59.255875264192937</v>
      </c>
      <c r="D442" s="36">
        <v>55.736991926826882</v>
      </c>
      <c r="E442" s="36">
        <v>55.376333740971134</v>
      </c>
      <c r="F442" s="36">
        <v>46.431746412427721</v>
      </c>
      <c r="G442" s="36">
        <v>49.024390458929147</v>
      </c>
      <c r="H442" s="36">
        <v>24.971221868596412</v>
      </c>
      <c r="I442" s="36">
        <v>20.396285895905571</v>
      </c>
      <c r="J442" s="36">
        <v>20.041494685356025</v>
      </c>
      <c r="K442" s="37">
        <v>35.918623143951542</v>
      </c>
    </row>
    <row r="443" spans="1:11" x14ac:dyDescent="0.25">
      <c r="A443" s="58">
        <v>140</v>
      </c>
      <c r="B443" s="38">
        <v>32.25597682595091</v>
      </c>
      <c r="C443" s="38">
        <v>38.646168316804363</v>
      </c>
      <c r="D443" s="38">
        <v>43.069567739696616</v>
      </c>
      <c r="E443" s="38">
        <v>43.198292467314346</v>
      </c>
      <c r="F443" s="38">
        <v>33.360102560674449</v>
      </c>
      <c r="G443" s="38">
        <v>27.468968320553866</v>
      </c>
      <c r="H443" s="38">
        <v>20.07571731468445</v>
      </c>
      <c r="I443" s="38">
        <v>21.411592763140678</v>
      </c>
      <c r="J443" s="38">
        <v>22.099941736904544</v>
      </c>
      <c r="K443" s="39">
        <v>34.219786395804306</v>
      </c>
    </row>
    <row r="444" spans="1:11" x14ac:dyDescent="0.25">
      <c r="A444" s="55">
        <v>300</v>
      </c>
      <c r="B444" s="36">
        <v>31.129532159970694</v>
      </c>
      <c r="C444" s="36">
        <v>34.560708017974804</v>
      </c>
      <c r="D444" s="36">
        <v>37.175752617754391</v>
      </c>
      <c r="E444" s="36">
        <v>38.505944971039263</v>
      </c>
      <c r="F444" s="36">
        <v>29.987003881372207</v>
      </c>
      <c r="G444" s="36">
        <v>29.155748393543711</v>
      </c>
      <c r="H444" s="36">
        <v>19.356861133726557</v>
      </c>
      <c r="I444" s="36">
        <v>20.20105961754555</v>
      </c>
      <c r="J444" s="36">
        <v>18.133530774216069</v>
      </c>
      <c r="K444" s="37">
        <v>26.053049675247433</v>
      </c>
    </row>
    <row r="445" spans="1:11" x14ac:dyDescent="0.25">
      <c r="A445" s="58">
        <v>400</v>
      </c>
      <c r="B445" s="38">
        <v>36.698923158783558</v>
      </c>
      <c r="C445" s="38">
        <v>39.109812310990783</v>
      </c>
      <c r="D445" s="38">
        <v>42.240957839269399</v>
      </c>
      <c r="E445" s="38">
        <v>47.049814575498068</v>
      </c>
      <c r="F445" s="38">
        <v>37.97267600605857</v>
      </c>
      <c r="G445" s="38">
        <v>31.200704424240456</v>
      </c>
      <c r="H445" s="38">
        <v>22.279344420487309</v>
      </c>
      <c r="I445" s="38">
        <v>21.660556924319913</v>
      </c>
      <c r="J445" s="38">
        <v>19.105652318990494</v>
      </c>
      <c r="K445" s="39">
        <v>33.417252865642872</v>
      </c>
    </row>
    <row r="446" spans="1:11" x14ac:dyDescent="0.25">
      <c r="A446" s="28" t="s">
        <v>158</v>
      </c>
      <c r="B446" s="37">
        <v>47.919947234016028</v>
      </c>
      <c r="C446" s="37">
        <v>53.227444647035249</v>
      </c>
      <c r="D446" s="37">
        <v>53.912923492467087</v>
      </c>
      <c r="E446" s="37">
        <v>55.02914831573262</v>
      </c>
      <c r="F446" s="37">
        <v>45.374383531027739</v>
      </c>
      <c r="G446" s="37">
        <v>42.755780085316353</v>
      </c>
      <c r="H446" s="37">
        <v>23.470985967362864</v>
      </c>
      <c r="I446" s="37">
        <v>20.840664442530265</v>
      </c>
      <c r="J446" s="37">
        <v>19.814199995860005</v>
      </c>
      <c r="K446" s="37">
        <v>41.321980778614773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>
        <v>1.9563323213892585</v>
      </c>
      <c r="C451" s="60">
        <v>2.1441326784863191</v>
      </c>
      <c r="D451" s="60">
        <v>2.1071411255885724</v>
      </c>
      <c r="E451" s="60">
        <v>2.3764197610668925</v>
      </c>
      <c r="F451" s="60">
        <v>1.8918384143676767</v>
      </c>
      <c r="G451" s="60">
        <v>1.6735223750192714</v>
      </c>
      <c r="H451" s="60">
        <v>0.922111502165607</v>
      </c>
      <c r="I451" s="60">
        <v>0.71863531180845575</v>
      </c>
      <c r="J451" s="60">
        <v>0.72492440356277577</v>
      </c>
      <c r="K451" s="49">
        <v>1.9719866354373954</v>
      </c>
    </row>
    <row r="452" spans="1:11" x14ac:dyDescent="0.25">
      <c r="A452" s="58">
        <v>120</v>
      </c>
      <c r="B452" s="61">
        <v>1.7022275049712359</v>
      </c>
      <c r="C452" s="61">
        <v>1.9553016267455763</v>
      </c>
      <c r="D452" s="61">
        <v>1.9305944748105435</v>
      </c>
      <c r="E452" s="61">
        <v>1.9412183030631145</v>
      </c>
      <c r="F452" s="61">
        <v>1.6266603636567483</v>
      </c>
      <c r="G452" s="61">
        <v>1.485249603038467</v>
      </c>
      <c r="H452" s="61">
        <v>0.87467803459373361</v>
      </c>
      <c r="I452" s="61">
        <v>0.66262156448193699</v>
      </c>
      <c r="J452" s="61" t="e">
        <v>#VALUE!</v>
      </c>
      <c r="K452" s="51">
        <v>1.547782375108121</v>
      </c>
    </row>
    <row r="453" spans="1:11" x14ac:dyDescent="0.25">
      <c r="A453" s="55">
        <v>130</v>
      </c>
      <c r="B453" s="60">
        <v>1.4258635126029946</v>
      </c>
      <c r="C453" s="60">
        <v>1.5593651385313931</v>
      </c>
      <c r="D453" s="60">
        <v>1.4291536391494073</v>
      </c>
      <c r="E453" s="60">
        <v>1.4199059933582343</v>
      </c>
      <c r="F453" s="60">
        <v>1.2218880634849401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>
        <v>0.9575463842386136</v>
      </c>
    </row>
    <row r="454" spans="1:11" x14ac:dyDescent="0.25">
      <c r="A454" s="58">
        <v>140</v>
      </c>
      <c r="B454" s="61">
        <v>0.97745384321063367</v>
      </c>
      <c r="C454" s="61">
        <v>1.1710960096001322</v>
      </c>
      <c r="D454" s="61">
        <v>1.266751992344018</v>
      </c>
      <c r="E454" s="61">
        <v>1.3090391656761924</v>
      </c>
      <c r="F454" s="61">
        <v>1.0109121988083167</v>
      </c>
      <c r="G454" s="61">
        <v>0.83239297941072321</v>
      </c>
      <c r="H454" s="61">
        <v>0.62736616608388907</v>
      </c>
      <c r="I454" s="61">
        <v>0.71371975877135596</v>
      </c>
      <c r="J454" s="61">
        <v>0.73666472456348475</v>
      </c>
      <c r="K454" s="51">
        <v>1.0744815424692806</v>
      </c>
    </row>
    <row r="455" spans="1:11" x14ac:dyDescent="0.25">
      <c r="A455" s="55">
        <v>300</v>
      </c>
      <c r="B455" s="60">
        <v>0.8894152045705912</v>
      </c>
      <c r="C455" s="60">
        <v>0.96001966716596676</v>
      </c>
      <c r="D455" s="60">
        <v>1.0326597949376219</v>
      </c>
      <c r="E455" s="60">
        <v>1.0407012154334936</v>
      </c>
      <c r="F455" s="60">
        <v>0.85677153946777729</v>
      </c>
      <c r="G455" s="60">
        <v>0.857522011574815</v>
      </c>
      <c r="H455" s="60">
        <v>0.56931944510960464</v>
      </c>
      <c r="I455" s="60" t="e">
        <v>#VALUE!</v>
      </c>
      <c r="J455" s="60" t="e">
        <v>#VALUE!</v>
      </c>
      <c r="K455" s="49">
        <v>0.73749047415577407</v>
      </c>
    </row>
    <row r="456" spans="1:11" x14ac:dyDescent="0.25">
      <c r="A456" s="58">
        <v>400</v>
      </c>
      <c r="B456" s="61">
        <v>0.96576113575746203</v>
      </c>
      <c r="C456" s="61">
        <v>1.0292055871313364</v>
      </c>
      <c r="D456" s="61">
        <v>1.0302672643724244</v>
      </c>
      <c r="E456" s="61">
        <v>1.0941817343139086</v>
      </c>
      <c r="F456" s="61">
        <v>0.99928094752785712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>
        <v>0.85906252851490295</v>
      </c>
    </row>
    <row r="457" spans="1:11" x14ac:dyDescent="0.25">
      <c r="A457" s="28" t="s">
        <v>158</v>
      </c>
      <c r="B457" s="49">
        <v>1.3294023672949291</v>
      </c>
      <c r="C457" s="49">
        <v>1.427264315543527</v>
      </c>
      <c r="D457" s="49">
        <v>1.4236956388802013</v>
      </c>
      <c r="E457" s="49">
        <v>1.4633682228920732</v>
      </c>
      <c r="F457" s="49">
        <v>1.292798943199422</v>
      </c>
      <c r="G457" s="49">
        <v>1.2473745517832957</v>
      </c>
      <c r="H457" s="49">
        <v>0.73052098837726065</v>
      </c>
      <c r="I457" s="49">
        <v>0.68587225649912986</v>
      </c>
      <c r="J457" s="49">
        <v>0.65988604881425927</v>
      </c>
      <c r="K457" s="49">
        <v>1.1882790417753766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20.952328198519041</v>
      </c>
      <c r="C463" s="40">
        <v>29.984213048290869</v>
      </c>
      <c r="D463" s="40">
        <v>8.3333259001776163</v>
      </c>
      <c r="E463" s="40">
        <v>2.7821040274369588</v>
      </c>
      <c r="F463" s="40">
        <v>2.7636846839497338</v>
      </c>
      <c r="G463" s="40">
        <v>1.8321621495415765</v>
      </c>
      <c r="H463" s="40">
        <v>1.5639736890654556</v>
      </c>
      <c r="I463" s="40">
        <v>0.5826230499057834</v>
      </c>
      <c r="J463" s="40">
        <v>0.91525561063783234</v>
      </c>
      <c r="K463" s="37">
        <v>69.709670357524843</v>
      </c>
    </row>
    <row r="464" spans="1:11" x14ac:dyDescent="0.25">
      <c r="A464" s="58">
        <v>120</v>
      </c>
      <c r="B464" s="41">
        <v>31.20492532083432</v>
      </c>
      <c r="C464" s="41">
        <v>89.827373968323258</v>
      </c>
      <c r="D464" s="41">
        <v>57.694117683144519</v>
      </c>
      <c r="E464" s="41">
        <v>42.736039191664098</v>
      </c>
      <c r="F464" s="41">
        <v>121.94371874083852</v>
      </c>
      <c r="G464" s="41">
        <v>61.495525727804129</v>
      </c>
      <c r="H464" s="41">
        <v>28.548911483616838</v>
      </c>
      <c r="I464" s="41">
        <v>9.1456971107464309</v>
      </c>
      <c r="J464" s="41">
        <v>9.8807294351525901</v>
      </c>
      <c r="K464" s="39">
        <v>452.47703866212476</v>
      </c>
    </row>
    <row r="465" spans="1:11" x14ac:dyDescent="0.25">
      <c r="A465" s="55">
        <v>130</v>
      </c>
      <c r="B465" s="40">
        <v>4.0933116310421305</v>
      </c>
      <c r="C465" s="40">
        <v>7.3921398776236913</v>
      </c>
      <c r="D465" s="40">
        <v>5.1154669826589902</v>
      </c>
      <c r="E465" s="40">
        <v>6.3505040398051484</v>
      </c>
      <c r="F465" s="40">
        <v>12.116733551142453</v>
      </c>
      <c r="G465" s="40">
        <v>9.886055196739802</v>
      </c>
      <c r="H465" s="40">
        <v>17.933016844218024</v>
      </c>
      <c r="I465" s="40">
        <v>4.8521581885881089</v>
      </c>
      <c r="J465" s="40">
        <v>3.9142514894981906</v>
      </c>
      <c r="K465" s="37">
        <v>71.653637801316535</v>
      </c>
    </row>
    <row r="466" spans="1:11" x14ac:dyDescent="0.25">
      <c r="A466" s="58">
        <v>140</v>
      </c>
      <c r="B466" s="41">
        <v>10.851468185307366</v>
      </c>
      <c r="C466" s="41">
        <v>43.402345744463801</v>
      </c>
      <c r="D466" s="41">
        <v>34.323183123761481</v>
      </c>
      <c r="E466" s="41">
        <v>18.795519416769928</v>
      </c>
      <c r="F466" s="41">
        <v>29.596739600890047</v>
      </c>
      <c r="G466" s="41">
        <v>8.1053510283842201</v>
      </c>
      <c r="H466" s="41">
        <v>10.298953590123386</v>
      </c>
      <c r="I466" s="41">
        <v>5.607989821380972</v>
      </c>
      <c r="J466" s="41">
        <v>6.183861666035364</v>
      </c>
      <c r="K466" s="39">
        <v>167.16541217711656</v>
      </c>
    </row>
    <row r="467" spans="1:11" x14ac:dyDescent="0.25">
      <c r="A467" s="55">
        <v>300</v>
      </c>
      <c r="B467" s="40">
        <v>7.717952044216112</v>
      </c>
      <c r="C467" s="40">
        <v>15.882621229916381</v>
      </c>
      <c r="D467" s="40">
        <v>8.1363830992624013</v>
      </c>
      <c r="E467" s="40">
        <v>7.7579377888250676</v>
      </c>
      <c r="F467" s="40">
        <v>23.458519597529357</v>
      </c>
      <c r="G467" s="40">
        <v>11.892825211932431</v>
      </c>
      <c r="H467" s="40">
        <v>21.709281739584647</v>
      </c>
      <c r="I467" s="40">
        <v>11.197857375515326</v>
      </c>
      <c r="J467" s="40">
        <v>10.862351952220362</v>
      </c>
      <c r="K467" s="37">
        <v>118.6157300390021</v>
      </c>
    </row>
    <row r="468" spans="1:11" x14ac:dyDescent="0.25">
      <c r="A468" s="58">
        <v>400</v>
      </c>
      <c r="B468" s="41">
        <v>4.9158087743484717</v>
      </c>
      <c r="C468" s="41">
        <v>9.3050367868314314</v>
      </c>
      <c r="D468" s="41">
        <v>5.8439056503354081</v>
      </c>
      <c r="E468" s="41">
        <v>8.5859082869131154</v>
      </c>
      <c r="F468" s="41">
        <v>18.065242019635495</v>
      </c>
      <c r="G468" s="41">
        <v>7.4799732279409357</v>
      </c>
      <c r="H468" s="41">
        <v>8.1475487153609745</v>
      </c>
      <c r="I468" s="41">
        <v>3.1881759620380197</v>
      </c>
      <c r="J468" s="41">
        <v>2.5982288419309509</v>
      </c>
      <c r="K468" s="39">
        <v>68.129828265334794</v>
      </c>
    </row>
    <row r="469" spans="1:11" x14ac:dyDescent="0.25">
      <c r="A469" s="28" t="s">
        <v>158</v>
      </c>
      <c r="B469" s="37">
        <v>79.735794154267438</v>
      </c>
      <c r="C469" s="37">
        <v>195.79373065544942</v>
      </c>
      <c r="D469" s="37">
        <v>119.44638243934043</v>
      </c>
      <c r="E469" s="37">
        <v>87.008012751414327</v>
      </c>
      <c r="F469" s="37">
        <v>207.94463819398561</v>
      </c>
      <c r="G469" s="37">
        <v>100.69189254234308</v>
      </c>
      <c r="H469" s="37">
        <v>88.201686061969312</v>
      </c>
      <c r="I469" s="37">
        <v>34.574501508174642</v>
      </c>
      <c r="J469" s="37">
        <v>34.35467899547529</v>
      </c>
      <c r="K469" s="37">
        <v>947.75131730241958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3.2018864119122981</v>
      </c>
      <c r="C474" s="60">
        <v>3.4692819674394819</v>
      </c>
      <c r="D474" s="60">
        <v>3.5071503424851587</v>
      </c>
      <c r="E474" s="60">
        <v>3.712387498231223</v>
      </c>
      <c r="F474" s="60">
        <v>3.2213217597483883</v>
      </c>
      <c r="G474" s="60">
        <v>2.9169400783326136</v>
      </c>
      <c r="H474" s="60">
        <v>1.6153832613581798</v>
      </c>
      <c r="I474" s="60">
        <v>1.2551202396951797</v>
      </c>
      <c r="J474" s="60">
        <v>1.2478194625074743</v>
      </c>
      <c r="K474" s="49">
        <v>3.1738255882634476</v>
      </c>
    </row>
    <row r="475" spans="1:11" x14ac:dyDescent="0.25">
      <c r="A475" s="58">
        <v>120</v>
      </c>
      <c r="B475" s="61">
        <v>2.9812177881856483</v>
      </c>
      <c r="C475" s="61">
        <v>3.461872007899113</v>
      </c>
      <c r="D475" s="61">
        <v>3.4248548047802623</v>
      </c>
      <c r="E475" s="61">
        <v>3.555922411107562</v>
      </c>
      <c r="F475" s="61">
        <v>2.9849886074003318</v>
      </c>
      <c r="G475" s="61">
        <v>2.7634027020856768</v>
      </c>
      <c r="H475" s="61">
        <v>1.5891401029098928</v>
      </c>
      <c r="I475" s="61">
        <v>1.2181967148819697</v>
      </c>
      <c r="J475" s="61">
        <v>1.1831526985508276</v>
      </c>
      <c r="K475" s="51">
        <v>2.7894792681830478</v>
      </c>
    </row>
    <row r="476" spans="1:11" x14ac:dyDescent="0.25">
      <c r="A476" s="55">
        <v>130</v>
      </c>
      <c r="B476" s="60">
        <v>2.6778383914057486</v>
      </c>
      <c r="C476" s="60">
        <v>3.0369225930620001</v>
      </c>
      <c r="D476" s="60">
        <v>2.8581301113585584</v>
      </c>
      <c r="E476" s="60">
        <v>2.8636290437343579</v>
      </c>
      <c r="F476" s="60">
        <v>2.4677413776117252</v>
      </c>
      <c r="G476" s="60">
        <v>2.6273902970321239</v>
      </c>
      <c r="H476" s="60">
        <v>1.3835567786787273</v>
      </c>
      <c r="I476" s="60">
        <v>1.1733937975604043</v>
      </c>
      <c r="J476" s="60">
        <v>1.1543791450941863</v>
      </c>
      <c r="K476" s="49">
        <v>1.9297877279681082</v>
      </c>
    </row>
    <row r="477" spans="1:11" x14ac:dyDescent="0.25">
      <c r="A477" s="58">
        <v>140</v>
      </c>
      <c r="B477" s="61">
        <v>1.7290798389492197</v>
      </c>
      <c r="C477" s="61">
        <v>2.0195452446032105</v>
      </c>
      <c r="D477" s="61">
        <v>2.2096830199652282</v>
      </c>
      <c r="E477" s="61">
        <v>2.2036998877920304</v>
      </c>
      <c r="F477" s="61">
        <v>1.7845997760496639</v>
      </c>
      <c r="G477" s="61">
        <v>1.5156591435604985</v>
      </c>
      <c r="H477" s="61">
        <v>1.1246565588852349</v>
      </c>
      <c r="I477" s="61">
        <v>1.2351162650837795</v>
      </c>
      <c r="J477" s="61">
        <v>1.2744247012351855</v>
      </c>
      <c r="K477" s="51">
        <v>1.8108823047386862</v>
      </c>
    </row>
    <row r="478" spans="1:11" x14ac:dyDescent="0.25">
      <c r="A478" s="55">
        <v>300</v>
      </c>
      <c r="B478" s="60">
        <v>1.6522846314986563</v>
      </c>
      <c r="C478" s="60">
        <v>1.8030961623795199</v>
      </c>
      <c r="D478" s="60">
        <v>1.9257807196822516</v>
      </c>
      <c r="E478" s="60">
        <v>2.0007112120737545</v>
      </c>
      <c r="F478" s="60">
        <v>1.5935463683007292</v>
      </c>
      <c r="G478" s="60">
        <v>1.5586461127940645</v>
      </c>
      <c r="H478" s="60">
        <v>1.07312210959676</v>
      </c>
      <c r="I478" s="60">
        <v>1.1460419013234229</v>
      </c>
      <c r="J478" s="60">
        <v>1.0379963890344388</v>
      </c>
      <c r="K478" s="49">
        <v>1.4054162635596343</v>
      </c>
    </row>
    <row r="479" spans="1:11" x14ac:dyDescent="0.25">
      <c r="A479" s="58">
        <v>400</v>
      </c>
      <c r="B479" s="61">
        <v>1.9173782126299417</v>
      </c>
      <c r="C479" s="61">
        <v>2.0379092966035341</v>
      </c>
      <c r="D479" s="61">
        <v>2.1779985980437235</v>
      </c>
      <c r="E479" s="61">
        <v>2.4216688615674329</v>
      </c>
      <c r="F479" s="61">
        <v>2.0180812766609364</v>
      </c>
      <c r="G479" s="61">
        <v>1.686365019961614</v>
      </c>
      <c r="H479" s="61">
        <v>1.2350223591690292</v>
      </c>
      <c r="I479" s="61">
        <v>1.2442677127765815</v>
      </c>
      <c r="J479" s="61">
        <v>1.1014489441693214</v>
      </c>
      <c r="K479" s="51">
        <v>1.78052293945072</v>
      </c>
    </row>
    <row r="480" spans="1:11" x14ac:dyDescent="0.25">
      <c r="A480" s="28" t="s">
        <v>158</v>
      </c>
      <c r="B480" s="49">
        <v>2.4878355663703968</v>
      </c>
      <c r="C480" s="49">
        <v>2.7235130728981134</v>
      </c>
      <c r="D480" s="49">
        <v>2.7488755260266773</v>
      </c>
      <c r="E480" s="49">
        <v>2.8123857553760128</v>
      </c>
      <c r="F480" s="49">
        <v>2.3935391009799427</v>
      </c>
      <c r="G480" s="49">
        <v>2.2854456514225703</v>
      </c>
      <c r="H480" s="49">
        <v>1.2993911652896843</v>
      </c>
      <c r="I480" s="49">
        <v>1.1930239685222994</v>
      </c>
      <c r="J480" s="49">
        <v>1.1394064456307604</v>
      </c>
      <c r="K480" s="49">
        <v>2.1723604105427001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6.4031802368371665E-2</v>
      </c>
      <c r="C486" s="60">
        <v>7.0302117648432291E-2</v>
      </c>
      <c r="D486" s="60">
        <v>7.4045987515929279E-2</v>
      </c>
      <c r="E486" s="60">
        <v>7.4149198523529955E-2</v>
      </c>
      <c r="F486" s="60">
        <v>8.1705154675804609E-2</v>
      </c>
      <c r="G486" s="60">
        <v>8.6026418653700032E-2</v>
      </c>
      <c r="H486" s="60">
        <v>5.9091778928121015E-2</v>
      </c>
      <c r="I486" s="60">
        <v>6.7341079391300129E-2</v>
      </c>
      <c r="J486" s="60">
        <v>8.2700782407879661E-2</v>
      </c>
      <c r="K486" s="49">
        <v>6.9356362792802051E-2</v>
      </c>
      <c r="O486" s="55">
        <v>110</v>
      </c>
      <c r="P486" s="60">
        <v>19.551797356567501</v>
      </c>
      <c r="Q486" s="60">
        <v>19.777073860099573</v>
      </c>
      <c r="R486" s="60">
        <v>19.826825300893738</v>
      </c>
      <c r="S486" s="60">
        <v>19.844106421588116</v>
      </c>
      <c r="T486" s="60">
        <v>19.380450737404662</v>
      </c>
      <c r="U486" s="60">
        <v>18.932935505210814</v>
      </c>
      <c r="V486" s="60">
        <v>18.266605068378688</v>
      </c>
      <c r="W486" s="60">
        <v>17.74945057970902</v>
      </c>
      <c r="X486" s="60">
        <v>17.428588638280679</v>
      </c>
      <c r="Y486" s="49">
        <v>19.598406280404173</v>
      </c>
    </row>
    <row r="487" spans="1:25" x14ac:dyDescent="0.25">
      <c r="A487" s="58">
        <v>120</v>
      </c>
      <c r="B487" s="61">
        <v>6.8914445159197119E-2</v>
      </c>
      <c r="C487" s="61">
        <v>7.323506563828916E-2</v>
      </c>
      <c r="D487" s="61">
        <v>7.3451980160152044E-2</v>
      </c>
      <c r="E487" s="61">
        <v>7.6416361815224654E-2</v>
      </c>
      <c r="F487" s="61">
        <v>7.6270664941719676E-2</v>
      </c>
      <c r="G487" s="61">
        <v>8.0443919571243125E-2</v>
      </c>
      <c r="H487" s="61">
        <v>5.9334935505927083E-2</v>
      </c>
      <c r="I487" s="61">
        <v>6.8355581208231181E-2</v>
      </c>
      <c r="J487" s="61">
        <v>8.4338905011984225E-2</v>
      </c>
      <c r="K487" s="51">
        <v>7.3940574190114419E-2</v>
      </c>
      <c r="O487" s="58">
        <v>120</v>
      </c>
      <c r="P487" s="61">
        <v>19.413454259658383</v>
      </c>
      <c r="Q487" s="61">
        <v>19.768367166649313</v>
      </c>
      <c r="R487" s="61">
        <v>19.729539052007887</v>
      </c>
      <c r="S487" s="61">
        <v>19.652807578696695</v>
      </c>
      <c r="T487" s="61">
        <v>19.07314238548134</v>
      </c>
      <c r="U487" s="61">
        <v>18.81149499749408</v>
      </c>
      <c r="V487" s="61">
        <v>18.163518174854012</v>
      </c>
      <c r="W487" s="61">
        <v>17.405965559081658</v>
      </c>
      <c r="X487" s="61">
        <v>17.352086440439059</v>
      </c>
      <c r="Y487" s="51">
        <v>19.208841507318745</v>
      </c>
    </row>
    <row r="488" spans="1:25" x14ac:dyDescent="0.25">
      <c r="A488" s="55">
        <v>130</v>
      </c>
      <c r="B488" s="60">
        <v>6.5265811164863269E-2</v>
      </c>
      <c r="C488" s="60">
        <v>6.8857342821154785E-2</v>
      </c>
      <c r="D488" s="60">
        <v>6.9873783513875853E-2</v>
      </c>
      <c r="E488" s="60">
        <v>6.777022959937605E-2</v>
      </c>
      <c r="F488" s="60">
        <v>6.6114545630973423E-2</v>
      </c>
      <c r="G488" s="60">
        <v>7.2757151472781278E-2</v>
      </c>
      <c r="H488" s="60">
        <v>5.2918428537160202E-2</v>
      </c>
      <c r="I488" s="60">
        <v>6.8680670711956299E-2</v>
      </c>
      <c r="J488" s="60">
        <v>8.1673028048168464E-2</v>
      </c>
      <c r="K488" s="49">
        <v>6.4344776181401581E-2</v>
      </c>
      <c r="O488" s="55">
        <v>130</v>
      </c>
      <c r="P488" s="60">
        <v>19.168851495463553</v>
      </c>
      <c r="Q488" s="60">
        <v>19.511816138997389</v>
      </c>
      <c r="R488" s="60">
        <v>19.501208746698154</v>
      </c>
      <c r="S488" s="60">
        <v>19.337816768598216</v>
      </c>
      <c r="T488" s="60">
        <v>18.815483191907354</v>
      </c>
      <c r="U488" s="60">
        <v>18.658967612960531</v>
      </c>
      <c r="V488" s="60">
        <v>18.048570361126412</v>
      </c>
      <c r="W488" s="60">
        <v>17.382302461723729</v>
      </c>
      <c r="X488" s="60">
        <v>17.361275773672116</v>
      </c>
      <c r="Y488" s="49">
        <v>18.612732697689299</v>
      </c>
    </row>
    <row r="489" spans="1:25" x14ac:dyDescent="0.25">
      <c r="A489" s="58">
        <v>140</v>
      </c>
      <c r="B489" s="61">
        <v>5.3120580735479643E-2</v>
      </c>
      <c r="C489" s="61">
        <v>5.4829871505156488E-2</v>
      </c>
      <c r="D489" s="61">
        <v>5.8529234003057713E-2</v>
      </c>
      <c r="E489" s="61">
        <v>6.1312408926789637E-2</v>
      </c>
      <c r="F489" s="61">
        <v>5.3393210592598911E-2</v>
      </c>
      <c r="G489" s="61">
        <v>4.8903695587405233E-2</v>
      </c>
      <c r="H489" s="61">
        <v>4.4912285138091784E-2</v>
      </c>
      <c r="I489" s="61">
        <v>6.3756054334332776E-2</v>
      </c>
      <c r="J489" s="61">
        <v>7.3960425387618406E-2</v>
      </c>
      <c r="K489" s="51">
        <v>5.5540665787584133E-2</v>
      </c>
      <c r="O489" s="58">
        <v>140</v>
      </c>
      <c r="P489" s="61">
        <v>18.654995622153116</v>
      </c>
      <c r="Q489" s="61">
        <v>19.13607452968817</v>
      </c>
      <c r="R489" s="61">
        <v>19.491287822981221</v>
      </c>
      <c r="S489" s="61">
        <v>19.602620441477775</v>
      </c>
      <c r="T489" s="61">
        <v>18.693324412781987</v>
      </c>
      <c r="U489" s="61">
        <v>18.123447106996206</v>
      </c>
      <c r="V489" s="61">
        <v>17.850531485437294</v>
      </c>
      <c r="W489" s="61">
        <v>17.335690062901328</v>
      </c>
      <c r="X489" s="61">
        <v>17.341112201831191</v>
      </c>
      <c r="Y489" s="51">
        <v>18.89674790363711</v>
      </c>
    </row>
    <row r="490" spans="1:25" x14ac:dyDescent="0.25">
      <c r="A490" s="55">
        <v>300</v>
      </c>
      <c r="B490" s="60">
        <v>4.933610588102353E-2</v>
      </c>
      <c r="C490" s="60">
        <v>5.2558833195491386E-2</v>
      </c>
      <c r="D490" s="60">
        <v>4.8559413408397034E-2</v>
      </c>
      <c r="E490" s="60">
        <v>5.1913439529201896E-2</v>
      </c>
      <c r="F490" s="60">
        <v>4.9194417170506897E-2</v>
      </c>
      <c r="G490" s="60">
        <v>5.4173420495035464E-2</v>
      </c>
      <c r="H490" s="60">
        <v>4.5594377902704666E-2</v>
      </c>
      <c r="I490" s="60">
        <v>7.0961811658830781E-2</v>
      </c>
      <c r="J490" s="60">
        <v>7.7528256501708803E-2</v>
      </c>
      <c r="K490" s="49">
        <v>5.2810733834994988E-2</v>
      </c>
      <c r="O490" s="55">
        <v>300</v>
      </c>
      <c r="P490" s="60">
        <v>18.840296379041888</v>
      </c>
      <c r="Q490" s="60">
        <v>19.167423645539536</v>
      </c>
      <c r="R490" s="60">
        <v>19.30425008299402</v>
      </c>
      <c r="S490" s="60">
        <v>19.246128446057703</v>
      </c>
      <c r="T490" s="60">
        <v>18.81777931152936</v>
      </c>
      <c r="U490" s="60">
        <v>18.705816640621812</v>
      </c>
      <c r="V490" s="60">
        <v>18.037892389525137</v>
      </c>
      <c r="W490" s="60">
        <v>17.626807182370758</v>
      </c>
      <c r="X490" s="60">
        <v>17.469743600056429</v>
      </c>
      <c r="Y490" s="49">
        <v>18.537603662889413</v>
      </c>
    </row>
    <row r="491" spans="1:25" x14ac:dyDescent="0.25">
      <c r="A491" s="58">
        <v>400</v>
      </c>
      <c r="B491" s="61">
        <v>5.5676168237479881E-2</v>
      </c>
      <c r="C491" s="61">
        <v>5.606061745598466E-2</v>
      </c>
      <c r="D491" s="61">
        <v>5.3616582003685763E-2</v>
      </c>
      <c r="E491" s="61">
        <v>6.2080989406938812E-2</v>
      </c>
      <c r="F491" s="61">
        <v>5.7532997559564834E-2</v>
      </c>
      <c r="G491" s="61">
        <v>5.7641077482879909E-2</v>
      </c>
      <c r="H491" s="61">
        <v>4.8718003598972756E-2</v>
      </c>
      <c r="I491" s="61">
        <v>6.014776098393574E-2</v>
      </c>
      <c r="J491" s="61">
        <v>6.0156593816281162E-2</v>
      </c>
      <c r="K491" s="51">
        <v>5.6362821354547447E-2</v>
      </c>
      <c r="O491" s="58">
        <v>400</v>
      </c>
      <c r="P491" s="61">
        <v>19.140158638000823</v>
      </c>
      <c r="Q491" s="61">
        <v>19.191144756134562</v>
      </c>
      <c r="R491" s="61">
        <v>19.394391657189399</v>
      </c>
      <c r="S491" s="61">
        <v>19.428673887744061</v>
      </c>
      <c r="T491" s="61">
        <v>18.816227297290595</v>
      </c>
      <c r="U491" s="61">
        <v>18.501750246782674</v>
      </c>
      <c r="V491" s="61">
        <v>18.039628396264593</v>
      </c>
      <c r="W491" s="61">
        <v>17.408276934217326</v>
      </c>
      <c r="X491" s="61">
        <v>17.345926400065132</v>
      </c>
      <c r="Y491" s="51">
        <v>18.768223719685345</v>
      </c>
    </row>
    <row r="492" spans="1:25" x14ac:dyDescent="0.25">
      <c r="A492" s="28" t="s">
        <v>158</v>
      </c>
      <c r="B492" s="49">
        <v>6.1726916982571531E-2</v>
      </c>
      <c r="C492" s="49">
        <v>6.482864358187157E-2</v>
      </c>
      <c r="D492" s="49">
        <v>6.5121878157748836E-2</v>
      </c>
      <c r="E492" s="49">
        <v>6.7722421563144952E-2</v>
      </c>
      <c r="F492" s="49">
        <v>6.5782569672409211E-2</v>
      </c>
      <c r="G492" s="49">
        <v>7.0087055771265921E-2</v>
      </c>
      <c r="H492" s="49">
        <v>5.1304309291368574E-2</v>
      </c>
      <c r="I492" s="49">
        <v>6.7546418125110363E-2</v>
      </c>
      <c r="J492" s="49">
        <v>7.7539947058494318E-2</v>
      </c>
      <c r="K492" s="49">
        <v>6.4460767217731016E-2</v>
      </c>
      <c r="O492" s="28" t="s">
        <v>158</v>
      </c>
      <c r="P492" s="49">
        <v>19.261701971697576</v>
      </c>
      <c r="Q492" s="49">
        <v>19.543671435509385</v>
      </c>
      <c r="R492" s="49">
        <v>19.612719085318041</v>
      </c>
      <c r="S492" s="49">
        <v>19.566714207160846</v>
      </c>
      <c r="T492" s="49">
        <v>18.957026234687763</v>
      </c>
      <c r="U492" s="49">
        <v>18.707852474506719</v>
      </c>
      <c r="V492" s="49">
        <v>18.063064144452817</v>
      </c>
      <c r="W492" s="49">
        <v>17.46877262520038</v>
      </c>
      <c r="X492" s="49">
        <v>17.38993146110484</v>
      </c>
      <c r="Y492" s="49">
        <v>19.021696666020393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>
        <v>38</v>
      </c>
      <c r="C498" s="36">
        <v>39</v>
      </c>
      <c r="D498" s="36">
        <v>40</v>
      </c>
      <c r="E498" s="36">
        <v>40</v>
      </c>
      <c r="F498" s="36">
        <v>38</v>
      </c>
      <c r="G498" s="36">
        <v>36</v>
      </c>
      <c r="H498" s="36">
        <v>33</v>
      </c>
      <c r="I498" s="36">
        <v>31</v>
      </c>
      <c r="J498" s="36">
        <v>30</v>
      </c>
      <c r="K498" s="37">
        <v>39</v>
      </c>
    </row>
    <row r="499" spans="1:11" x14ac:dyDescent="0.25">
      <c r="A499" s="58">
        <v>120</v>
      </c>
      <c r="B499" s="38">
        <v>38</v>
      </c>
      <c r="C499" s="38">
        <v>39</v>
      </c>
      <c r="D499" s="38">
        <v>39</v>
      </c>
      <c r="E499" s="38">
        <v>39</v>
      </c>
      <c r="F499" s="38">
        <v>36</v>
      </c>
      <c r="G499" s="38">
        <v>35</v>
      </c>
      <c r="H499" s="38">
        <v>33</v>
      </c>
      <c r="I499" s="38">
        <v>30</v>
      </c>
      <c r="J499" s="38">
        <v>30</v>
      </c>
      <c r="K499" s="39">
        <v>37</v>
      </c>
    </row>
    <row r="500" spans="1:11" x14ac:dyDescent="0.25">
      <c r="A500" s="55">
        <v>130</v>
      </c>
      <c r="B500" s="36">
        <v>37</v>
      </c>
      <c r="C500" s="36">
        <v>38</v>
      </c>
      <c r="D500" s="36">
        <v>38</v>
      </c>
      <c r="E500" s="36">
        <v>37</v>
      </c>
      <c r="F500" s="36">
        <v>35</v>
      </c>
      <c r="G500" s="36">
        <v>34</v>
      </c>
      <c r="H500" s="36">
        <v>32</v>
      </c>
      <c r="I500" s="36">
        <v>30</v>
      </c>
      <c r="J500" s="36">
        <v>30</v>
      </c>
      <c r="K500" s="37">
        <v>34</v>
      </c>
    </row>
    <row r="501" spans="1:11" x14ac:dyDescent="0.25">
      <c r="A501" s="58">
        <v>140</v>
      </c>
      <c r="B501" s="38">
        <v>34</v>
      </c>
      <c r="C501" s="38">
        <v>36</v>
      </c>
      <c r="D501" s="38">
        <v>38</v>
      </c>
      <c r="E501" s="38">
        <v>39</v>
      </c>
      <c r="F501" s="38">
        <v>35</v>
      </c>
      <c r="G501" s="38">
        <v>32</v>
      </c>
      <c r="H501" s="38">
        <v>31</v>
      </c>
      <c r="I501" s="38">
        <v>30</v>
      </c>
      <c r="J501" s="38">
        <v>30</v>
      </c>
      <c r="K501" s="39">
        <v>35</v>
      </c>
    </row>
    <row r="502" spans="1:11" x14ac:dyDescent="0.25">
      <c r="A502" s="55">
        <v>300</v>
      </c>
      <c r="B502" s="36">
        <v>35</v>
      </c>
      <c r="C502" s="36">
        <v>37</v>
      </c>
      <c r="D502" s="36">
        <v>37</v>
      </c>
      <c r="E502" s="36">
        <v>37</v>
      </c>
      <c r="F502" s="36">
        <v>35</v>
      </c>
      <c r="G502" s="36">
        <v>35</v>
      </c>
      <c r="H502" s="36">
        <v>32</v>
      </c>
      <c r="I502" s="36">
        <v>31</v>
      </c>
      <c r="J502" s="36">
        <v>30</v>
      </c>
      <c r="K502" s="37">
        <v>34</v>
      </c>
    </row>
    <row r="503" spans="1:11" x14ac:dyDescent="0.25">
      <c r="A503" s="58">
        <v>400</v>
      </c>
      <c r="B503" s="38">
        <v>36</v>
      </c>
      <c r="C503" s="38">
        <v>37</v>
      </c>
      <c r="D503" s="38">
        <v>38</v>
      </c>
      <c r="E503" s="38">
        <v>38</v>
      </c>
      <c r="F503" s="38">
        <v>35</v>
      </c>
      <c r="G503" s="38">
        <v>34</v>
      </c>
      <c r="H503" s="38">
        <v>32</v>
      </c>
      <c r="I503" s="38">
        <v>30</v>
      </c>
      <c r="J503" s="38">
        <v>30</v>
      </c>
      <c r="K503" s="39">
        <v>35</v>
      </c>
    </row>
    <row r="504" spans="1:11" x14ac:dyDescent="0.25">
      <c r="A504" s="28" t="s">
        <v>158</v>
      </c>
      <c r="B504" s="37">
        <v>37</v>
      </c>
      <c r="C504" s="37">
        <v>38</v>
      </c>
      <c r="D504" s="37">
        <v>39</v>
      </c>
      <c r="E504" s="37">
        <v>38</v>
      </c>
      <c r="F504" s="37">
        <v>36</v>
      </c>
      <c r="G504" s="37">
        <v>35</v>
      </c>
      <c r="H504" s="37">
        <v>32</v>
      </c>
      <c r="I504" s="37">
        <v>30</v>
      </c>
      <c r="J504" s="37">
        <v>30</v>
      </c>
      <c r="K504" s="37">
        <v>36</v>
      </c>
    </row>
  </sheetData>
  <conditionalFormatting sqref="B51:J6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31" priority="92" operator="equal">
      <formula>0</formula>
    </cfRule>
  </conditionalFormatting>
  <conditionalFormatting sqref="B4:J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30" priority="91" operator="equal">
      <formula>0</formula>
    </cfRule>
  </conditionalFormatting>
  <conditionalFormatting sqref="B93:K94 B74:J9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29" priority="89" operator="equal">
      <formula>0</formula>
    </cfRule>
  </conditionalFormatting>
  <conditionalFormatting sqref="B146:J16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28" priority="88" operator="equal">
      <formula>0</formula>
    </cfRule>
  </conditionalFormatting>
  <conditionalFormatting sqref="B170:J18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27" priority="87" operator="equal">
      <formula>0</formula>
    </cfRule>
  </conditionalFormatting>
  <conditionalFormatting sqref="B195:J2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26" priority="84" operator="equal">
      <formula>0</formula>
    </cfRule>
  </conditionalFormatting>
  <conditionalFormatting sqref="B219:J235 C218:J2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25" priority="82" operator="equal">
      <formula>0</formula>
    </cfRule>
  </conditionalFormatting>
  <conditionalFormatting sqref="B266:J28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24" priority="80" operator="equal">
      <formula>0</formula>
    </cfRule>
  </conditionalFormatting>
  <conditionalFormatting sqref="P27:X44">
    <cfRule type="cellIs" dxfId="123" priority="78" operator="equal">
      <formula>0</formula>
    </cfRule>
  </conditionalFormatting>
  <conditionalFormatting sqref="P4:X21">
    <cfRule type="cellIs" dxfId="122" priority="77" operator="equal">
      <formula>0</formula>
    </cfRule>
  </conditionalFormatting>
  <conditionalFormatting sqref="B121:J138 B139">
    <cfRule type="cellIs" dxfId="121" priority="71" stopIfTrue="1" operator="greaterThanOrEqual">
      <formula>90</formula>
    </cfRule>
    <cfRule type="cellIs" dxfId="120" priority="72" stopIfTrue="1" operator="between">
      <formula>50</formula>
      <formula>90</formula>
    </cfRule>
    <cfRule type="cellIs" dxfId="119" priority="73" stopIfTrue="1" operator="equal">
      <formula>0</formula>
    </cfRule>
    <cfRule type="cellIs" dxfId="118" priority="76" operator="lessThanOrEqual">
      <formula>5</formula>
    </cfRule>
  </conditionalFormatting>
  <conditionalFormatting sqref="B301:J31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17" priority="75" operator="equal">
      <formula>0</formula>
    </cfRule>
  </conditionalFormatting>
  <conditionalFormatting sqref="B350:J35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116" priority="58" stopIfTrue="1" operator="greaterThanOrEqual">
      <formula>90</formula>
    </cfRule>
    <cfRule type="cellIs" dxfId="115" priority="59" stopIfTrue="1" operator="between">
      <formula>50</formula>
      <formula>90</formula>
    </cfRule>
    <cfRule type="cellIs" dxfId="114" priority="60" stopIfTrue="1" operator="equal">
      <formula>0</formula>
    </cfRule>
    <cfRule type="cellIs" dxfId="113" priority="61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12" priority="55" operator="equal">
      <formula>0</formula>
    </cfRule>
  </conditionalFormatting>
  <conditionalFormatting sqref="P51:X68">
    <cfRule type="cellIs" dxfId="111" priority="53" operator="equal">
      <formula>0</formula>
    </cfRule>
  </conditionalFormatting>
  <conditionalFormatting sqref="P74:X91">
    <cfRule type="cellIs" dxfId="110" priority="52" operator="equal">
      <formula>0</formula>
    </cfRule>
  </conditionalFormatting>
  <conditionalFormatting sqref="P98:X115">
    <cfRule type="cellIs" dxfId="109" priority="51" operator="equal">
      <formula>0</formula>
    </cfRule>
  </conditionalFormatting>
  <conditionalFormatting sqref="P121:X138">
    <cfRule type="cellIs" dxfId="108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07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6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5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4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3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2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1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00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99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zoomScaleNormal="100" workbookViewId="0"/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x14ac:dyDescent="0.25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x14ac:dyDescent="0.25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x14ac:dyDescent="0.25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x14ac:dyDescent="0.25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x14ac:dyDescent="0.25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x14ac:dyDescent="0.25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x14ac:dyDescent="0.25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x14ac:dyDescent="0.25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x14ac:dyDescent="0.25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x14ac:dyDescent="0.25">
      <c r="A27" s="14" t="s">
        <v>140</v>
      </c>
      <c r="B27" s="19">
        <v>78.478483337911328</v>
      </c>
      <c r="C27" s="19">
        <v>79.520837673818988</v>
      </c>
      <c r="D27" s="19">
        <v>80.460217588674311</v>
      </c>
      <c r="E27" s="19">
        <v>81.63417191845808</v>
      </c>
      <c r="F27" s="19">
        <v>84.582041622474549</v>
      </c>
      <c r="G27" s="19">
        <v>82.579216671972858</v>
      </c>
      <c r="H27" s="19">
        <v>76.746825930121247</v>
      </c>
      <c r="I27" s="19">
        <v>71.698910797260936</v>
      </c>
      <c r="J27" s="19">
        <v>59.956399131196562</v>
      </c>
      <c r="K27" s="20">
        <v>76.884015011087271</v>
      </c>
      <c r="M27" s="14" t="s">
        <v>182</v>
      </c>
      <c r="O27" s="14" t="s">
        <v>140</v>
      </c>
      <c r="P27" s="21">
        <v>0.15072487171284332</v>
      </c>
      <c r="Q27" s="21">
        <v>0.17380538749858679</v>
      </c>
      <c r="R27" s="21">
        <v>4.0131007391281177E-2</v>
      </c>
      <c r="S27" s="21">
        <v>9.7710430067832737E-3</v>
      </c>
      <c r="T27" s="21">
        <v>1.9296961745266683E-2</v>
      </c>
      <c r="U27" s="21">
        <v>2.810777108525854E-2</v>
      </c>
      <c r="V27" s="21">
        <v>6.7884562164741022E-2</v>
      </c>
      <c r="W27" s="21">
        <v>3.2288704396716897E-2</v>
      </c>
      <c r="X27" s="21">
        <v>4.3977059460346579E-2</v>
      </c>
      <c r="Y27" s="22">
        <v>0.56598736846182429</v>
      </c>
    </row>
    <row r="28" spans="1:25" x14ac:dyDescent="0.25">
      <c r="A28" s="14" t="s">
        <v>141</v>
      </c>
      <c r="B28" s="19">
        <v>81.991479540443279</v>
      </c>
      <c r="C28" s="19">
        <v>76.902524029991241</v>
      </c>
      <c r="D28" s="19">
        <v>75.056635280375403</v>
      </c>
      <c r="E28" s="19">
        <v>76.244052895438756</v>
      </c>
      <c r="F28" s="19">
        <v>78.211943151088377</v>
      </c>
      <c r="G28" s="19">
        <v>72.675290505115072</v>
      </c>
      <c r="H28" s="19">
        <v>68.066912346207928</v>
      </c>
      <c r="I28" s="19" t="s">
        <v>183</v>
      </c>
      <c r="J28" s="19" t="s">
        <v>183</v>
      </c>
      <c r="K28" s="20">
        <v>77.963459098345965</v>
      </c>
      <c r="M28" s="14" t="s">
        <v>182</v>
      </c>
      <c r="O28" s="14" t="s">
        <v>141</v>
      </c>
      <c r="P28" s="21">
        <v>0.23350133000715559</v>
      </c>
      <c r="Q28" s="21">
        <v>0.31732507730987908</v>
      </c>
      <c r="R28" s="21">
        <v>9.2709625826564043E-2</v>
      </c>
      <c r="S28" s="21">
        <v>3.1767694452411989E-2</v>
      </c>
      <c r="T28" s="21">
        <v>4.4356743801847329E-2</v>
      </c>
      <c r="U28" s="21">
        <v>2.0755056144459185E-2</v>
      </c>
      <c r="V28" s="21">
        <v>5.2701165305408431E-3</v>
      </c>
      <c r="W28" s="21">
        <v>4.2946357854102508E-4</v>
      </c>
      <c r="X28" s="21">
        <v>0</v>
      </c>
      <c r="Y28" s="22">
        <v>0.7461151076513991</v>
      </c>
    </row>
    <row r="29" spans="1:25" x14ac:dyDescent="0.25">
      <c r="A29" s="16" t="s">
        <v>142</v>
      </c>
      <c r="B29" s="24">
        <v>75.708264267518729</v>
      </c>
      <c r="C29" s="24">
        <v>65.728541588790407</v>
      </c>
      <c r="D29" s="24">
        <v>60.084738597104163</v>
      </c>
      <c r="E29" s="24">
        <v>62.964423132956071</v>
      </c>
      <c r="F29" s="24">
        <v>61.846172331852443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68.318523433082262</v>
      </c>
      <c r="M29" s="14" t="s">
        <v>182</v>
      </c>
      <c r="O29" s="16" t="s">
        <v>142</v>
      </c>
      <c r="P29" s="26">
        <v>0.13440362473064871</v>
      </c>
      <c r="Q29" s="26">
        <v>0.15319910424914163</v>
      </c>
      <c r="R29" s="26">
        <v>3.8582338150736993E-2</v>
      </c>
      <c r="S29" s="26">
        <v>1.3415196970267246E-2</v>
      </c>
      <c r="T29" s="26">
        <v>3.8749672657700535E-3</v>
      </c>
      <c r="U29" s="26">
        <v>1.2244515786413395E-4</v>
      </c>
      <c r="V29" s="26">
        <v>2.0096949076618855E-4</v>
      </c>
      <c r="W29" s="26">
        <v>0</v>
      </c>
      <c r="X29" s="26">
        <v>0</v>
      </c>
      <c r="Y29" s="27">
        <v>0.343798646015195</v>
      </c>
    </row>
    <row r="30" spans="1:25" x14ac:dyDescent="0.25">
      <c r="A30" s="14" t="s">
        <v>143</v>
      </c>
      <c r="B30" s="19">
        <v>80.910905445355567</v>
      </c>
      <c r="C30" s="19">
        <v>83.564816552938851</v>
      </c>
      <c r="D30" s="19">
        <v>88.232639285460778</v>
      </c>
      <c r="E30" s="19">
        <v>92.614637134400496</v>
      </c>
      <c r="F30" s="19">
        <v>94.714807770384169</v>
      </c>
      <c r="G30" s="19">
        <v>90.694958951252346</v>
      </c>
      <c r="H30" s="19">
        <v>84.525255782779539</v>
      </c>
      <c r="I30" s="19">
        <v>76.48595176607094</v>
      </c>
      <c r="J30" s="19">
        <v>64.896060539810918</v>
      </c>
      <c r="K30" s="20">
        <v>84.59009160310201</v>
      </c>
      <c r="M30" s="14" t="s">
        <v>184</v>
      </c>
      <c r="O30" s="14" t="s">
        <v>143</v>
      </c>
      <c r="P30" s="21">
        <v>0.28522995068217333</v>
      </c>
      <c r="Q30" s="21">
        <v>0.42509309608673568</v>
      </c>
      <c r="R30" s="21">
        <v>0.17886384088853557</v>
      </c>
      <c r="S30" s="21">
        <v>0.13308277573315355</v>
      </c>
      <c r="T30" s="21">
        <v>1.3180889362616275</v>
      </c>
      <c r="U30" s="21">
        <v>1.2409132450256839</v>
      </c>
      <c r="V30" s="21">
        <v>1.4163305704057236</v>
      </c>
      <c r="W30" s="21">
        <v>0.57104035294317312</v>
      </c>
      <c r="X30" s="21">
        <v>0.53898499063334337</v>
      </c>
      <c r="Y30" s="22">
        <v>6.1076277586601506</v>
      </c>
    </row>
    <row r="31" spans="1:25" x14ac:dyDescent="0.25">
      <c r="A31" s="14" t="s">
        <v>144</v>
      </c>
      <c r="B31" s="19">
        <v>82.64416917525601</v>
      </c>
      <c r="C31" s="19">
        <v>82.268697391988951</v>
      </c>
      <c r="D31" s="19">
        <v>87.571793907903697</v>
      </c>
      <c r="E31" s="19">
        <v>93.713938598202589</v>
      </c>
      <c r="F31" s="19">
        <v>87.099430060036724</v>
      </c>
      <c r="G31" s="19">
        <v>80.233004364008309</v>
      </c>
      <c r="H31" s="19">
        <v>78.722307573183244</v>
      </c>
      <c r="I31" s="19" t="s">
        <v>183</v>
      </c>
      <c r="J31" s="19" t="s">
        <v>183</v>
      </c>
      <c r="K31" s="20">
        <v>85.690941538199453</v>
      </c>
      <c r="M31" s="14" t="s">
        <v>184</v>
      </c>
      <c r="O31" s="14" t="s">
        <v>144</v>
      </c>
      <c r="P31" s="21">
        <v>0.40543613237801945</v>
      </c>
      <c r="Q31" s="21">
        <v>1.1292469798408229</v>
      </c>
      <c r="R31" s="21">
        <v>0.87838528023837226</v>
      </c>
      <c r="S31" s="21">
        <v>0.73741040742532071</v>
      </c>
      <c r="T31" s="21">
        <v>2.2259459232033079</v>
      </c>
      <c r="U31" s="21">
        <v>0.68239195432064315</v>
      </c>
      <c r="V31" s="21">
        <v>9.3689642708157939E-2</v>
      </c>
      <c r="W31" s="21">
        <v>2.7507709728149341E-3</v>
      </c>
      <c r="X31" s="21">
        <v>2.5736875265038044E-3</v>
      </c>
      <c r="Y31" s="22">
        <v>6.1578307786139641</v>
      </c>
    </row>
    <row r="32" spans="1:25" x14ac:dyDescent="0.25">
      <c r="A32" s="16" t="s">
        <v>145</v>
      </c>
      <c r="B32" s="24">
        <v>79.72534170580343</v>
      </c>
      <c r="C32" s="24">
        <v>72.170349003038766</v>
      </c>
      <c r="D32" s="24">
        <v>74.8058782523036</v>
      </c>
      <c r="E32" s="24">
        <v>79.888191659820833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74.771969001840631</v>
      </c>
      <c r="M32" s="14" t="s">
        <v>184</v>
      </c>
      <c r="O32" s="16" t="s">
        <v>145</v>
      </c>
      <c r="P32" s="26">
        <v>0.16233152826869596</v>
      </c>
      <c r="Q32" s="26">
        <v>0.51488616438739565</v>
      </c>
      <c r="R32" s="26">
        <v>0.35817567439348513</v>
      </c>
      <c r="S32" s="26">
        <v>0.21670322050777785</v>
      </c>
      <c r="T32" s="26">
        <v>9.9092136881799034E-2</v>
      </c>
      <c r="U32" s="26">
        <v>4.0996246599611331E-3</v>
      </c>
      <c r="V32" s="26">
        <v>1.165801448570962E-3</v>
      </c>
      <c r="W32" s="26">
        <v>5.815432130427904E-5</v>
      </c>
      <c r="X32" s="26">
        <v>2.1435993883877017E-4</v>
      </c>
      <c r="Y32" s="27">
        <v>1.3567266648078287</v>
      </c>
    </row>
    <row r="33" spans="1:25" x14ac:dyDescent="0.25">
      <c r="A33" s="14" t="s">
        <v>146</v>
      </c>
      <c r="B33" s="19">
        <v>71.496997448703453</v>
      </c>
      <c r="C33" s="19">
        <v>74.229668669770973</v>
      </c>
      <c r="D33" s="19">
        <v>80.780941379201266</v>
      </c>
      <c r="E33" s="19">
        <v>83.158456491490057</v>
      </c>
      <c r="F33" s="19">
        <v>81.611560447895585</v>
      </c>
      <c r="G33" s="19">
        <v>82.209749837906912</v>
      </c>
      <c r="H33" s="19">
        <v>80.265544720155063</v>
      </c>
      <c r="I33" s="19">
        <v>76.160694398917002</v>
      </c>
      <c r="J33" s="19">
        <v>65.01059029011968</v>
      </c>
      <c r="K33" s="20">
        <v>77.56471442851354</v>
      </c>
      <c r="M33" s="14" t="s">
        <v>185</v>
      </c>
      <c r="O33" s="14" t="s">
        <v>146</v>
      </c>
      <c r="P33" s="21">
        <v>2.7773956188483814E-2</v>
      </c>
      <c r="Q33" s="21">
        <v>3.0566050017472778E-2</v>
      </c>
      <c r="R33" s="21">
        <v>1.1589959257359719E-2</v>
      </c>
      <c r="S33" s="21">
        <v>2.0387944854446009E-2</v>
      </c>
      <c r="T33" s="21">
        <v>0.14524867889997706</v>
      </c>
      <c r="U33" s="21">
        <v>0.16064317508031761</v>
      </c>
      <c r="V33" s="21">
        <v>1.0000201956722186</v>
      </c>
      <c r="W33" s="21">
        <v>0.31337060223116109</v>
      </c>
      <c r="X33" s="21">
        <v>0.21880902469562458</v>
      </c>
      <c r="Y33" s="22">
        <v>1.9284095868970614</v>
      </c>
    </row>
    <row r="34" spans="1:25" x14ac:dyDescent="0.25">
      <c r="A34" s="14" t="s">
        <v>147</v>
      </c>
      <c r="B34" s="19">
        <v>72.657306535097334</v>
      </c>
      <c r="C34" s="19">
        <v>72.309004754240917</v>
      </c>
      <c r="D34" s="19">
        <v>76.659537582798066</v>
      </c>
      <c r="E34" s="19">
        <v>74.421636100429069</v>
      </c>
      <c r="F34" s="19">
        <v>73.628655472941801</v>
      </c>
      <c r="G34" s="19">
        <v>69.489382575811049</v>
      </c>
      <c r="H34" s="19" t="s">
        <v>183</v>
      </c>
      <c r="I34" s="19" t="s">
        <v>183</v>
      </c>
      <c r="J34" s="19" t="s">
        <v>183</v>
      </c>
      <c r="K34" s="20">
        <v>72.950480023942418</v>
      </c>
      <c r="M34" s="14" t="s">
        <v>185</v>
      </c>
      <c r="O34" s="14" t="s">
        <v>147</v>
      </c>
      <c r="P34" s="21">
        <v>4.7839272670633218E-2</v>
      </c>
      <c r="Q34" s="21">
        <v>7.7955671847432448E-2</v>
      </c>
      <c r="R34" s="21">
        <v>7.3632714666990451E-2</v>
      </c>
      <c r="S34" s="21">
        <v>0.10697361092568315</v>
      </c>
      <c r="T34" s="21">
        <v>0.19408967383736894</v>
      </c>
      <c r="U34" s="21">
        <v>0.11658488089124777</v>
      </c>
      <c r="V34" s="21">
        <v>3.3190303044582023E-2</v>
      </c>
      <c r="W34" s="21">
        <v>1.3611590369291169E-3</v>
      </c>
      <c r="X34" s="21">
        <v>2.6684332454105722E-5</v>
      </c>
      <c r="Y34" s="22">
        <v>0.65165397125332125</v>
      </c>
    </row>
    <row r="35" spans="1:25" x14ac:dyDescent="0.25">
      <c r="A35" s="16" t="s">
        <v>148</v>
      </c>
      <c r="B35" s="24">
        <v>65.830815610709678</v>
      </c>
      <c r="C35" s="24">
        <v>63.335251643789803</v>
      </c>
      <c r="D35" s="24">
        <v>65.106256826458576</v>
      </c>
      <c r="E35" s="24">
        <v>60.249067024198638</v>
      </c>
      <c r="F35" s="24">
        <v>49.974790417112018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60.253649254959619</v>
      </c>
      <c r="M35" s="14" t="s">
        <v>185</v>
      </c>
      <c r="O35" s="16" t="s">
        <v>148</v>
      </c>
      <c r="P35" s="26">
        <v>3.1710790880817658E-2</v>
      </c>
      <c r="Q35" s="26">
        <v>5.9802505413716497E-2</v>
      </c>
      <c r="R35" s="26">
        <v>4.4650198992083834E-2</v>
      </c>
      <c r="S35" s="26">
        <v>3.2237638389352286E-2</v>
      </c>
      <c r="T35" s="26">
        <v>2.4699150026884182E-2</v>
      </c>
      <c r="U35" s="26">
        <v>5.0634577063772531E-3</v>
      </c>
      <c r="V35" s="26">
        <v>2.2388315101588559E-3</v>
      </c>
      <c r="W35" s="26">
        <v>7.8092967661781457E-5</v>
      </c>
      <c r="X35" s="26">
        <v>4.9843187246783E-4</v>
      </c>
      <c r="Y35" s="27">
        <v>0.20097909775952019</v>
      </c>
    </row>
    <row r="36" spans="1:25" x14ac:dyDescent="0.25">
      <c r="A36" s="14" t="s">
        <v>149</v>
      </c>
      <c r="B36" s="19">
        <v>70.359230220880789</v>
      </c>
      <c r="C36" s="19" t="s">
        <v>183</v>
      </c>
      <c r="D36" s="19" t="s">
        <v>183</v>
      </c>
      <c r="E36" s="19">
        <v>68.721380761344648</v>
      </c>
      <c r="F36" s="19">
        <v>64.05683828801611</v>
      </c>
      <c r="G36" s="19">
        <v>64.861798701962726</v>
      </c>
      <c r="H36" s="19">
        <v>72.147782105966044</v>
      </c>
      <c r="I36" s="19">
        <v>77.618502565882011</v>
      </c>
      <c r="J36" s="19">
        <v>61.45281360380514</v>
      </c>
      <c r="K36" s="20">
        <v>69.785173844953846</v>
      </c>
      <c r="M36" s="14" t="s">
        <v>186</v>
      </c>
      <c r="O36" s="14" t="s">
        <v>149</v>
      </c>
      <c r="P36" s="21">
        <v>2.7024554474956282E-2</v>
      </c>
      <c r="Q36" s="21">
        <v>7.6186717644393595E-2</v>
      </c>
      <c r="R36" s="21">
        <v>5.2482099677820006E-2</v>
      </c>
      <c r="S36" s="21">
        <v>5.7666979997513322E-2</v>
      </c>
      <c r="T36" s="21">
        <v>0.2026248619391941</v>
      </c>
      <c r="U36" s="21">
        <v>0.12130834487972443</v>
      </c>
      <c r="V36" s="21">
        <v>0.54955104619074269</v>
      </c>
      <c r="W36" s="21">
        <v>0.33845607490069246</v>
      </c>
      <c r="X36" s="21">
        <v>0.29287613107386889</v>
      </c>
      <c r="Y36" s="22">
        <v>1.7181768107789059</v>
      </c>
    </row>
    <row r="37" spans="1:25" x14ac:dyDescent="0.25">
      <c r="A37" s="14" t="s">
        <v>150</v>
      </c>
      <c r="B37" s="19">
        <v>77.355428432997954</v>
      </c>
      <c r="C37" s="19">
        <v>77.486661133388083</v>
      </c>
      <c r="D37" s="19">
        <v>76.490917441739896</v>
      </c>
      <c r="E37" s="19">
        <v>66.812654643648159</v>
      </c>
      <c r="F37" s="19">
        <v>57.298913802537939</v>
      </c>
      <c r="G37" s="19">
        <v>55.213440045394357</v>
      </c>
      <c r="H37" s="19">
        <v>61.709057597959131</v>
      </c>
      <c r="I37" s="19" t="s">
        <v>183</v>
      </c>
      <c r="J37" s="19" t="s">
        <v>183</v>
      </c>
      <c r="K37" s="20">
        <v>65.556724350395996</v>
      </c>
      <c r="M37" s="14" t="s">
        <v>186</v>
      </c>
      <c r="O37" s="14" t="s">
        <v>150</v>
      </c>
      <c r="P37" s="21">
        <v>0.14723337786212462</v>
      </c>
      <c r="Q37" s="21">
        <v>0.38859669793482993</v>
      </c>
      <c r="R37" s="21">
        <v>0.24145746876284907</v>
      </c>
      <c r="S37" s="21">
        <v>0.19462758577454442</v>
      </c>
      <c r="T37" s="21">
        <v>0.56246630582340684</v>
      </c>
      <c r="U37" s="21">
        <v>0.16707922232241029</v>
      </c>
      <c r="V37" s="21">
        <v>9.2664928457616175E-2</v>
      </c>
      <c r="W37" s="21">
        <v>1.0632409051828221E-2</v>
      </c>
      <c r="X37" s="21">
        <v>2.7299310859811303E-3</v>
      </c>
      <c r="Y37" s="22">
        <v>1.8074879270755906</v>
      </c>
    </row>
    <row r="38" spans="1:25" x14ac:dyDescent="0.25">
      <c r="A38" s="16" t="s">
        <v>151</v>
      </c>
      <c r="B38" s="24">
        <v>73.700003288886592</v>
      </c>
      <c r="C38" s="24">
        <v>73.555342737060002</v>
      </c>
      <c r="D38" s="24">
        <v>71.314046791672212</v>
      </c>
      <c r="E38" s="24">
        <v>67.37990789274312</v>
      </c>
      <c r="F38" s="24">
        <v>54.731055686472331</v>
      </c>
      <c r="G38" s="24">
        <v>50.140089360630242</v>
      </c>
      <c r="H38" s="24" t="s">
        <v>183</v>
      </c>
      <c r="I38" s="24" t="s">
        <v>183</v>
      </c>
      <c r="J38" s="24" t="s">
        <v>183</v>
      </c>
      <c r="K38" s="25">
        <v>70.172864791472193</v>
      </c>
      <c r="M38" s="14" t="s">
        <v>186</v>
      </c>
      <c r="O38" s="16" t="s">
        <v>151</v>
      </c>
      <c r="P38" s="26">
        <v>0.29394752325007517</v>
      </c>
      <c r="Q38" s="26">
        <v>1.138213803831108</v>
      </c>
      <c r="R38" s="26">
        <v>0.83847021204210748</v>
      </c>
      <c r="S38" s="26">
        <v>0.32186691221874747</v>
      </c>
      <c r="T38" s="26">
        <v>0.1973037476307993</v>
      </c>
      <c r="U38" s="26">
        <v>2.2634266846738686E-2</v>
      </c>
      <c r="V38" s="26">
        <v>2.1707017708276597E-3</v>
      </c>
      <c r="W38" s="26">
        <v>5.9975339337990678E-5</v>
      </c>
      <c r="X38" s="26">
        <v>6.1777350338142862E-4</v>
      </c>
      <c r="Y38" s="27">
        <v>2.8152849164331233</v>
      </c>
    </row>
    <row r="39" spans="1:25" x14ac:dyDescent="0.25">
      <c r="A39" s="14" t="s">
        <v>152</v>
      </c>
      <c r="B39" s="19">
        <v>89.908523404458322</v>
      </c>
      <c r="C39" s="19">
        <v>89.627044834396699</v>
      </c>
      <c r="D39" s="19">
        <v>90.06265503188132</v>
      </c>
      <c r="E39" s="19">
        <v>91.12608360021764</v>
      </c>
      <c r="F39" s="19">
        <v>88.254221203213973</v>
      </c>
      <c r="G39" s="19">
        <v>90.533213678999473</v>
      </c>
      <c r="H39" s="19">
        <v>84.762639656341605</v>
      </c>
      <c r="I39" s="19">
        <v>73.097441746245877</v>
      </c>
      <c r="J39" s="19">
        <v>74.176135342380149</v>
      </c>
      <c r="K39" s="20">
        <v>81.290833302460271</v>
      </c>
      <c r="M39" s="14" t="s">
        <v>187</v>
      </c>
      <c r="O39" s="14" t="s">
        <v>152</v>
      </c>
      <c r="P39" s="21">
        <v>5.4205063886931026E-2</v>
      </c>
      <c r="Q39" s="21">
        <v>0.10248831161227243</v>
      </c>
      <c r="R39" s="21">
        <v>7.2810256015771485E-2</v>
      </c>
      <c r="S39" s="21">
        <v>5.597971975177455E-2</v>
      </c>
      <c r="T39" s="21">
        <v>0.39613075786313356</v>
      </c>
      <c r="U39" s="21">
        <v>0.26729512103330061</v>
      </c>
      <c r="V39" s="21">
        <v>1.3791919636621282</v>
      </c>
      <c r="W39" s="21">
        <v>0.65518444956220334</v>
      </c>
      <c r="X39" s="21">
        <v>0.72413345498700477</v>
      </c>
      <c r="Y39" s="22">
        <v>3.7074190983745194</v>
      </c>
    </row>
    <row r="40" spans="1:25" x14ac:dyDescent="0.25">
      <c r="A40" s="14" t="s">
        <v>153</v>
      </c>
      <c r="B40" s="19">
        <v>94.661396087733038</v>
      </c>
      <c r="C40" s="19">
        <v>89.817625168438383</v>
      </c>
      <c r="D40" s="19">
        <v>83.675146594585911</v>
      </c>
      <c r="E40" s="19">
        <v>80.757529827109181</v>
      </c>
      <c r="F40" s="19">
        <v>76.172312674254158</v>
      </c>
      <c r="G40" s="19">
        <v>77.869350243664456</v>
      </c>
      <c r="H40" s="19">
        <v>69.427254769282797</v>
      </c>
      <c r="I40" s="19">
        <v>57.74652447836705</v>
      </c>
      <c r="J40" s="19" t="s">
        <v>183</v>
      </c>
      <c r="K40" s="20">
        <v>78.615952997633286</v>
      </c>
      <c r="M40" s="14" t="s">
        <v>187</v>
      </c>
      <c r="O40" s="14" t="s">
        <v>153</v>
      </c>
      <c r="P40" s="21">
        <v>0.16208772580727773</v>
      </c>
      <c r="Q40" s="21">
        <v>0.31145754623822336</v>
      </c>
      <c r="R40" s="21">
        <v>0.12681614962453858</v>
      </c>
      <c r="S40" s="21">
        <v>0.1619119948507515</v>
      </c>
      <c r="T40" s="21">
        <v>0.6380254795018887</v>
      </c>
      <c r="U40" s="21">
        <v>0.33526067717188146</v>
      </c>
      <c r="V40" s="21">
        <v>0.25867477128906941</v>
      </c>
      <c r="W40" s="21">
        <v>4.2216312094449412E-2</v>
      </c>
      <c r="X40" s="21">
        <v>1.881463752401805E-2</v>
      </c>
      <c r="Y40" s="22">
        <v>2.0552652941020981</v>
      </c>
    </row>
    <row r="41" spans="1:25" x14ac:dyDescent="0.25">
      <c r="A41" s="16" t="s">
        <v>154</v>
      </c>
      <c r="B41" s="24">
        <v>91.064305872828612</v>
      </c>
      <c r="C41" s="24">
        <v>85.666792535065042</v>
      </c>
      <c r="D41" s="24">
        <v>80.167128062286793</v>
      </c>
      <c r="E41" s="24">
        <v>73.307445437574955</v>
      </c>
      <c r="F41" s="24">
        <v>66.575113205270426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79.601453687196539</v>
      </c>
      <c r="M41" s="14" t="s">
        <v>187</v>
      </c>
      <c r="O41" s="16" t="s">
        <v>154</v>
      </c>
      <c r="P41" s="26">
        <v>0.21453822618968396</v>
      </c>
      <c r="Q41" s="26">
        <v>0.35957463841570342</v>
      </c>
      <c r="R41" s="26">
        <v>0.15239464021043408</v>
      </c>
      <c r="S41" s="26">
        <v>9.2247468226728899E-2</v>
      </c>
      <c r="T41" s="26">
        <v>0.12358682139376642</v>
      </c>
      <c r="U41" s="26">
        <v>2.8013094403177306E-2</v>
      </c>
      <c r="V41" s="26">
        <v>1.6504377369545291E-2</v>
      </c>
      <c r="W41" s="26">
        <v>2.7855101592163521E-3</v>
      </c>
      <c r="X41" s="26">
        <v>1.7237317899141652E-2</v>
      </c>
      <c r="Y41" s="27">
        <v>1.0068820942673973</v>
      </c>
    </row>
    <row r="42" spans="1:25" x14ac:dyDescent="0.25">
      <c r="A42" s="14" t="s">
        <v>155</v>
      </c>
      <c r="B42" s="19">
        <v>104.4909181981411</v>
      </c>
      <c r="C42" s="19">
        <v>99.758293456822685</v>
      </c>
      <c r="D42" s="19">
        <v>98.047691621922525</v>
      </c>
      <c r="E42" s="19">
        <v>97.285463635383621</v>
      </c>
      <c r="F42" s="19">
        <v>94.058900440034918</v>
      </c>
      <c r="G42" s="19">
        <v>85.559175024819879</v>
      </c>
      <c r="H42" s="19">
        <v>85.176218116114057</v>
      </c>
      <c r="I42" s="19">
        <v>77.484331464320206</v>
      </c>
      <c r="J42" s="19">
        <v>69.690048693162964</v>
      </c>
      <c r="K42" s="20">
        <v>84.801113353176717</v>
      </c>
      <c r="M42" s="14" t="s">
        <v>188</v>
      </c>
      <c r="O42" s="14" t="s">
        <v>155</v>
      </c>
      <c r="P42" s="21">
        <v>2.635365757140647E-2</v>
      </c>
      <c r="Q42" s="21">
        <v>5.1376988523623046E-2</v>
      </c>
      <c r="R42" s="21">
        <v>4.4386633530526319E-2</v>
      </c>
      <c r="S42" s="21">
        <v>5.4720734157095101E-2</v>
      </c>
      <c r="T42" s="21">
        <v>0.24003437292262728</v>
      </c>
      <c r="U42" s="21">
        <v>0.18502134650318797</v>
      </c>
      <c r="V42" s="21">
        <v>0.50108614898822113</v>
      </c>
      <c r="W42" s="21">
        <v>0.18980849047093776</v>
      </c>
      <c r="X42" s="21">
        <v>0.16250386821737817</v>
      </c>
      <c r="Y42" s="22">
        <v>1.4552922408850031</v>
      </c>
    </row>
    <row r="43" spans="1:25" x14ac:dyDescent="0.25">
      <c r="A43" s="14" t="s">
        <v>156</v>
      </c>
      <c r="B43" s="19">
        <v>100.3069054615292</v>
      </c>
      <c r="C43" s="19">
        <v>92.047676863036173</v>
      </c>
      <c r="D43" s="19">
        <v>87.753906848117424</v>
      </c>
      <c r="E43" s="19">
        <v>82.805395041859086</v>
      </c>
      <c r="F43" s="19">
        <v>76.805163631775827</v>
      </c>
      <c r="G43" s="19">
        <v>67.828058277169376</v>
      </c>
      <c r="H43" s="19">
        <v>69.734000162332563</v>
      </c>
      <c r="I43" s="19" t="s">
        <v>183</v>
      </c>
      <c r="J43" s="19" t="s">
        <v>183</v>
      </c>
      <c r="K43" s="20">
        <v>81.045967657494046</v>
      </c>
      <c r="M43" s="14" t="s">
        <v>188</v>
      </c>
      <c r="O43" s="14" t="s">
        <v>156</v>
      </c>
      <c r="P43" s="21">
        <v>0.12983814851225572</v>
      </c>
      <c r="Q43" s="21">
        <v>0.20641932560358922</v>
      </c>
      <c r="R43" s="21">
        <v>0.12296429470634231</v>
      </c>
      <c r="S43" s="21">
        <v>0.20274572105513167</v>
      </c>
      <c r="T43" s="21">
        <v>0.43988007504187626</v>
      </c>
      <c r="U43" s="21">
        <v>0.13923730685140828</v>
      </c>
      <c r="V43" s="21">
        <v>4.7732178659460681E-2</v>
      </c>
      <c r="W43" s="21">
        <v>5.8735852239818311E-3</v>
      </c>
      <c r="X43" s="21">
        <v>1.1019262609776185E-3</v>
      </c>
      <c r="Y43" s="22">
        <v>1.2957925619150237</v>
      </c>
    </row>
    <row r="44" spans="1:25" x14ac:dyDescent="0.25">
      <c r="A44" s="16" t="s">
        <v>157</v>
      </c>
      <c r="B44" s="24">
        <v>96.396576898895376</v>
      </c>
      <c r="C44" s="24">
        <v>88.669426286852271</v>
      </c>
      <c r="D44" s="24">
        <v>81.090582488615809</v>
      </c>
      <c r="E44" s="24">
        <v>78.946079433534294</v>
      </c>
      <c r="F44" s="24">
        <v>62.370409839962178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83.065248976565471</v>
      </c>
      <c r="M44" s="14" t="s">
        <v>188</v>
      </c>
      <c r="O44" s="16" t="s">
        <v>157</v>
      </c>
      <c r="P44" s="26">
        <v>9.8054510956908855E-2</v>
      </c>
      <c r="Q44" s="26">
        <v>0.16035254863418152</v>
      </c>
      <c r="R44" s="26">
        <v>6.7241069948107843E-2</v>
      </c>
      <c r="S44" s="26">
        <v>4.21978447118442E-2</v>
      </c>
      <c r="T44" s="26">
        <v>4.1944962822108821E-2</v>
      </c>
      <c r="U44" s="26">
        <v>1.3041876812851046E-2</v>
      </c>
      <c r="V44" s="26">
        <v>1.937703261344092E-3</v>
      </c>
      <c r="W44" s="26">
        <v>3.7401021993065941E-5</v>
      </c>
      <c r="X44" s="26">
        <v>1.5807970668006008E-5</v>
      </c>
      <c r="Y44" s="27">
        <v>0.42482372614000746</v>
      </c>
    </row>
    <row r="45" spans="1:25" x14ac:dyDescent="0.25">
      <c r="A45" s="28" t="s">
        <v>158</v>
      </c>
      <c r="B45" s="20">
        <v>82.128309446878944</v>
      </c>
      <c r="C45" s="20">
        <v>78.961409353381825</v>
      </c>
      <c r="D45" s="20">
        <v>79.068373021529979</v>
      </c>
      <c r="E45" s="20">
        <v>80.346485467311211</v>
      </c>
      <c r="F45" s="20">
        <v>79.614311967906815</v>
      </c>
      <c r="G45" s="20">
        <v>80.293758723813639</v>
      </c>
      <c r="H45" s="20">
        <v>80.57698837004402</v>
      </c>
      <c r="I45" s="20">
        <v>74.754648737898478</v>
      </c>
      <c r="J45" s="20">
        <v>67.164917580958615</v>
      </c>
      <c r="K45" s="20">
        <v>78.724154391042973</v>
      </c>
      <c r="M45" s="14" t="s">
        <v>189</v>
      </c>
      <c r="O45" s="14" t="s">
        <v>158</v>
      </c>
      <c r="P45" s="29">
        <v>2.632234246031091</v>
      </c>
      <c r="Q45" s="29">
        <v>5.6765466150891086</v>
      </c>
      <c r="R45" s="29">
        <v>3.4357434643239064</v>
      </c>
      <c r="S45" s="29">
        <v>2.4857144930093273</v>
      </c>
      <c r="T45" s="29">
        <v>6.9166905568626511</v>
      </c>
      <c r="U45" s="29">
        <v>3.5375728668964928</v>
      </c>
      <c r="V45" s="29">
        <v>5.4695048126244146</v>
      </c>
      <c r="W45" s="29">
        <v>2.1664315082729431</v>
      </c>
      <c r="X45" s="29">
        <v>2.0251150869819985</v>
      </c>
      <c r="Y45" s="29">
        <v>34.345553650091937</v>
      </c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27.009790237571139</v>
      </c>
      <c r="C51" s="30">
        <v>26.792673902489184</v>
      </c>
      <c r="D51" s="30">
        <v>26.428762277339018</v>
      </c>
      <c r="E51" s="30">
        <v>26.156279786470137</v>
      </c>
      <c r="F51" s="30">
        <v>30.96901151254032</v>
      </c>
      <c r="G51" s="30">
        <v>32.630020410820634</v>
      </c>
      <c r="H51" s="30">
        <v>30.115067150236371</v>
      </c>
      <c r="I51" s="30">
        <v>19.26601167430276</v>
      </c>
      <c r="J51" s="30">
        <v>15.792354475218829</v>
      </c>
      <c r="K51" s="20">
        <v>26.056370285228674</v>
      </c>
      <c r="M51" s="14" t="s">
        <v>182</v>
      </c>
      <c r="O51" s="14" t="s">
        <v>140</v>
      </c>
      <c r="P51" s="21">
        <v>5.1874692213656454E-2</v>
      </c>
      <c r="Q51" s="21">
        <v>5.8559632996403321E-2</v>
      </c>
      <c r="R51" s="21">
        <v>1.3181829307451431E-2</v>
      </c>
      <c r="S51" s="21">
        <v>3.1307248996944696E-3</v>
      </c>
      <c r="T51" s="21">
        <v>7.0654221508815139E-3</v>
      </c>
      <c r="U51" s="21">
        <v>1.1106391912844828E-2</v>
      </c>
      <c r="V51" s="21">
        <v>2.6637559576952005E-2</v>
      </c>
      <c r="W51" s="21">
        <v>8.6762064993464658E-3</v>
      </c>
      <c r="X51" s="21">
        <v>1.1583439329901413E-2</v>
      </c>
      <c r="Y51" s="22">
        <v>0.19181589888713191</v>
      </c>
    </row>
    <row r="52" spans="1:25" x14ac:dyDescent="0.25">
      <c r="A52" s="14" t="s">
        <v>141</v>
      </c>
      <c r="B52" s="30">
        <v>46.797765773026683</v>
      </c>
      <c r="C52" s="30">
        <v>44.697105315084343</v>
      </c>
      <c r="D52" s="30">
        <v>43.244079234502138</v>
      </c>
      <c r="E52" s="30">
        <v>43.171834470660016</v>
      </c>
      <c r="F52" s="30">
        <v>44.877262531937163</v>
      </c>
      <c r="G52" s="30">
        <v>43.88376770717575</v>
      </c>
      <c r="H52" s="30">
        <v>36.260010995349305</v>
      </c>
      <c r="I52" s="30" t="s">
        <v>183</v>
      </c>
      <c r="J52" s="30" t="s">
        <v>183</v>
      </c>
      <c r="K52" s="20">
        <v>45.007973334270424</v>
      </c>
      <c r="M52" s="14" t="s">
        <v>182</v>
      </c>
      <c r="O52" s="14" t="s">
        <v>141</v>
      </c>
      <c r="P52" s="21">
        <v>0.13327409885285743</v>
      </c>
      <c r="Q52" s="21">
        <v>0.18443493992610066</v>
      </c>
      <c r="R52" s="21">
        <v>5.3414896498740719E-2</v>
      </c>
      <c r="S52" s="21">
        <v>1.7987890128229024E-2</v>
      </c>
      <c r="T52" s="21">
        <v>2.5451473987955484E-2</v>
      </c>
      <c r="U52" s="21">
        <v>1.2532596103330778E-2</v>
      </c>
      <c r="V52" s="21">
        <v>2.8074504448243722E-3</v>
      </c>
      <c r="W52" s="21">
        <v>8.2573224201197234E-4</v>
      </c>
      <c r="X52" s="21">
        <v>0</v>
      </c>
      <c r="Y52" s="22">
        <v>0.43072907818405048</v>
      </c>
    </row>
    <row r="53" spans="1:25" x14ac:dyDescent="0.25">
      <c r="A53" s="16" t="s">
        <v>142</v>
      </c>
      <c r="B53" s="31">
        <v>104.32001952235757</v>
      </c>
      <c r="C53" s="31">
        <v>97.869913184667539</v>
      </c>
      <c r="D53" s="31">
        <v>87.990568883188118</v>
      </c>
      <c r="E53" s="31">
        <v>93.252571830334588</v>
      </c>
      <c r="F53" s="31">
        <v>85.892281503179731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98.563989460032815</v>
      </c>
      <c r="M53" s="14" t="s">
        <v>182</v>
      </c>
      <c r="O53" s="16" t="s">
        <v>142</v>
      </c>
      <c r="P53" s="26">
        <v>0.18519759885437431</v>
      </c>
      <c r="Q53" s="26">
        <v>0.22811373370544075</v>
      </c>
      <c r="R53" s="26">
        <v>5.650156698677055E-2</v>
      </c>
      <c r="S53" s="26">
        <v>1.9868388477828361E-2</v>
      </c>
      <c r="T53" s="26">
        <v>5.3815744234136202E-3</v>
      </c>
      <c r="U53" s="26">
        <v>2.5068304688774003E-4</v>
      </c>
      <c r="V53" s="26">
        <v>6.8906725798272353E-4</v>
      </c>
      <c r="W53" s="26">
        <v>0</v>
      </c>
      <c r="X53" s="26">
        <v>0</v>
      </c>
      <c r="Y53" s="27">
        <v>0.49600261275269808</v>
      </c>
    </row>
    <row r="54" spans="1:25" x14ac:dyDescent="0.25">
      <c r="A54" s="14" t="s">
        <v>143</v>
      </c>
      <c r="B54" s="30">
        <v>28.77772331841112</v>
      </c>
      <c r="C54" s="30">
        <v>28.155179871900089</v>
      </c>
      <c r="D54" s="30">
        <v>28.134222276920426</v>
      </c>
      <c r="E54" s="30">
        <v>28.789154466937717</v>
      </c>
      <c r="F54" s="30">
        <v>35.233380427524594</v>
      </c>
      <c r="G54" s="30">
        <v>35.673083097335109</v>
      </c>
      <c r="H54" s="30">
        <v>29.991842656973859</v>
      </c>
      <c r="I54" s="30">
        <v>19.023022532867884</v>
      </c>
      <c r="J54" s="30">
        <v>14.352187436940625</v>
      </c>
      <c r="K54" s="20">
        <v>28.880705006847215</v>
      </c>
      <c r="M54" s="14" t="s">
        <v>184</v>
      </c>
      <c r="O54" s="14" t="s">
        <v>143</v>
      </c>
      <c r="P54" s="21">
        <v>0.10144823565717254</v>
      </c>
      <c r="Q54" s="21">
        <v>0.14322502072439541</v>
      </c>
      <c r="R54" s="21">
        <v>5.7033260000089403E-2</v>
      </c>
      <c r="S54" s="21">
        <v>4.1368629257928446E-2</v>
      </c>
      <c r="T54" s="21">
        <v>0.49032173555377723</v>
      </c>
      <c r="U54" s="21">
        <v>0.4880888840820603</v>
      </c>
      <c r="V54" s="21">
        <v>0.50255232266951255</v>
      </c>
      <c r="W54" s="21">
        <v>0.14202495033909712</v>
      </c>
      <c r="X54" s="21">
        <v>0.11920004923137006</v>
      </c>
      <c r="Y54" s="22">
        <v>2.0852630875154032</v>
      </c>
    </row>
    <row r="55" spans="1:25" x14ac:dyDescent="0.25">
      <c r="A55" s="14" t="s">
        <v>144</v>
      </c>
      <c r="B55" s="30">
        <v>44.916786649404344</v>
      </c>
      <c r="C55" s="30">
        <v>43.199892781604177</v>
      </c>
      <c r="D55" s="30">
        <v>41.232879381453102</v>
      </c>
      <c r="E55" s="30">
        <v>44.842227589444207</v>
      </c>
      <c r="F55" s="30">
        <v>47.212346347195222</v>
      </c>
      <c r="G55" s="30">
        <v>43.817448845854955</v>
      </c>
      <c r="H55" s="30">
        <v>37.962918063173007</v>
      </c>
      <c r="I55" s="30" t="s">
        <v>183</v>
      </c>
      <c r="J55" s="30" t="s">
        <v>183</v>
      </c>
      <c r="K55" s="20">
        <v>44.631727374083987</v>
      </c>
      <c r="M55" s="14" t="s">
        <v>184</v>
      </c>
      <c r="O55" s="14" t="s">
        <v>144</v>
      </c>
      <c r="P55" s="21">
        <v>0.22035297153710853</v>
      </c>
      <c r="Q55" s="21">
        <v>0.5929758219050667</v>
      </c>
      <c r="R55" s="21">
        <v>0.41358470226843003</v>
      </c>
      <c r="S55" s="21">
        <v>0.35285172954223976</v>
      </c>
      <c r="T55" s="21">
        <v>1.2065765505464601</v>
      </c>
      <c r="U55" s="21">
        <v>0.37267300144478832</v>
      </c>
      <c r="V55" s="21">
        <v>4.5180741509530553E-2</v>
      </c>
      <c r="W55" s="21">
        <v>1.5052997457641352E-3</v>
      </c>
      <c r="X55" s="21">
        <v>1.5766322253831385E-3</v>
      </c>
      <c r="Y55" s="22">
        <v>3.2072774507247708</v>
      </c>
    </row>
    <row r="56" spans="1:25" x14ac:dyDescent="0.25">
      <c r="A56" s="16" t="s">
        <v>145</v>
      </c>
      <c r="B56" s="31">
        <v>97.425123087555164</v>
      </c>
      <c r="C56" s="31">
        <v>87.817540009213516</v>
      </c>
      <c r="D56" s="31">
        <v>84.471734848143981</v>
      </c>
      <c r="E56" s="31">
        <v>86.237563099522461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87.307395532052027</v>
      </c>
      <c r="M56" s="14" t="s">
        <v>184</v>
      </c>
      <c r="O56" s="16" t="s">
        <v>145</v>
      </c>
      <c r="P56" s="26">
        <v>0.19837066589101127</v>
      </c>
      <c r="Q56" s="26">
        <v>0.62651818878382803</v>
      </c>
      <c r="R56" s="26">
        <v>0.40445645854695828</v>
      </c>
      <c r="S56" s="26">
        <v>0.23392640719652424</v>
      </c>
      <c r="T56" s="26">
        <v>0.11442364322563052</v>
      </c>
      <c r="U56" s="26">
        <v>4.7122032521150934E-3</v>
      </c>
      <c r="V56" s="26">
        <v>1.4741408384250033E-3</v>
      </c>
      <c r="W56" s="26">
        <v>2.6860888580012296E-4</v>
      </c>
      <c r="X56" s="26">
        <v>2.9866602419874891E-5</v>
      </c>
      <c r="Y56" s="27">
        <v>1.5841801832227123</v>
      </c>
    </row>
    <row r="57" spans="1:25" x14ac:dyDescent="0.25">
      <c r="A57" s="14" t="s">
        <v>146</v>
      </c>
      <c r="B57" s="30">
        <v>28.334388600420837</v>
      </c>
      <c r="C57" s="30">
        <v>27.213212687579045</v>
      </c>
      <c r="D57" s="30">
        <v>26.523023750359727</v>
      </c>
      <c r="E57" s="30">
        <v>31.045311444757573</v>
      </c>
      <c r="F57" s="30">
        <v>32.554078567364684</v>
      </c>
      <c r="G57" s="30">
        <v>38.22266131547525</v>
      </c>
      <c r="H57" s="30">
        <v>30.04186654039772</v>
      </c>
      <c r="I57" s="30">
        <v>19.15450392816048</v>
      </c>
      <c r="J57" s="30">
        <v>14.949629321880195</v>
      </c>
      <c r="K57" s="20">
        <v>26.935765387915279</v>
      </c>
      <c r="M57" s="14" t="s">
        <v>185</v>
      </c>
      <c r="O57" s="14" t="s">
        <v>146</v>
      </c>
      <c r="P57" s="21">
        <v>1.1006868759491313E-2</v>
      </c>
      <c r="Q57" s="21">
        <v>1.1205767653970494E-2</v>
      </c>
      <c r="R57" s="21">
        <v>3.8053624951664648E-3</v>
      </c>
      <c r="S57" s="21">
        <v>7.6113738088632206E-3</v>
      </c>
      <c r="T57" s="21">
        <v>5.7938322448014279E-2</v>
      </c>
      <c r="U57" s="21">
        <v>7.4689555507032157E-2</v>
      </c>
      <c r="V57" s="21">
        <v>0.37428853639291848</v>
      </c>
      <c r="W57" s="21">
        <v>7.8813073840515668E-2</v>
      </c>
      <c r="X57" s="21">
        <v>5.0316629904202936E-2</v>
      </c>
      <c r="Y57" s="22">
        <v>0.66967549081017508</v>
      </c>
    </row>
    <row r="58" spans="1:25" x14ac:dyDescent="0.25">
      <c r="A58" s="14" t="s">
        <v>147</v>
      </c>
      <c r="B58" s="30">
        <v>41.595971685663855</v>
      </c>
      <c r="C58" s="30">
        <v>40.184199255003037</v>
      </c>
      <c r="D58" s="30">
        <v>39.531071275406646</v>
      </c>
      <c r="E58" s="30">
        <v>42.780568335480964</v>
      </c>
      <c r="F58" s="30">
        <v>46.353412077962304</v>
      </c>
      <c r="G58" s="30">
        <v>43.594519627581462</v>
      </c>
      <c r="H58" s="30" t="s">
        <v>183</v>
      </c>
      <c r="I58" s="30" t="s">
        <v>183</v>
      </c>
      <c r="J58" s="30" t="s">
        <v>183</v>
      </c>
      <c r="K58" s="20">
        <v>42.719548442784202</v>
      </c>
      <c r="M58" s="14" t="s">
        <v>185</v>
      </c>
      <c r="O58" s="14" t="s">
        <v>147</v>
      </c>
      <c r="P58" s="21">
        <v>2.7387762172400021E-2</v>
      </c>
      <c r="Q58" s="21">
        <v>4.3322215002428596E-2</v>
      </c>
      <c r="R58" s="21">
        <v>3.7970227625735681E-2</v>
      </c>
      <c r="S58" s="21">
        <v>6.1492760870288862E-2</v>
      </c>
      <c r="T58" s="21">
        <v>0.12219045117246666</v>
      </c>
      <c r="U58" s="21">
        <v>7.3140121409884712E-2</v>
      </c>
      <c r="V58" s="21">
        <v>1.5577440481622622E-2</v>
      </c>
      <c r="W58" s="21">
        <v>5.1086710143584402E-4</v>
      </c>
      <c r="X58" s="21">
        <v>1.4462768593128298E-5</v>
      </c>
      <c r="Y58" s="22">
        <v>0.38160630860485606</v>
      </c>
    </row>
    <row r="59" spans="1:25" x14ac:dyDescent="0.25">
      <c r="A59" s="16" t="s">
        <v>148</v>
      </c>
      <c r="B59" s="31">
        <v>70.208982112192999</v>
      </c>
      <c r="C59" s="31">
        <v>71.416137682406287</v>
      </c>
      <c r="D59" s="31">
        <v>61.747847287649421</v>
      </c>
      <c r="E59" s="31">
        <v>70.700582488605136</v>
      </c>
      <c r="F59" s="31">
        <v>57.689406075053697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64.773781692037204</v>
      </c>
      <c r="M59" s="14" t="s">
        <v>185</v>
      </c>
      <c r="O59" s="16" t="s">
        <v>148</v>
      </c>
      <c r="P59" s="26">
        <v>3.3819759470709337E-2</v>
      </c>
      <c r="Q59" s="26">
        <v>6.7432651636074994E-2</v>
      </c>
      <c r="R59" s="26">
        <v>4.2346984807855079E-2</v>
      </c>
      <c r="S59" s="26">
        <v>3.7829960275879329E-2</v>
      </c>
      <c r="T59" s="26">
        <v>2.8511961405278809E-2</v>
      </c>
      <c r="U59" s="26">
        <v>4.4042149290329678E-3</v>
      </c>
      <c r="V59" s="26">
        <v>1.4825947947021394E-3</v>
      </c>
      <c r="W59" s="26">
        <v>1.4114729525621124E-4</v>
      </c>
      <c r="X59" s="26">
        <v>8.6953744960023647E-5</v>
      </c>
      <c r="Y59" s="27">
        <v>0.21605622835974891</v>
      </c>
    </row>
    <row r="60" spans="1:25" x14ac:dyDescent="0.25">
      <c r="A60" s="14" t="s">
        <v>149</v>
      </c>
      <c r="B60" s="30">
        <v>24.95326822175528</v>
      </c>
      <c r="C60" s="30" t="s">
        <v>183</v>
      </c>
      <c r="D60" s="30" t="s">
        <v>183</v>
      </c>
      <c r="E60" s="30">
        <v>28.767131455132656</v>
      </c>
      <c r="F60" s="30">
        <v>28.119356054553009</v>
      </c>
      <c r="G60" s="30">
        <v>27.537422624955781</v>
      </c>
      <c r="H60" s="30">
        <v>26.747263837174913</v>
      </c>
      <c r="I60" s="30">
        <v>20.118798565696238</v>
      </c>
      <c r="J60" s="30">
        <v>17.643573111995948</v>
      </c>
      <c r="K60" s="20">
        <v>24.17072625039966</v>
      </c>
      <c r="M60" s="14" t="s">
        <v>186</v>
      </c>
      <c r="O60" s="14" t="s">
        <v>149</v>
      </c>
      <c r="P60" s="21">
        <v>9.584399293028241E-3</v>
      </c>
      <c r="Q60" s="21">
        <v>2.5236930307236449E-2</v>
      </c>
      <c r="R60" s="21">
        <v>2.0146101736632831E-2</v>
      </c>
      <c r="S60" s="21">
        <v>2.4139701150214667E-2</v>
      </c>
      <c r="T60" s="21">
        <v>8.8947266063220343E-2</v>
      </c>
      <c r="U60" s="21">
        <v>5.1502104902092047E-2</v>
      </c>
      <c r="V60" s="21">
        <v>0.20373442391992547</v>
      </c>
      <c r="W60" s="21">
        <v>8.7728175230944672E-2</v>
      </c>
      <c r="X60" s="21">
        <v>8.4086978745597285E-2</v>
      </c>
      <c r="Y60" s="22">
        <v>0.59510608134889198</v>
      </c>
    </row>
    <row r="61" spans="1:25" x14ac:dyDescent="0.25">
      <c r="A61" s="14" t="s">
        <v>150</v>
      </c>
      <c r="B61" s="30">
        <v>28.645122200494441</v>
      </c>
      <c r="C61" s="30">
        <v>29.843417934805856</v>
      </c>
      <c r="D61" s="30">
        <v>28.882796968873379</v>
      </c>
      <c r="E61" s="30">
        <v>32.547954133384337</v>
      </c>
      <c r="F61" s="30">
        <v>33.846823237849051</v>
      </c>
      <c r="G61" s="30">
        <v>34.60468935018816</v>
      </c>
      <c r="H61" s="30">
        <v>27.713506217020878</v>
      </c>
      <c r="I61" s="30" t="s">
        <v>183</v>
      </c>
      <c r="J61" s="30" t="s">
        <v>183</v>
      </c>
      <c r="K61" s="20">
        <v>31.680005101866303</v>
      </c>
      <c r="M61" s="14" t="s">
        <v>186</v>
      </c>
      <c r="O61" s="14" t="s">
        <v>150</v>
      </c>
      <c r="P61" s="21">
        <v>5.4521294578636692E-2</v>
      </c>
      <c r="Q61" s="21">
        <v>0.14966516165396643</v>
      </c>
      <c r="R61" s="21">
        <v>9.1173792655935282E-2</v>
      </c>
      <c r="S61" s="21">
        <v>9.4813321947288254E-2</v>
      </c>
      <c r="T61" s="21">
        <v>0.33225233022842315</v>
      </c>
      <c r="U61" s="21">
        <v>0.10471589128633396</v>
      </c>
      <c r="V61" s="21">
        <v>4.1615771993168044E-2</v>
      </c>
      <c r="W61" s="21">
        <v>3.4126533276638612E-3</v>
      </c>
      <c r="X61" s="21">
        <v>1.2905496063893552E-3</v>
      </c>
      <c r="Y61" s="22">
        <v>0.87346076727780486</v>
      </c>
    </row>
    <row r="62" spans="1:25" x14ac:dyDescent="0.25">
      <c r="A62" s="16" t="s">
        <v>151</v>
      </c>
      <c r="B62" s="31">
        <v>38.896024588692313</v>
      </c>
      <c r="C62" s="31">
        <v>43.367966729559683</v>
      </c>
      <c r="D62" s="31">
        <v>44.100738431893944</v>
      </c>
      <c r="E62" s="31">
        <v>43.285646030981539</v>
      </c>
      <c r="F62" s="31">
        <v>47.763149842268021</v>
      </c>
      <c r="G62" s="31">
        <v>50.094565252017901</v>
      </c>
      <c r="H62" s="31" t="s">
        <v>183</v>
      </c>
      <c r="I62" s="31" t="s">
        <v>183</v>
      </c>
      <c r="J62" s="31" t="s">
        <v>183</v>
      </c>
      <c r="K62" s="25">
        <v>43.582850906270316</v>
      </c>
      <c r="M62" s="14" t="s">
        <v>186</v>
      </c>
      <c r="O62" s="16" t="s">
        <v>151</v>
      </c>
      <c r="P62" s="26">
        <v>0.15513418700001869</v>
      </c>
      <c r="Q62" s="26">
        <v>0.67108678362262086</v>
      </c>
      <c r="R62" s="26">
        <v>0.51851152988448401</v>
      </c>
      <c r="S62" s="26">
        <v>0.20677109344766903</v>
      </c>
      <c r="T62" s="26">
        <v>0.17218466452603357</v>
      </c>
      <c r="U62" s="26">
        <v>2.2613716328472151E-2</v>
      </c>
      <c r="V62" s="26">
        <v>2.0188328349914973E-3</v>
      </c>
      <c r="W62" s="26">
        <v>1.1027338500097856E-4</v>
      </c>
      <c r="X62" s="26">
        <v>8.1583177736755199E-5</v>
      </c>
      <c r="Y62" s="27">
        <v>1.7485126642070274</v>
      </c>
    </row>
    <row r="63" spans="1:25" x14ac:dyDescent="0.25">
      <c r="A63" s="14" t="s">
        <v>152</v>
      </c>
      <c r="B63" s="30">
        <v>23.479617316916006</v>
      </c>
      <c r="C63" s="30">
        <v>20.975072447984658</v>
      </c>
      <c r="D63" s="30">
        <v>24.188411501605543</v>
      </c>
      <c r="E63" s="30">
        <v>32.341242341520342</v>
      </c>
      <c r="F63" s="30">
        <v>27.334707404091489</v>
      </c>
      <c r="G63" s="30">
        <v>26.700416782619911</v>
      </c>
      <c r="H63" s="30">
        <v>24.664427089542698</v>
      </c>
      <c r="I63" s="30">
        <v>17.117422199436291</v>
      </c>
      <c r="J63" s="30">
        <v>14.049638276700335</v>
      </c>
      <c r="K63" s="20">
        <v>21.290470663027708</v>
      </c>
      <c r="M63" s="14" t="s">
        <v>187</v>
      </c>
      <c r="O63" s="14" t="s">
        <v>152</v>
      </c>
      <c r="P63" s="21">
        <v>1.4155656310567477E-2</v>
      </c>
      <c r="Q63" s="21">
        <v>2.3984945226198512E-2</v>
      </c>
      <c r="R63" s="21">
        <v>1.9554880248903353E-2</v>
      </c>
      <c r="S63" s="21">
        <v>1.9867568221687622E-2</v>
      </c>
      <c r="T63" s="21">
        <v>0.12269235638051768</v>
      </c>
      <c r="U63" s="21">
        <v>7.8831744124924052E-2</v>
      </c>
      <c r="V63" s="21">
        <v>0.40132043749634194</v>
      </c>
      <c r="W63" s="21">
        <v>0.15342628378971246</v>
      </c>
      <c r="X63" s="21">
        <v>0.13715749761920981</v>
      </c>
      <c r="Y63" s="22">
        <v>0.97099136941806297</v>
      </c>
    </row>
    <row r="64" spans="1:25" x14ac:dyDescent="0.25">
      <c r="A64" s="14" t="s">
        <v>153</v>
      </c>
      <c r="B64" s="30">
        <v>29.479041640842965</v>
      </c>
      <c r="C64" s="30">
        <v>29.589179543356977</v>
      </c>
      <c r="D64" s="30">
        <v>33.983565117783243</v>
      </c>
      <c r="E64" s="30">
        <v>36.269925232934398</v>
      </c>
      <c r="F64" s="30">
        <v>36.001643942507371</v>
      </c>
      <c r="G64" s="30">
        <v>35.406184060869947</v>
      </c>
      <c r="H64" s="30">
        <v>29.042607770921691</v>
      </c>
      <c r="I64" s="30">
        <v>20.694816550412384</v>
      </c>
      <c r="J64" s="30" t="s">
        <v>183</v>
      </c>
      <c r="K64" s="20">
        <v>33.017830789647348</v>
      </c>
      <c r="M64" s="14" t="s">
        <v>187</v>
      </c>
      <c r="O64" s="14" t="s">
        <v>153</v>
      </c>
      <c r="P64" s="21">
        <v>5.0476656969159928E-2</v>
      </c>
      <c r="Q64" s="21">
        <v>0.10260539886791159</v>
      </c>
      <c r="R64" s="21">
        <v>5.1504718595030224E-2</v>
      </c>
      <c r="S64" s="21">
        <v>7.2718122509743799E-2</v>
      </c>
      <c r="T64" s="21">
        <v>0.30155269457951295</v>
      </c>
      <c r="U64" s="21">
        <v>0.15243868360498247</v>
      </c>
      <c r="V64" s="21">
        <v>0.10820807977712471</v>
      </c>
      <c r="W64" s="21">
        <v>1.5129202010362983E-2</v>
      </c>
      <c r="X64" s="21">
        <v>8.5551359783222029E-3</v>
      </c>
      <c r="Y64" s="22">
        <v>0.86318869289215094</v>
      </c>
    </row>
    <row r="65" spans="1:25" x14ac:dyDescent="0.25">
      <c r="A65" s="16" t="s">
        <v>154</v>
      </c>
      <c r="B65" s="31">
        <v>45.263110854873304</v>
      </c>
      <c r="C65" s="31">
        <v>48.531576964968082</v>
      </c>
      <c r="D65" s="31">
        <v>58.723715026720811</v>
      </c>
      <c r="E65" s="31">
        <v>56.465838365903238</v>
      </c>
      <c r="F65" s="31">
        <v>56.297003860616925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50.153916975802531</v>
      </c>
      <c r="M65" s="14" t="s">
        <v>187</v>
      </c>
      <c r="O65" s="16" t="s">
        <v>154</v>
      </c>
      <c r="P65" s="26">
        <v>0.10663527736314707</v>
      </c>
      <c r="Q65" s="26">
        <v>0.20370465290595968</v>
      </c>
      <c r="R65" s="26">
        <v>0.11163153326839909</v>
      </c>
      <c r="S65" s="26">
        <v>7.1054592060363839E-2</v>
      </c>
      <c r="T65" s="26">
        <v>0.10450703613036361</v>
      </c>
      <c r="U65" s="26">
        <v>1.6287602932323085E-2</v>
      </c>
      <c r="V65" s="26">
        <v>1.2894833571802607E-2</v>
      </c>
      <c r="W65" s="26">
        <v>1.6380532143631618E-3</v>
      </c>
      <c r="X65" s="26">
        <v>6.0453977321182559E-3</v>
      </c>
      <c r="Y65" s="27">
        <v>0.63439897917884047</v>
      </c>
    </row>
    <row r="66" spans="1:25" x14ac:dyDescent="0.25">
      <c r="A66" s="14" t="s">
        <v>155</v>
      </c>
      <c r="B66" s="30">
        <v>26.853206602029459</v>
      </c>
      <c r="C66" s="30">
        <v>27.656627628263664</v>
      </c>
      <c r="D66" s="30">
        <v>31.600988527715856</v>
      </c>
      <c r="E66" s="30">
        <v>29.296412799547781</v>
      </c>
      <c r="F66" s="30">
        <v>32.000284908192739</v>
      </c>
      <c r="G66" s="30">
        <v>28.634554784068044</v>
      </c>
      <c r="H66" s="30">
        <v>27.330063478355513</v>
      </c>
      <c r="I66" s="30">
        <v>21.846609478784245</v>
      </c>
      <c r="J66" s="30">
        <v>18.789013532907035</v>
      </c>
      <c r="K66" s="20">
        <v>26.425583794574294</v>
      </c>
      <c r="M66" s="14" t="s">
        <v>188</v>
      </c>
      <c r="O66" s="14" t="s">
        <v>155</v>
      </c>
      <c r="P66" s="21">
        <v>6.7726480318813544E-3</v>
      </c>
      <c r="Q66" s="21">
        <v>1.424357004337104E-2</v>
      </c>
      <c r="R66" s="21">
        <v>1.4305910458257722E-2</v>
      </c>
      <c r="S66" s="21">
        <v>1.6478527794953145E-2</v>
      </c>
      <c r="T66" s="21">
        <v>8.1663386296764146E-2</v>
      </c>
      <c r="U66" s="21">
        <v>6.1922101061992085E-2</v>
      </c>
      <c r="V66" s="21">
        <v>0.1607809851489751</v>
      </c>
      <c r="W66" s="21">
        <v>5.3516264368694527E-2</v>
      </c>
      <c r="X66" s="21">
        <v>4.3812386938188563E-2</v>
      </c>
      <c r="Y66" s="22">
        <v>0.45349578014307768</v>
      </c>
    </row>
    <row r="67" spans="1:25" x14ac:dyDescent="0.25">
      <c r="A67" s="14" t="s">
        <v>156</v>
      </c>
      <c r="B67" s="30">
        <v>30.930414708314771</v>
      </c>
      <c r="C67" s="30">
        <v>33.75403202987971</v>
      </c>
      <c r="D67" s="30">
        <v>37.40337606155758</v>
      </c>
      <c r="E67" s="30">
        <v>40.140025515494358</v>
      </c>
      <c r="F67" s="30">
        <v>40.866715584609011</v>
      </c>
      <c r="G67" s="30">
        <v>36.526228474595555</v>
      </c>
      <c r="H67" s="30">
        <v>36.129284031680044</v>
      </c>
      <c r="I67" s="30" t="s">
        <v>183</v>
      </c>
      <c r="J67" s="30" t="s">
        <v>183</v>
      </c>
      <c r="K67" s="20">
        <v>37.768716474186185</v>
      </c>
      <c r="M67" s="14" t="s">
        <v>188</v>
      </c>
      <c r="O67" s="14" t="s">
        <v>156</v>
      </c>
      <c r="P67" s="21">
        <v>4.0036603262415149E-2</v>
      </c>
      <c r="Q67" s="21">
        <v>7.5694300665263892E-2</v>
      </c>
      <c r="R67" s="21">
        <v>5.2411111051794537E-2</v>
      </c>
      <c r="S67" s="21">
        <v>9.8281258270627503E-2</v>
      </c>
      <c r="T67" s="21">
        <v>0.23405267390948742</v>
      </c>
      <c r="U67" s="21">
        <v>7.4980971170654442E-2</v>
      </c>
      <c r="V67" s="21">
        <v>2.473010921822999E-2</v>
      </c>
      <c r="W67" s="21">
        <v>3.0063564886826178E-3</v>
      </c>
      <c r="X67" s="21">
        <v>6.6666347506064995E-4</v>
      </c>
      <c r="Y67" s="22">
        <v>0.60386004751221611</v>
      </c>
    </row>
    <row r="68" spans="1:25" x14ac:dyDescent="0.25">
      <c r="A68" s="16" t="s">
        <v>157</v>
      </c>
      <c r="B68" s="31">
        <v>50.230540946768826</v>
      </c>
      <c r="C68" s="31">
        <v>51.401909080177077</v>
      </c>
      <c r="D68" s="31">
        <v>63.871191374568411</v>
      </c>
      <c r="E68" s="31">
        <v>73.348236582951699</v>
      </c>
      <c r="F68" s="31">
        <v>52.886305631195484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55.085076200276411</v>
      </c>
      <c r="M68" s="14" t="s">
        <v>188</v>
      </c>
      <c r="O68" s="16" t="s">
        <v>157</v>
      </c>
      <c r="P68" s="26">
        <v>5.1094460883214662E-2</v>
      </c>
      <c r="Q68" s="26">
        <v>9.2956811280181295E-2</v>
      </c>
      <c r="R68" s="26">
        <v>5.2962589675432076E-2</v>
      </c>
      <c r="S68" s="26">
        <v>3.9205715083303679E-2</v>
      </c>
      <c r="T68" s="26">
        <v>3.5566771634036203E-2</v>
      </c>
      <c r="U68" s="26">
        <v>8.2657479569064312E-3</v>
      </c>
      <c r="V68" s="26">
        <v>1.6399025727902171E-3</v>
      </c>
      <c r="W68" s="26">
        <v>8.6591047761914457E-6</v>
      </c>
      <c r="X68" s="26">
        <v>2.3018249668582103E-5</v>
      </c>
      <c r="Y68" s="27">
        <v>0.28172367644030938</v>
      </c>
    </row>
    <row r="69" spans="1:25" x14ac:dyDescent="0.25">
      <c r="A69" s="28" t="s">
        <v>158</v>
      </c>
      <c r="B69" s="20">
        <v>45.277121625877591</v>
      </c>
      <c r="C69" s="20">
        <v>46.11156160120904</v>
      </c>
      <c r="D69" s="20">
        <v>46.360573181541717</v>
      </c>
      <c r="E69" s="20">
        <v>45.879614176962967</v>
      </c>
      <c r="F69" s="20">
        <v>40.646672032870349</v>
      </c>
      <c r="G69" s="20">
        <v>36.614475740598081</v>
      </c>
      <c r="H69" s="20">
        <v>28.397978558714584</v>
      </c>
      <c r="I69" s="20">
        <v>19.003836567453003</v>
      </c>
      <c r="J69" s="20">
        <v>15.406499288461202</v>
      </c>
      <c r="K69" s="20">
        <v>37.332559201993433</v>
      </c>
      <c r="M69" s="14" t="s">
        <v>189</v>
      </c>
      <c r="O69" s="14" t="s">
        <v>158</v>
      </c>
      <c r="P69" s="29">
        <v>1.4511438371008503</v>
      </c>
      <c r="Q69" s="29">
        <v>3.314966526906419</v>
      </c>
      <c r="R69" s="29">
        <v>2.0144974561120668</v>
      </c>
      <c r="S69" s="29">
        <v>1.4193977649433269</v>
      </c>
      <c r="T69" s="29">
        <v>3.5312803146622374</v>
      </c>
      <c r="U69" s="29">
        <v>1.6131562150566574</v>
      </c>
      <c r="V69" s="29">
        <v>1.9276332304998198</v>
      </c>
      <c r="W69" s="29">
        <v>0.55074180686942908</v>
      </c>
      <c r="X69" s="29">
        <v>0.4645272453291221</v>
      </c>
      <c r="Y69" s="29">
        <v>16.287344397479927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25.604542876743732</v>
      </c>
      <c r="C74" s="30">
        <v>25.201569871256044</v>
      </c>
      <c r="D74" s="30">
        <v>24.725432229279203</v>
      </c>
      <c r="E74" s="30">
        <v>24.265859705339988</v>
      </c>
      <c r="F74" s="30">
        <v>26.801150376669248</v>
      </c>
      <c r="G74" s="30">
        <v>28.322399520249867</v>
      </c>
      <c r="H74" s="30">
        <v>28.181296701894055</v>
      </c>
      <c r="I74" s="30">
        <v>21.179605446621974</v>
      </c>
      <c r="J74" s="30">
        <v>20.848335745924835</v>
      </c>
      <c r="K74" s="20">
        <v>25.312097103799346</v>
      </c>
      <c r="M74" s="14" t="s">
        <v>182</v>
      </c>
      <c r="O74" s="14" t="s">
        <v>140</v>
      </c>
      <c r="P74" s="32">
        <v>2830.4682856056338</v>
      </c>
      <c r="Q74" s="32">
        <v>3190.3671153426744</v>
      </c>
      <c r="R74" s="32">
        <v>732.00793513316444</v>
      </c>
      <c r="S74" s="32">
        <v>174.09333853302508</v>
      </c>
      <c r="T74" s="32">
        <v>371.54294909204714</v>
      </c>
      <c r="U74" s="32">
        <v>586.34138249138539</v>
      </c>
      <c r="V74" s="32">
        <v>1485.3416858347098</v>
      </c>
      <c r="W74" s="32">
        <v>584.91674446713523</v>
      </c>
      <c r="X74" s="32">
        <v>789.94492103451171</v>
      </c>
      <c r="Y74" s="20">
        <v>10745.024357534287</v>
      </c>
    </row>
    <row r="75" spans="1:25" x14ac:dyDescent="0.25">
      <c r="A75" s="14" t="s">
        <v>141</v>
      </c>
      <c r="B75" s="30">
        <v>36.336703161138985</v>
      </c>
      <c r="C75" s="30">
        <v>36.757599966232497</v>
      </c>
      <c r="D75" s="30">
        <v>36.554368595181856</v>
      </c>
      <c r="E75" s="30">
        <v>36.152504849129613</v>
      </c>
      <c r="F75" s="30">
        <v>36.459137324765351</v>
      </c>
      <c r="G75" s="30">
        <v>37.649384252272839</v>
      </c>
      <c r="H75" s="30">
        <v>34.756139483417137</v>
      </c>
      <c r="I75" s="30" t="s">
        <v>183</v>
      </c>
      <c r="J75" s="30" t="s">
        <v>183</v>
      </c>
      <c r="K75" s="20">
        <v>36.60034891350319</v>
      </c>
      <c r="M75" s="14" t="s">
        <v>182</v>
      </c>
      <c r="O75" s="14" t="s">
        <v>141</v>
      </c>
      <c r="P75" s="32">
        <v>5193.2934155119538</v>
      </c>
      <c r="Q75" s="32">
        <v>7196.0715937139103</v>
      </c>
      <c r="R75" s="32">
        <v>2102.4190717097504</v>
      </c>
      <c r="S75" s="32">
        <v>718.46144538433941</v>
      </c>
      <c r="T75" s="32">
        <v>1112.4359731446298</v>
      </c>
      <c r="U75" s="32">
        <v>580.11036249962012</v>
      </c>
      <c r="V75" s="32">
        <v>147.97968303488236</v>
      </c>
      <c r="W75" s="32">
        <v>24.51146770568468</v>
      </c>
      <c r="X75" s="32">
        <v>0</v>
      </c>
      <c r="Y75" s="20">
        <v>17075.283012704771</v>
      </c>
    </row>
    <row r="76" spans="1:25" x14ac:dyDescent="0.25">
      <c r="A76" s="16" t="s">
        <v>142</v>
      </c>
      <c r="B76" s="31">
        <v>57.946461148358672</v>
      </c>
      <c r="C76" s="31">
        <v>59.823250360275317</v>
      </c>
      <c r="D76" s="31">
        <v>59.422850697034008</v>
      </c>
      <c r="E76" s="31">
        <v>59.694255322378943</v>
      </c>
      <c r="F76" s="31">
        <v>58.138067154194559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59.061903941463939</v>
      </c>
      <c r="M76" s="14" t="s">
        <v>182</v>
      </c>
      <c r="O76" s="16" t="s">
        <v>142</v>
      </c>
      <c r="P76" s="34">
        <v>3688.6529633079981</v>
      </c>
      <c r="Q76" s="34">
        <v>4520.5180828959201</v>
      </c>
      <c r="R76" s="34">
        <v>1180.7291052798701</v>
      </c>
      <c r="S76" s="34">
        <v>406.0907125286941</v>
      </c>
      <c r="T76" s="34">
        <v>132.4702039481399</v>
      </c>
      <c r="U76" s="34">
        <v>4.5967329918328845</v>
      </c>
      <c r="V76" s="34">
        <v>13.318436779551888</v>
      </c>
      <c r="W76" s="34">
        <v>0</v>
      </c>
      <c r="X76" s="34">
        <v>0</v>
      </c>
      <c r="Y76" s="25">
        <v>9946.3762377320072</v>
      </c>
    </row>
    <row r="77" spans="1:25" x14ac:dyDescent="0.25">
      <c r="A77" s="14" t="s">
        <v>143</v>
      </c>
      <c r="B77" s="30">
        <v>26.235831045339157</v>
      </c>
      <c r="C77" s="30">
        <v>25.201558156906895</v>
      </c>
      <c r="D77" s="30">
        <v>24.177177161247418</v>
      </c>
      <c r="E77" s="30">
        <v>23.713554648667479</v>
      </c>
      <c r="F77" s="30">
        <v>27.113406440007296</v>
      </c>
      <c r="G77" s="30">
        <v>28.229513189433693</v>
      </c>
      <c r="H77" s="30">
        <v>26.189838081474225</v>
      </c>
      <c r="I77" s="30">
        <v>19.917523638487285</v>
      </c>
      <c r="J77" s="30">
        <v>18.11041607020892</v>
      </c>
      <c r="K77" s="20">
        <v>25.452103862567689</v>
      </c>
      <c r="M77" s="14" t="s">
        <v>184</v>
      </c>
      <c r="O77" s="14" t="s">
        <v>143</v>
      </c>
      <c r="P77" s="32">
        <v>5301.6562308452776</v>
      </c>
      <c r="Q77" s="32">
        <v>7399.3133443644556</v>
      </c>
      <c r="R77" s="32">
        <v>2883.3227907627188</v>
      </c>
      <c r="S77" s="32">
        <v>2162.3025819343443</v>
      </c>
      <c r="T77" s="32">
        <v>25398.856303236484</v>
      </c>
      <c r="U77" s="32">
        <v>26150.407809274846</v>
      </c>
      <c r="V77" s="32">
        <v>28989.602136074209</v>
      </c>
      <c r="W77" s="32">
        <v>9239.7079150703776</v>
      </c>
      <c r="X77" s="32">
        <v>8345.664532257244</v>
      </c>
      <c r="Y77" s="20">
        <v>115870.83364381996</v>
      </c>
    </row>
    <row r="78" spans="1:25" x14ac:dyDescent="0.25">
      <c r="A78" s="14" t="s">
        <v>144</v>
      </c>
      <c r="B78" s="30">
        <v>35.212017939991746</v>
      </c>
      <c r="C78" s="30">
        <v>34.430842589236555</v>
      </c>
      <c r="D78" s="30">
        <v>32.011943610791491</v>
      </c>
      <c r="E78" s="30">
        <v>32.363935018752123</v>
      </c>
      <c r="F78" s="30">
        <v>35.151308105737407</v>
      </c>
      <c r="G78" s="30">
        <v>35.322280340021379</v>
      </c>
      <c r="H78" s="30">
        <v>32.534468572296007</v>
      </c>
      <c r="I78" s="30" t="s">
        <v>183</v>
      </c>
      <c r="J78" s="30" t="s">
        <v>183</v>
      </c>
      <c r="K78" s="20">
        <v>34.247094344057949</v>
      </c>
      <c r="M78" s="14" t="s">
        <v>184</v>
      </c>
      <c r="O78" s="14" t="s">
        <v>144</v>
      </c>
      <c r="P78" s="32">
        <v>8953.4331692786709</v>
      </c>
      <c r="Q78" s="32">
        <v>23413.49770176924</v>
      </c>
      <c r="R78" s="32">
        <v>17042.801641731454</v>
      </c>
      <c r="S78" s="32">
        <v>14786.038668259514</v>
      </c>
      <c r="T78" s="32">
        <v>55699.290850073317</v>
      </c>
      <c r="U78" s="32">
        <v>18895.524166025021</v>
      </c>
      <c r="V78" s="32">
        <v>2492.286931144542</v>
      </c>
      <c r="W78" s="32">
        <v>70.591890587190562</v>
      </c>
      <c r="X78" s="32">
        <v>61.629757770835099</v>
      </c>
      <c r="Y78" s="20">
        <v>141415.09477663977</v>
      </c>
    </row>
    <row r="79" spans="1:25" x14ac:dyDescent="0.25">
      <c r="A79" s="16" t="s">
        <v>145</v>
      </c>
      <c r="B79" s="31">
        <v>54.995691488136394</v>
      </c>
      <c r="C79" s="31">
        <v>54.890117340374573</v>
      </c>
      <c r="D79" s="31">
        <v>53.034279710653585</v>
      </c>
      <c r="E79" s="31">
        <v>51.911013571887032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53.867064313295131</v>
      </c>
      <c r="M79" s="14" t="s">
        <v>184</v>
      </c>
      <c r="O79" s="16" t="s">
        <v>145</v>
      </c>
      <c r="P79" s="34">
        <v>4256.4042546490646</v>
      </c>
      <c r="Q79" s="34">
        <v>13295.70837292021</v>
      </c>
      <c r="R79" s="34">
        <v>8908.4676384943486</v>
      </c>
      <c r="S79" s="34">
        <v>5572.2193735905048</v>
      </c>
      <c r="T79" s="34">
        <v>3210.5508057770789</v>
      </c>
      <c r="U79" s="34">
        <v>153.92910246483245</v>
      </c>
      <c r="V79" s="34">
        <v>40.796960235696609</v>
      </c>
      <c r="W79" s="34">
        <v>3.5831420946498311</v>
      </c>
      <c r="X79" s="34">
        <v>15.373997153036392</v>
      </c>
      <c r="Y79" s="25">
        <v>35457.033647379423</v>
      </c>
    </row>
    <row r="80" spans="1:25" x14ac:dyDescent="0.25">
      <c r="A80" s="14" t="s">
        <v>146</v>
      </c>
      <c r="B80" s="30">
        <v>28.382245025104893</v>
      </c>
      <c r="C80" s="30">
        <v>26.826143267476617</v>
      </c>
      <c r="D80" s="30">
        <v>24.71765485863946</v>
      </c>
      <c r="E80" s="30">
        <v>27.184139372781559</v>
      </c>
      <c r="F80" s="30">
        <v>28.514778043692512</v>
      </c>
      <c r="G80" s="30">
        <v>31.737852750282521</v>
      </c>
      <c r="H80" s="30">
        <v>27.234676434783708</v>
      </c>
      <c r="I80" s="30">
        <v>20.095959788523043</v>
      </c>
      <c r="J80" s="30">
        <v>18.696333494857807</v>
      </c>
      <c r="K80" s="20">
        <v>25.775733695416609</v>
      </c>
      <c r="M80" s="14" t="s">
        <v>185</v>
      </c>
      <c r="O80" s="14" t="s">
        <v>146</v>
      </c>
      <c r="P80" s="32">
        <v>547.87261122600387</v>
      </c>
      <c r="Q80" s="32">
        <v>556.64407953442264</v>
      </c>
      <c r="R80" s="32">
        <v>197.44165171598723</v>
      </c>
      <c r="S80" s="32">
        <v>358.36171381073916</v>
      </c>
      <c r="T80" s="32">
        <v>2907.4905473607951</v>
      </c>
      <c r="U80" s="32">
        <v>3499.4476802949816</v>
      </c>
      <c r="V80" s="32">
        <v>21669.917490874006</v>
      </c>
      <c r="W80" s="32">
        <v>5800.6029416904612</v>
      </c>
      <c r="X80" s="32">
        <v>3564.0961989415732</v>
      </c>
      <c r="Y80" s="20">
        <v>39101.874915448971</v>
      </c>
    </row>
    <row r="81" spans="1:25" x14ac:dyDescent="0.25">
      <c r="A81" s="14" t="s">
        <v>147</v>
      </c>
      <c r="B81" s="30">
        <v>36.406808043872275</v>
      </c>
      <c r="C81" s="30">
        <v>35.721446116603595</v>
      </c>
      <c r="D81" s="30">
        <v>34.022604463368545</v>
      </c>
      <c r="E81" s="30">
        <v>36.501504849147075</v>
      </c>
      <c r="F81" s="30">
        <v>38.633616693008065</v>
      </c>
      <c r="G81" s="30">
        <v>38.550597192138312</v>
      </c>
      <c r="H81" s="30" t="s">
        <v>183</v>
      </c>
      <c r="I81" s="30" t="s">
        <v>183</v>
      </c>
      <c r="J81" s="30" t="s">
        <v>183</v>
      </c>
      <c r="K81" s="20">
        <v>36.932253764485601</v>
      </c>
      <c r="M81" s="14" t="s">
        <v>185</v>
      </c>
      <c r="O81" s="14" t="s">
        <v>147</v>
      </c>
      <c r="P81" s="32">
        <v>1100.7909664125459</v>
      </c>
      <c r="Q81" s="32">
        <v>1758.4334087696923</v>
      </c>
      <c r="R81" s="32">
        <v>1588.2713439705788</v>
      </c>
      <c r="S81" s="32">
        <v>2798.9753923833323</v>
      </c>
      <c r="T81" s="32">
        <v>5511.5171365422812</v>
      </c>
      <c r="U81" s="32">
        <v>3561.827532058116</v>
      </c>
      <c r="V81" s="32">
        <v>886.76020410722947</v>
      </c>
      <c r="W81" s="32">
        <v>28.653051384085167</v>
      </c>
      <c r="X81" s="32">
        <v>0.41076967945251375</v>
      </c>
      <c r="Y81" s="20">
        <v>17235.63980530731</v>
      </c>
    </row>
    <row r="82" spans="1:25" x14ac:dyDescent="0.25">
      <c r="A82" s="16" t="s">
        <v>148</v>
      </c>
      <c r="B82" s="31">
        <v>51.609149151486221</v>
      </c>
      <c r="C82" s="31">
        <v>52.998442568578973</v>
      </c>
      <c r="D82" s="31">
        <v>48.676270837958782</v>
      </c>
      <c r="E82" s="31">
        <v>53.990661870150547</v>
      </c>
      <c r="F82" s="31">
        <v>53.582721048079819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51.807656289040203</v>
      </c>
      <c r="M82" s="14" t="s">
        <v>185</v>
      </c>
      <c r="O82" s="16" t="s">
        <v>148</v>
      </c>
      <c r="P82" s="34">
        <v>908.35937445224511</v>
      </c>
      <c r="Q82" s="34">
        <v>1702.9504086846846</v>
      </c>
      <c r="R82" s="34">
        <v>1257.9514665576066</v>
      </c>
      <c r="S82" s="34">
        <v>1104.7336560565118</v>
      </c>
      <c r="T82" s="34">
        <v>1159.2795264939023</v>
      </c>
      <c r="U82" s="34">
        <v>257.57771629083334</v>
      </c>
      <c r="V82" s="34">
        <v>75.069340187641572</v>
      </c>
      <c r="W82" s="34">
        <v>5.3784454834144544</v>
      </c>
      <c r="X82" s="34">
        <v>17.11824368735239</v>
      </c>
      <c r="Y82" s="25">
        <v>6488.418177894192</v>
      </c>
    </row>
    <row r="83" spans="1:25" x14ac:dyDescent="0.25">
      <c r="A83" s="14" t="s">
        <v>149</v>
      </c>
      <c r="B83" s="30">
        <v>26.180478562078015</v>
      </c>
      <c r="C83" s="30" t="s">
        <v>183</v>
      </c>
      <c r="D83" s="30" t="s">
        <v>183</v>
      </c>
      <c r="E83" s="30">
        <v>29.508226970634286</v>
      </c>
      <c r="F83" s="30">
        <v>30.506093525676004</v>
      </c>
      <c r="G83" s="30">
        <v>29.802656591147429</v>
      </c>
      <c r="H83" s="30">
        <v>27.046110937198083</v>
      </c>
      <c r="I83" s="30">
        <v>20.584565291619242</v>
      </c>
      <c r="J83" s="30">
        <v>22.306421120588674</v>
      </c>
      <c r="K83" s="20">
        <v>25.725607679634159</v>
      </c>
      <c r="M83" s="14" t="s">
        <v>186</v>
      </c>
      <c r="O83" s="14" t="s">
        <v>149</v>
      </c>
      <c r="P83" s="32">
        <v>400.05619858223122</v>
      </c>
      <c r="Q83" s="32">
        <v>1042.7782490060802</v>
      </c>
      <c r="R83" s="32">
        <v>667.56573998420231</v>
      </c>
      <c r="S83" s="32">
        <v>961.7953989587586</v>
      </c>
      <c r="T83" s="32">
        <v>3616.0244564837371</v>
      </c>
      <c r="U83" s="32">
        <v>2107.3377011890616</v>
      </c>
      <c r="V83" s="32">
        <v>8961.6188107733396</v>
      </c>
      <c r="W83" s="32">
        <v>5046.0511238656518</v>
      </c>
      <c r="X83" s="32">
        <v>5181.468091907328</v>
      </c>
      <c r="Y83" s="20">
        <v>27984.69577075039</v>
      </c>
    </row>
    <row r="84" spans="1:25" x14ac:dyDescent="0.25">
      <c r="A84" s="14" t="s">
        <v>150</v>
      </c>
      <c r="B84" s="30">
        <v>27.023559811059705</v>
      </c>
      <c r="C84" s="30">
        <v>27.805269681991334</v>
      </c>
      <c r="D84" s="30">
        <v>27.409868894176796</v>
      </c>
      <c r="E84" s="30">
        <v>32.757402087202081</v>
      </c>
      <c r="F84" s="30">
        <v>37.134839584270857</v>
      </c>
      <c r="G84" s="30">
        <v>38.527510629596911</v>
      </c>
      <c r="H84" s="30">
        <v>30.991625642004159</v>
      </c>
      <c r="I84" s="30" t="s">
        <v>183</v>
      </c>
      <c r="J84" s="30" t="s">
        <v>183</v>
      </c>
      <c r="K84" s="20">
        <v>32.580286564882236</v>
      </c>
      <c r="M84" s="14" t="s">
        <v>186</v>
      </c>
      <c r="O84" s="14" t="s">
        <v>150</v>
      </c>
      <c r="P84" s="32">
        <v>2136.3296219515469</v>
      </c>
      <c r="Q84" s="32">
        <v>5680.4294581540144</v>
      </c>
      <c r="R84" s="32">
        <v>3508.663866182138</v>
      </c>
      <c r="S84" s="32">
        <v>3427.424374026059</v>
      </c>
      <c r="T84" s="32">
        <v>12609.882333154448</v>
      </c>
      <c r="U84" s="32">
        <v>4066.745595176189</v>
      </c>
      <c r="V84" s="32">
        <v>1914.9962505700655</v>
      </c>
      <c r="W84" s="32">
        <v>214.20572099152341</v>
      </c>
      <c r="X84" s="32">
        <v>72.38918668899575</v>
      </c>
      <c r="Y84" s="20">
        <v>33631.066406894977</v>
      </c>
    </row>
    <row r="85" spans="1:25" x14ac:dyDescent="0.25">
      <c r="A85" s="16" t="s">
        <v>151</v>
      </c>
      <c r="B85" s="31">
        <v>34.54475732570458</v>
      </c>
      <c r="C85" s="31">
        <v>37.09095040791739</v>
      </c>
      <c r="D85" s="31">
        <v>38.210648961888083</v>
      </c>
      <c r="E85" s="31">
        <v>39.113928857045998</v>
      </c>
      <c r="F85" s="31">
        <v>46.600829379446999</v>
      </c>
      <c r="G85" s="31">
        <v>49.977291232863394</v>
      </c>
      <c r="H85" s="31" t="s">
        <v>183</v>
      </c>
      <c r="I85" s="31" t="s">
        <v>183</v>
      </c>
      <c r="J85" s="31" t="s">
        <v>183</v>
      </c>
      <c r="K85" s="25">
        <v>38.312669072447527</v>
      </c>
      <c r="M85" s="14" t="s">
        <v>186</v>
      </c>
      <c r="O85" s="16" t="s">
        <v>151</v>
      </c>
      <c r="P85" s="34">
        <v>4677.3348404533435</v>
      </c>
      <c r="Q85" s="34">
        <v>18171.794201308308</v>
      </c>
      <c r="R85" s="34">
        <v>13765.735689296631</v>
      </c>
      <c r="S85" s="34">
        <v>5895.6596229088427</v>
      </c>
      <c r="T85" s="34">
        <v>4965.9643426246821</v>
      </c>
      <c r="U85" s="34">
        <v>654.34513457816001</v>
      </c>
      <c r="V85" s="34">
        <v>47.972036561570668</v>
      </c>
      <c r="W85" s="34">
        <v>1.3116663211156772</v>
      </c>
      <c r="X85" s="34">
        <v>11.95218056929841</v>
      </c>
      <c r="Y85" s="25">
        <v>48192.069714621954</v>
      </c>
    </row>
    <row r="86" spans="1:25" x14ac:dyDescent="0.25">
      <c r="A86" s="14" t="s">
        <v>152</v>
      </c>
      <c r="B86" s="30">
        <v>20.707295461005792</v>
      </c>
      <c r="C86" s="30">
        <v>18.964440250662303</v>
      </c>
      <c r="D86" s="30">
        <v>21.171278514512551</v>
      </c>
      <c r="E86" s="30">
        <v>26.194170882733456</v>
      </c>
      <c r="F86" s="30">
        <v>23.648205527500561</v>
      </c>
      <c r="G86" s="30">
        <v>22.775390199454108</v>
      </c>
      <c r="H86" s="30">
        <v>22.539603612714362</v>
      </c>
      <c r="I86" s="30">
        <v>18.97405976219461</v>
      </c>
      <c r="J86" s="30">
        <v>15.924641632909225</v>
      </c>
      <c r="K86" s="20">
        <v>20.754728044976485</v>
      </c>
      <c r="M86" s="14" t="s">
        <v>187</v>
      </c>
      <c r="O86" s="14" t="s">
        <v>152</v>
      </c>
      <c r="P86" s="32">
        <v>664.88159115750511</v>
      </c>
      <c r="Q86" s="32">
        <v>1223.5269431393137</v>
      </c>
      <c r="R86" s="32">
        <v>952.69979555975931</v>
      </c>
      <c r="S86" s="32">
        <v>743.6197613528127</v>
      </c>
      <c r="T86" s="32">
        <v>5772.2607050101096</v>
      </c>
      <c r="U86" s="32">
        <v>3811.0487942318528</v>
      </c>
      <c r="V86" s="32">
        <v>18455.897928178165</v>
      </c>
      <c r="W86" s="32">
        <v>9641.5998114792983</v>
      </c>
      <c r="X86" s="32">
        <v>10222.69969310415</v>
      </c>
      <c r="Y86" s="20">
        <v>51488.235023212968</v>
      </c>
    </row>
    <row r="87" spans="1:25" x14ac:dyDescent="0.25">
      <c r="A87" s="14" t="s">
        <v>153</v>
      </c>
      <c r="B87" s="30">
        <v>23.746526257057944</v>
      </c>
      <c r="C87" s="30">
        <v>24.780145164067076</v>
      </c>
      <c r="D87" s="30">
        <v>28.883169485027292</v>
      </c>
      <c r="E87" s="30">
        <v>30.992663400503151</v>
      </c>
      <c r="F87" s="30">
        <v>32.094476319049484</v>
      </c>
      <c r="G87" s="30">
        <v>31.256691286648508</v>
      </c>
      <c r="H87" s="30">
        <v>29.493905060610619</v>
      </c>
      <c r="I87" s="30">
        <v>26.382537930884734</v>
      </c>
      <c r="J87" s="30" t="s">
        <v>183</v>
      </c>
      <c r="K87" s="20">
        <v>29.576916296739686</v>
      </c>
      <c r="M87" s="14" t="s">
        <v>187</v>
      </c>
      <c r="O87" s="14" t="s">
        <v>153</v>
      </c>
      <c r="P87" s="32">
        <v>2127.0114320994849</v>
      </c>
      <c r="Q87" s="32">
        <v>4203.3457044199995</v>
      </c>
      <c r="R87" s="32">
        <v>1952.1487500091334</v>
      </c>
      <c r="S87" s="32">
        <v>2792.9242497120772</v>
      </c>
      <c r="T87" s="32">
        <v>12413.924423647475</v>
      </c>
      <c r="U87" s="32">
        <v>6742.6982008819214</v>
      </c>
      <c r="V87" s="32">
        <v>5112.3964364986887</v>
      </c>
      <c r="W87" s="32">
        <v>1021.1497196252122</v>
      </c>
      <c r="X87" s="32">
        <v>434.23894575182601</v>
      </c>
      <c r="Y87" s="20">
        <v>36799.837862645814</v>
      </c>
    </row>
    <row r="88" spans="1:25" x14ac:dyDescent="0.25">
      <c r="A88" s="16" t="s">
        <v>154</v>
      </c>
      <c r="B88" s="31">
        <v>33.201766703524555</v>
      </c>
      <c r="C88" s="31">
        <v>36.164058584151505</v>
      </c>
      <c r="D88" s="31">
        <v>42.280479922703016</v>
      </c>
      <c r="E88" s="31">
        <v>43.511142440852559</v>
      </c>
      <c r="F88" s="31">
        <v>45.817558291462454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38.6526713457298</v>
      </c>
      <c r="M88" s="14" t="s">
        <v>187</v>
      </c>
      <c r="O88" s="16" t="s">
        <v>154</v>
      </c>
      <c r="P88" s="34">
        <v>3122.6037364368799</v>
      </c>
      <c r="Q88" s="34">
        <v>5415.027872483337</v>
      </c>
      <c r="R88" s="34">
        <v>2636.4282460462946</v>
      </c>
      <c r="S88" s="34">
        <v>1853.333647931599</v>
      </c>
      <c r="T88" s="34">
        <v>2807.5630628253339</v>
      </c>
      <c r="U88" s="34">
        <v>582.04620412446127</v>
      </c>
      <c r="V88" s="34">
        <v>341.49222605357386</v>
      </c>
      <c r="W88" s="34">
        <v>90.224508600041133</v>
      </c>
      <c r="X88" s="34">
        <v>444.52748288130164</v>
      </c>
      <c r="Y88" s="25">
        <v>17293.246987382823</v>
      </c>
    </row>
    <row r="89" spans="1:25" x14ac:dyDescent="0.25">
      <c r="A89" s="14" t="s">
        <v>155</v>
      </c>
      <c r="B89" s="30">
        <v>20.444924082355747</v>
      </c>
      <c r="C89" s="30">
        <v>21.705956722129002</v>
      </c>
      <c r="D89" s="30">
        <v>24.374323356969398</v>
      </c>
      <c r="E89" s="30">
        <v>23.144239621544408</v>
      </c>
      <c r="F89" s="30">
        <v>25.385127485787493</v>
      </c>
      <c r="G89" s="30">
        <v>25.075417741403314</v>
      </c>
      <c r="H89" s="30">
        <v>24.292033378960209</v>
      </c>
      <c r="I89" s="30">
        <v>21.993760726879366</v>
      </c>
      <c r="J89" s="30">
        <v>21.235547778410933</v>
      </c>
      <c r="K89" s="20">
        <v>23.7583102548403</v>
      </c>
      <c r="M89" s="14" t="s">
        <v>188</v>
      </c>
      <c r="O89" s="14" t="s">
        <v>155</v>
      </c>
      <c r="P89" s="32">
        <v>299.62524056384638</v>
      </c>
      <c r="Q89" s="32">
        <v>636.6655438847921</v>
      </c>
      <c r="R89" s="32">
        <v>602.53201566606731</v>
      </c>
      <c r="S89" s="32">
        <v>768.45484580966297</v>
      </c>
      <c r="T89" s="32">
        <v>3746.5905751125592</v>
      </c>
      <c r="U89" s="32">
        <v>2791.8461583907897</v>
      </c>
      <c r="V89" s="32">
        <v>8086.4505182735302</v>
      </c>
      <c r="W89" s="32">
        <v>3103.5230510385741</v>
      </c>
      <c r="X89" s="32">
        <v>2289.4529663441144</v>
      </c>
      <c r="Y89" s="20">
        <v>22325.140915083935</v>
      </c>
    </row>
    <row r="90" spans="1:25" x14ac:dyDescent="0.25">
      <c r="A90" s="14" t="s">
        <v>156</v>
      </c>
      <c r="B90" s="30">
        <v>23.568307146385969</v>
      </c>
      <c r="C90" s="30">
        <v>26.831139518630543</v>
      </c>
      <c r="D90" s="30">
        <v>29.885097528484451</v>
      </c>
      <c r="E90" s="30">
        <v>32.64865444644132</v>
      </c>
      <c r="F90" s="30">
        <v>34.729381273379595</v>
      </c>
      <c r="G90" s="30">
        <v>35.002135141302944</v>
      </c>
      <c r="H90" s="30">
        <v>34.128247868701052</v>
      </c>
      <c r="I90" s="30" t="s">
        <v>183</v>
      </c>
      <c r="J90" s="30" t="s">
        <v>183</v>
      </c>
      <c r="K90" s="20">
        <v>31.787919776252384</v>
      </c>
      <c r="M90" s="14" t="s">
        <v>188</v>
      </c>
      <c r="O90" s="14" t="s">
        <v>156</v>
      </c>
      <c r="P90" s="32">
        <v>1751.7691780108773</v>
      </c>
      <c r="Q90" s="32">
        <v>3044.8677410867585</v>
      </c>
      <c r="R90" s="32">
        <v>2045.8143393024206</v>
      </c>
      <c r="S90" s="32">
        <v>4069.5302963992649</v>
      </c>
      <c r="T90" s="32">
        <v>9931.763725070381</v>
      </c>
      <c r="U90" s="32">
        <v>3477.9921961758178</v>
      </c>
      <c r="V90" s="32">
        <v>1172.8591442234008</v>
      </c>
      <c r="W90" s="32">
        <v>159.05817703342265</v>
      </c>
      <c r="X90" s="32">
        <v>32.75827273000629</v>
      </c>
      <c r="Y90" s="20">
        <v>25686.413070032351</v>
      </c>
    </row>
    <row r="91" spans="1:25" x14ac:dyDescent="0.25">
      <c r="A91" s="16" t="s">
        <v>157</v>
      </c>
      <c r="B91" s="31">
        <v>34.257333626130574</v>
      </c>
      <c r="C91" s="31">
        <v>36.696950839719271</v>
      </c>
      <c r="D91" s="31">
        <v>44.060713160733265</v>
      </c>
      <c r="E91" s="31">
        <v>48.162162910276763</v>
      </c>
      <c r="F91" s="31">
        <v>45.885660904878016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39.873287398899535</v>
      </c>
      <c r="M91" s="14" t="s">
        <v>188</v>
      </c>
      <c r="O91" s="16" t="s">
        <v>157</v>
      </c>
      <c r="P91" s="34">
        <v>1418.6413708888974</v>
      </c>
      <c r="Q91" s="34">
        <v>2626.7103073828325</v>
      </c>
      <c r="R91" s="34">
        <v>1323.6467285426654</v>
      </c>
      <c r="S91" s="34">
        <v>974.93780198426282</v>
      </c>
      <c r="T91" s="34">
        <v>1197.5511579996398</v>
      </c>
      <c r="U91" s="34">
        <v>361.52290034389347</v>
      </c>
      <c r="V91" s="34">
        <v>49.333834732007375</v>
      </c>
      <c r="W91" s="34">
        <v>1.6771726831911919</v>
      </c>
      <c r="X91" s="34">
        <v>0.87733951227502371</v>
      </c>
      <c r="Y91" s="25">
        <v>7954.8986140696652</v>
      </c>
    </row>
    <row r="92" spans="1:25" x14ac:dyDescent="0.25">
      <c r="A92" s="28" t="s">
        <v>158</v>
      </c>
      <c r="B92" s="20">
        <v>35.537826954976126</v>
      </c>
      <c r="C92" s="20">
        <v>36.867727095049474</v>
      </c>
      <c r="D92" s="20">
        <v>36.961622165335839</v>
      </c>
      <c r="E92" s="20">
        <v>36.347169330478586</v>
      </c>
      <c r="F92" s="20">
        <v>33.798718986539868</v>
      </c>
      <c r="G92" s="20">
        <v>31.318987844046152</v>
      </c>
      <c r="H92" s="20">
        <v>26.059176120034522</v>
      </c>
      <c r="I92" s="20">
        <v>20.268924466475262</v>
      </c>
      <c r="J92" s="20">
        <v>18.658392785999261</v>
      </c>
      <c r="K92" s="20">
        <v>32.167513663107421</v>
      </c>
      <c r="M92" s="14" t="s">
        <v>189</v>
      </c>
      <c r="O92" s="14" t="s">
        <v>158</v>
      </c>
      <c r="P92" s="35">
        <v>49379.184481434007</v>
      </c>
      <c r="Q92" s="35">
        <v>105078.65012886065</v>
      </c>
      <c r="R92" s="35">
        <v>63348.647815944787</v>
      </c>
      <c r="S92" s="35">
        <v>49568.956881564343</v>
      </c>
      <c r="T92" s="35">
        <v>152564.95907759701</v>
      </c>
      <c r="U92" s="35">
        <v>78285.345369483606</v>
      </c>
      <c r="V92" s="35">
        <v>99944.090054136803</v>
      </c>
      <c r="W92" s="35">
        <v>35036.746550121039</v>
      </c>
      <c r="X92" s="35">
        <v>31484.602580013299</v>
      </c>
      <c r="Y92" s="35">
        <v>664691.18293915573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182.30588280468291</v>
      </c>
      <c r="Q98" s="32">
        <v>203.97203331998844</v>
      </c>
      <c r="R98" s="32">
        <v>46.002431427570812</v>
      </c>
      <c r="S98" s="32">
        <v>10.674096056769038</v>
      </c>
      <c r="T98" s="32">
        <v>23.162648972541735</v>
      </c>
      <c r="U98" s="32">
        <v>35.902390726412591</v>
      </c>
      <c r="V98" s="32">
        <v>95.105962966991385</v>
      </c>
      <c r="W98" s="32">
        <v>29.304330874572582</v>
      </c>
      <c r="X98" s="32">
        <v>26.468300109018404</v>
      </c>
      <c r="Y98" s="20">
        <v>652.8980772585478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402.86709750247513</v>
      </c>
      <c r="Q99" s="32">
        <v>549.92896964790418</v>
      </c>
      <c r="R99" s="32">
        <v>157.88036581401872</v>
      </c>
      <c r="S99" s="32">
        <v>52.515561618981081</v>
      </c>
      <c r="T99" s="32">
        <v>78.603858792797865</v>
      </c>
      <c r="U99" s="32">
        <v>38.099297407843089</v>
      </c>
      <c r="V99" s="32">
        <v>9.8222153252088553</v>
      </c>
      <c r="W99" s="32">
        <v>1.5672233353584657</v>
      </c>
      <c r="X99" s="32">
        <v>0</v>
      </c>
      <c r="Y99" s="20">
        <v>1291.2845894445873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362.18975266070572</v>
      </c>
      <c r="Q100" s="34">
        <v>444.86904192218952</v>
      </c>
      <c r="R100" s="34">
        <v>114.00914552465659</v>
      </c>
      <c r="S100" s="34">
        <v>39.814540027642039</v>
      </c>
      <c r="T100" s="34">
        <v>12.932178805890574</v>
      </c>
      <c r="U100" s="34">
        <v>0.49766997777769295</v>
      </c>
      <c r="V100" s="34">
        <v>0.89169664400723014</v>
      </c>
      <c r="W100" s="34">
        <v>0</v>
      </c>
      <c r="X100" s="34">
        <v>0</v>
      </c>
      <c r="Y100" s="25">
        <v>975.20402556286922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345.32841572118502</v>
      </c>
      <c r="Q101" s="32">
        <v>455.02661041444094</v>
      </c>
      <c r="R101" s="32">
        <v>170.16328052005204</v>
      </c>
      <c r="S101" s="32">
        <v>125.75267545224807</v>
      </c>
      <c r="T101" s="32">
        <v>1518.4048646037877</v>
      </c>
      <c r="U101" s="32">
        <v>1603.0461942169638</v>
      </c>
      <c r="V101" s="32">
        <v>1814.7929226847777</v>
      </c>
      <c r="W101" s="32">
        <v>386.41936427585841</v>
      </c>
      <c r="X101" s="32">
        <v>248.43010975211808</v>
      </c>
      <c r="Y101" s="20">
        <v>6667.3644376414322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681.31396368815592</v>
      </c>
      <c r="Q102" s="32">
        <v>1702.2748400929111</v>
      </c>
      <c r="R102" s="32">
        <v>1172.66969105253</v>
      </c>
      <c r="S102" s="32">
        <v>1029.8614008794871</v>
      </c>
      <c r="T102" s="32">
        <v>3731.2299918684271</v>
      </c>
      <c r="U102" s="32">
        <v>1233.3580873148505</v>
      </c>
      <c r="V102" s="32">
        <v>166.50170044597385</v>
      </c>
      <c r="W102" s="32">
        <v>3.9082912043943758</v>
      </c>
      <c r="X102" s="32">
        <v>3.5851795361781664</v>
      </c>
      <c r="Y102" s="20">
        <v>9724.7031460829076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424.57314198196497</v>
      </c>
      <c r="Q103" s="34">
        <v>1332.4826804311974</v>
      </c>
      <c r="R103" s="34">
        <v>869.58930978298883</v>
      </c>
      <c r="S103" s="34">
        <v>544.00220784205555</v>
      </c>
      <c r="T103" s="34">
        <v>299.97630083887407</v>
      </c>
      <c r="U103" s="34">
        <v>12.716778488988531</v>
      </c>
      <c r="V103" s="34">
        <v>3.4644639816381422</v>
      </c>
      <c r="W103" s="34">
        <v>0.42315611290578042</v>
      </c>
      <c r="X103" s="34">
        <v>0.97802332092590849</v>
      </c>
      <c r="Y103" s="25">
        <v>3488.2060627815395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32.745672479112052</v>
      </c>
      <c r="Q104" s="32">
        <v>33.134651162251039</v>
      </c>
      <c r="R104" s="32">
        <v>11.311260666191041</v>
      </c>
      <c r="S104" s="32">
        <v>20.689597530557183</v>
      </c>
      <c r="T104" s="32">
        <v>152.28354440064052</v>
      </c>
      <c r="U104" s="32">
        <v>190.00521198245457</v>
      </c>
      <c r="V104" s="32">
        <v>1414.6899141729134</v>
      </c>
      <c r="W104" s="32">
        <v>291.22532054750673</v>
      </c>
      <c r="X104" s="32">
        <v>121.03245074861863</v>
      </c>
      <c r="Y104" s="20">
        <v>2267.1176236902447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77.664087090263493</v>
      </c>
      <c r="Q105" s="32">
        <v>123.88894159369254</v>
      </c>
      <c r="R105" s="32">
        <v>105.8969390661435</v>
      </c>
      <c r="S105" s="32">
        <v>187.56215375199361</v>
      </c>
      <c r="T105" s="32">
        <v>328.29976754674396</v>
      </c>
      <c r="U105" s="32">
        <v>205.9016445317728</v>
      </c>
      <c r="V105" s="32">
        <v>58.621238976453249</v>
      </c>
      <c r="W105" s="32">
        <v>1.4195443358438495</v>
      </c>
      <c r="X105" s="32">
        <v>8.6639261612646082E-3</v>
      </c>
      <c r="Y105" s="20">
        <v>1089.2629808190682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75.98670638791792</v>
      </c>
      <c r="Q106" s="34">
        <v>149.71402806787941</v>
      </c>
      <c r="R106" s="34">
        <v>106.6926414807145</v>
      </c>
      <c r="S106" s="34">
        <v>89.246924214574051</v>
      </c>
      <c r="T106" s="34">
        <v>79.902500329250969</v>
      </c>
      <c r="U106" s="34">
        <v>14.486893837655684</v>
      </c>
      <c r="V106" s="34">
        <v>5.2419731536385452</v>
      </c>
      <c r="W106" s="34">
        <v>0.35998461629893291</v>
      </c>
      <c r="X106" s="34">
        <v>0.57232269630507449</v>
      </c>
      <c r="Y106" s="25">
        <v>522.20397478423502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16.070053049542164</v>
      </c>
      <c r="Q107" s="32">
        <v>43.84224543078944</v>
      </c>
      <c r="R107" s="32">
        <v>34.006375395860204</v>
      </c>
      <c r="S107" s="32">
        <v>41.573222331868635</v>
      </c>
      <c r="T107" s="32">
        <v>137.82892087088064</v>
      </c>
      <c r="U107" s="32">
        <v>79.011981569925965</v>
      </c>
      <c r="V107" s="32">
        <v>451.63178071867037</v>
      </c>
      <c r="W107" s="32">
        <v>159.28169124515318</v>
      </c>
      <c r="X107" s="32">
        <v>140.30541916276388</v>
      </c>
      <c r="Y107" s="20">
        <v>1103.5516897754546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98.386876509537061</v>
      </c>
      <c r="Q108" s="32">
        <v>273.33427107179762</v>
      </c>
      <c r="R108" s="32">
        <v>168.2857332205123</v>
      </c>
      <c r="S108" s="32">
        <v>172.10473681169231</v>
      </c>
      <c r="T108" s="32">
        <v>558.67795206704614</v>
      </c>
      <c r="U108" s="32">
        <v>176.66628146280127</v>
      </c>
      <c r="V108" s="32">
        <v>101.80332441220098</v>
      </c>
      <c r="W108" s="32">
        <v>7.2614482726942926</v>
      </c>
      <c r="X108" s="32">
        <v>2.2891159374532251</v>
      </c>
      <c r="Y108" s="20">
        <v>1558.809739765735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250.94700334798861</v>
      </c>
      <c r="Q109" s="34">
        <v>1089.6539657231224</v>
      </c>
      <c r="R109" s="34">
        <v>920.59959897263241</v>
      </c>
      <c r="S109" s="34">
        <v>409.48880122552907</v>
      </c>
      <c r="T109" s="34">
        <v>310.16200619852651</v>
      </c>
      <c r="U109" s="34">
        <v>37.639225845371627</v>
      </c>
      <c r="V109" s="34">
        <v>3.464758961802171</v>
      </c>
      <c r="W109" s="34">
        <v>7.1879835747123311E-2</v>
      </c>
      <c r="X109" s="34">
        <v>0.24793777312318502</v>
      </c>
      <c r="Y109" s="25">
        <v>3022.2751778838428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30.296420092094309</v>
      </c>
      <c r="Q110" s="32">
        <v>56.841321170017814</v>
      </c>
      <c r="R110" s="32">
        <v>43.012594361257364</v>
      </c>
      <c r="S110" s="32">
        <v>36.744829037390872</v>
      </c>
      <c r="T110" s="32">
        <v>268.97471654410765</v>
      </c>
      <c r="U110" s="32">
        <v>188.56435244287334</v>
      </c>
      <c r="V110" s="32">
        <v>866.28087741749152</v>
      </c>
      <c r="W110" s="32">
        <v>344.43946453614882</v>
      </c>
      <c r="X110" s="32">
        <v>352.67486204991627</v>
      </c>
      <c r="Y110" s="20">
        <v>2187.8294376512977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109.55302425666687</v>
      </c>
      <c r="Q111" s="32">
        <v>222.06957083665219</v>
      </c>
      <c r="R111" s="32">
        <v>102.68611884064492</v>
      </c>
      <c r="S111" s="32">
        <v>150.47061117240278</v>
      </c>
      <c r="T111" s="32">
        <v>649.87114587314716</v>
      </c>
      <c r="U111" s="32">
        <v>362.70957271479341</v>
      </c>
      <c r="V111" s="32">
        <v>264.79041520633291</v>
      </c>
      <c r="W111" s="32">
        <v>43.872590840888869</v>
      </c>
      <c r="X111" s="32">
        <v>18.281720582205171</v>
      </c>
      <c r="Y111" s="20">
        <v>1924.3047703237346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187.12387319986095</v>
      </c>
      <c r="Q112" s="34">
        <v>350.25306060826239</v>
      </c>
      <c r="R112" s="34">
        <v>180.71199693357747</v>
      </c>
      <c r="S112" s="34">
        <v>122.72686059358125</v>
      </c>
      <c r="T112" s="34">
        <v>170.58561178777819</v>
      </c>
      <c r="U112" s="34">
        <v>33.443017953274456</v>
      </c>
      <c r="V112" s="34">
        <v>21.925407076513359</v>
      </c>
      <c r="W112" s="34">
        <v>3.622889294576904</v>
      </c>
      <c r="X112" s="34">
        <v>15.455328235846858</v>
      </c>
      <c r="Y112" s="25">
        <v>1085.8480456832717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16.74286685142506</v>
      </c>
      <c r="Q113" s="32">
        <v>33.778038832724825</v>
      </c>
      <c r="R113" s="32">
        <v>31.585739054369395</v>
      </c>
      <c r="S113" s="32">
        <v>38.050572167163146</v>
      </c>
      <c r="T113" s="32">
        <v>180.70156541168373</v>
      </c>
      <c r="U113" s="32">
        <v>130.14601713968105</v>
      </c>
      <c r="V113" s="32">
        <v>436.0934622979043</v>
      </c>
      <c r="W113" s="32">
        <v>117.69878842039302</v>
      </c>
      <c r="X113" s="32">
        <v>64.295001900907778</v>
      </c>
      <c r="Y113" s="20">
        <v>1049.0920520762522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105.14736971752718</v>
      </c>
      <c r="Q114" s="32">
        <v>179.33449858794867</v>
      </c>
      <c r="R114" s="32">
        <v>117.34884355540164</v>
      </c>
      <c r="S114" s="32">
        <v>249.11656728500137</v>
      </c>
      <c r="T114" s="32">
        <v>555.06754495410314</v>
      </c>
      <c r="U114" s="32">
        <v>187.96165570922449</v>
      </c>
      <c r="V114" s="32">
        <v>68.93646547601459</v>
      </c>
      <c r="W114" s="32">
        <v>7.1649679358392051</v>
      </c>
      <c r="X114" s="32">
        <v>1.5357906459570225</v>
      </c>
      <c r="Y114" s="20">
        <v>1471.6137038670172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96.594658287662483</v>
      </c>
      <c r="Q115" s="34">
        <v>175.03829989816396</v>
      </c>
      <c r="R115" s="34">
        <v>97.063854686877136</v>
      </c>
      <c r="S115" s="34">
        <v>81.06418220006627</v>
      </c>
      <c r="T115" s="34">
        <v>75.465593676040527</v>
      </c>
      <c r="U115" s="34">
        <v>19.815635232098639</v>
      </c>
      <c r="V115" s="34">
        <v>3.8337814474157508</v>
      </c>
      <c r="W115" s="34">
        <v>6.1620435876071446E-2</v>
      </c>
      <c r="X115" s="34">
        <v>3.8842809150395452E-2</v>
      </c>
      <c r="Y115" s="25">
        <v>548.97646867335129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3495.836865628768</v>
      </c>
      <c r="Q116" s="35">
        <v>7419.4370688119343</v>
      </c>
      <c r="R116" s="35">
        <v>4449.5159203559997</v>
      </c>
      <c r="S116" s="35">
        <v>3401.4595401990036</v>
      </c>
      <c r="T116" s="35">
        <v>9132.1307135422685</v>
      </c>
      <c r="U116" s="35">
        <v>4549.971908554764</v>
      </c>
      <c r="V116" s="35">
        <v>5787.8923613659499</v>
      </c>
      <c r="W116" s="35">
        <v>1398.1025561200568</v>
      </c>
      <c r="X116" s="35">
        <v>996.19906918664935</v>
      </c>
      <c r="Y116" s="35">
        <v>40630.54600376539</v>
      </c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9.3656917967538629</v>
      </c>
      <c r="Q121" s="32">
        <v>10.485619421820923</v>
      </c>
      <c r="R121" s="32">
        <v>2.3705700765270428</v>
      </c>
      <c r="S121" s="32">
        <v>0.5509498791603098</v>
      </c>
      <c r="T121" s="32">
        <v>1.185323356305537</v>
      </c>
      <c r="U121" s="32">
        <v>1.8453933139441319</v>
      </c>
      <c r="V121" s="32">
        <v>4.8990255892407557</v>
      </c>
      <c r="W121" s="32">
        <v>1.5382974336803772</v>
      </c>
      <c r="X121" s="32">
        <v>1.4452252872025104</v>
      </c>
      <c r="Y121" s="20">
        <v>33.68609615463545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20.143235676182513</v>
      </c>
      <c r="Q122" s="32">
        <v>27.589747867637449</v>
      </c>
      <c r="R122" s="32">
        <v>7.9420303071662364</v>
      </c>
      <c r="S122" s="32">
        <v>2.6467883657023519</v>
      </c>
      <c r="T122" s="32">
        <v>3.9592572528918204</v>
      </c>
      <c r="U122" s="32">
        <v>1.9345871937023578</v>
      </c>
      <c r="V122" s="32">
        <v>0.50036277076221969</v>
      </c>
      <c r="W122" s="32">
        <v>8.068392342974777E-2</v>
      </c>
      <c r="X122" s="32">
        <v>0</v>
      </c>
      <c r="Y122" s="20">
        <v>64.796693357474695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17.557817555780392</v>
      </c>
      <c r="Q123" s="34">
        <v>21.640762872378691</v>
      </c>
      <c r="R123" s="34">
        <v>5.5707968694887899</v>
      </c>
      <c r="S123" s="34">
        <v>1.9393252540389478</v>
      </c>
      <c r="T123" s="34">
        <v>0.62847848328640143</v>
      </c>
      <c r="U123" s="34">
        <v>2.3926646170942617E-2</v>
      </c>
      <c r="V123" s="34">
        <v>4.5030339547102817E-2</v>
      </c>
      <c r="W123" s="34">
        <v>0</v>
      </c>
      <c r="X123" s="34">
        <v>0</v>
      </c>
      <c r="Y123" s="25">
        <v>47.406138020691266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17.723070386834323</v>
      </c>
      <c r="Q124" s="32">
        <v>23.429475643794316</v>
      </c>
      <c r="R124" s="32">
        <v>8.769723826736227</v>
      </c>
      <c r="S124" s="32">
        <v>6.4740341472633354</v>
      </c>
      <c r="T124" s="32">
        <v>77.822318553254902</v>
      </c>
      <c r="U124" s="32">
        <v>82.21055241282545</v>
      </c>
      <c r="V124" s="32">
        <v>93.538342568732034</v>
      </c>
      <c r="W124" s="32">
        <v>20.604399386307872</v>
      </c>
      <c r="X124" s="32">
        <v>13.759053369210376</v>
      </c>
      <c r="Y124" s="20">
        <v>344.33097029495889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34.097613370045259</v>
      </c>
      <c r="Q125" s="32">
        <v>85.631169609437435</v>
      </c>
      <c r="R125" s="32">
        <v>59.137555850596037</v>
      </c>
      <c r="S125" s="32">
        <v>51.783637411532766</v>
      </c>
      <c r="T125" s="32">
        <v>187.87060011783146</v>
      </c>
      <c r="U125" s="32">
        <v>62.42257041309113</v>
      </c>
      <c r="V125" s="32">
        <v>8.4518032440057489</v>
      </c>
      <c r="W125" s="32">
        <v>0.20142313342870496</v>
      </c>
      <c r="X125" s="32">
        <v>0.18339635767115889</v>
      </c>
      <c r="Y125" s="20">
        <v>489.77976950763974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20.509239431344213</v>
      </c>
      <c r="Q126" s="34">
        <v>64.596841124946053</v>
      </c>
      <c r="R126" s="34">
        <v>42.201069761026027</v>
      </c>
      <c r="S126" s="34">
        <v>26.368444194271813</v>
      </c>
      <c r="T126" s="34">
        <v>14.549857823382974</v>
      </c>
      <c r="U126" s="34">
        <v>0.62477988487874769</v>
      </c>
      <c r="V126" s="34">
        <v>0.17121712617642135</v>
      </c>
      <c r="W126" s="34">
        <v>2.0238709398085301E-2</v>
      </c>
      <c r="X126" s="34">
        <v>5.0499374875888826E-2</v>
      </c>
      <c r="Y126" s="25">
        <v>169.09218743030021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1.692089297911433</v>
      </c>
      <c r="Q127" s="32">
        <v>1.7087349480876561</v>
      </c>
      <c r="R127" s="32">
        <v>0.58290976582339449</v>
      </c>
      <c r="S127" s="32">
        <v>1.0511724691449127</v>
      </c>
      <c r="T127" s="32">
        <v>7.8464835020878771</v>
      </c>
      <c r="U127" s="32">
        <v>9.8209011614356889</v>
      </c>
      <c r="V127" s="32">
        <v>72.669477467363379</v>
      </c>
      <c r="W127" s="32">
        <v>15.28151192119083</v>
      </c>
      <c r="X127" s="32">
        <v>6.5923037873745516</v>
      </c>
      <c r="Y127" s="20">
        <v>117.24558432041972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3.9009068159234683</v>
      </c>
      <c r="Q128" s="32">
        <v>6.2397561397197823</v>
      </c>
      <c r="R128" s="32">
        <v>5.3118622768255159</v>
      </c>
      <c r="S128" s="32">
        <v>9.4145610987453328</v>
      </c>
      <c r="T128" s="32">
        <v>16.586595657260851</v>
      </c>
      <c r="U128" s="32">
        <v>10.469917913463677</v>
      </c>
      <c r="V128" s="32">
        <v>2.9844292566429393</v>
      </c>
      <c r="W128" s="32">
        <v>7.2458280522884791E-2</v>
      </c>
      <c r="X128" s="32">
        <v>5.0103570879265395E-4</v>
      </c>
      <c r="Y128" s="20">
        <v>54.980988474813245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3.7239044772742158</v>
      </c>
      <c r="Q129" s="34">
        <v>7.3219283333271594</v>
      </c>
      <c r="R129" s="34">
        <v>5.2204477305513812</v>
      </c>
      <c r="S129" s="34">
        <v>4.3982696828099064</v>
      </c>
      <c r="T129" s="34">
        <v>3.9652073595318846</v>
      </c>
      <c r="U129" s="34">
        <v>0.73860166234529012</v>
      </c>
      <c r="V129" s="34">
        <v>0.26328943049093884</v>
      </c>
      <c r="W129" s="34">
        <v>1.8567007905091547E-2</v>
      </c>
      <c r="X129" s="34">
        <v>3.100280375754641E-2</v>
      </c>
      <c r="Y129" s="25">
        <v>25.681218487993412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0.8540459116499507</v>
      </c>
      <c r="Q130" s="32">
        <v>2.3164510738263897</v>
      </c>
      <c r="R130" s="32">
        <v>1.750816224618988</v>
      </c>
      <c r="S130" s="32">
        <v>2.1913895131647436</v>
      </c>
      <c r="T130" s="32">
        <v>7.324684438004164</v>
      </c>
      <c r="U130" s="32">
        <v>4.1938181712593341</v>
      </c>
      <c r="V130" s="32">
        <v>23.579451229449731</v>
      </c>
      <c r="W130" s="32">
        <v>8.705962380887815</v>
      </c>
      <c r="X130" s="32">
        <v>7.8410473511480978</v>
      </c>
      <c r="Y130" s="20">
        <v>58.757666294009219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5.1238405967649667</v>
      </c>
      <c r="Q131" s="32">
        <v>14.194307083402462</v>
      </c>
      <c r="R131" s="32">
        <v>8.7523711935120634</v>
      </c>
      <c r="S131" s="32">
        <v>8.8627987585746233</v>
      </c>
      <c r="T131" s="32">
        <v>29.095385682840313</v>
      </c>
      <c r="U131" s="32">
        <v>9.2099351622438537</v>
      </c>
      <c r="V131" s="32">
        <v>5.2570913167214304</v>
      </c>
      <c r="W131" s="32">
        <v>0.38975849964880649</v>
      </c>
      <c r="X131" s="32">
        <v>0.12399459926881591</v>
      </c>
      <c r="Y131" s="20">
        <v>81.009482892977331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12.773565707797978</v>
      </c>
      <c r="Q132" s="34">
        <v>54.87462740320214</v>
      </c>
      <c r="R132" s="34">
        <v>45.851125527096308</v>
      </c>
      <c r="S132" s="34">
        <v>20.28017133646847</v>
      </c>
      <c r="T132" s="34">
        <v>15.457748863756201</v>
      </c>
      <c r="U132" s="34">
        <v>1.8903177079205944</v>
      </c>
      <c r="V132" s="34">
        <v>0.17257651075205097</v>
      </c>
      <c r="W132" s="34">
        <v>3.5938078628476255E-3</v>
      </c>
      <c r="X132" s="34">
        <v>1.4332222786959899E-2</v>
      </c>
      <c r="Y132" s="25">
        <v>151.31805908764352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1.5863615011733256</v>
      </c>
      <c r="Q133" s="32">
        <v>2.9437423711291615</v>
      </c>
      <c r="R133" s="32">
        <v>2.2291899324105335</v>
      </c>
      <c r="S133" s="32">
        <v>1.8721457901714849</v>
      </c>
      <c r="T133" s="32">
        <v>13.771119195178468</v>
      </c>
      <c r="U133" s="32">
        <v>9.6354941882275078</v>
      </c>
      <c r="V133" s="32">
        <v>44.960335761538289</v>
      </c>
      <c r="W133" s="32">
        <v>18.471286530629872</v>
      </c>
      <c r="X133" s="32">
        <v>18.853658901970917</v>
      </c>
      <c r="Y133" s="20">
        <v>114.32333417242955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5.577833123511998</v>
      </c>
      <c r="Q134" s="32">
        <v>11.281807943727642</v>
      </c>
      <c r="R134" s="32">
        <v>5.1949856097137079</v>
      </c>
      <c r="S134" s="32">
        <v>7.5766956901081262</v>
      </c>
      <c r="T134" s="32">
        <v>32.68624556523951</v>
      </c>
      <c r="U134" s="32">
        <v>18.227012884331032</v>
      </c>
      <c r="V134" s="32">
        <v>13.466773360758891</v>
      </c>
      <c r="W134" s="32">
        <v>2.2584430426352888</v>
      </c>
      <c r="X134" s="32">
        <v>0.94194115357219055</v>
      </c>
      <c r="Y134" s="20">
        <v>97.211738373598394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9.3144058842384698</v>
      </c>
      <c r="Q135" s="34">
        <v>17.348592863429261</v>
      </c>
      <c r="R135" s="34">
        <v>8.8584149773445233</v>
      </c>
      <c r="S135" s="34">
        <v>6.0298825285890674</v>
      </c>
      <c r="T135" s="34">
        <v>8.4399862287009935</v>
      </c>
      <c r="U135" s="34">
        <v>1.6633649839947571</v>
      </c>
      <c r="V135" s="34">
        <v>1.0805057820877291</v>
      </c>
      <c r="W135" s="34">
        <v>0.18735166014792728</v>
      </c>
      <c r="X135" s="34">
        <v>0.83097364929656525</v>
      </c>
      <c r="Y135" s="25">
        <v>53.75347855782929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0.85492040033615646</v>
      </c>
      <c r="Q136" s="32">
        <v>1.7291281251480592</v>
      </c>
      <c r="R136" s="32">
        <v>1.6058448803652869</v>
      </c>
      <c r="S136" s="32">
        <v>1.9481782586903704</v>
      </c>
      <c r="T136" s="32">
        <v>9.2668082261482638</v>
      </c>
      <c r="U136" s="32">
        <v>6.7005478545603134</v>
      </c>
      <c r="V136" s="32">
        <v>22.520325044395214</v>
      </c>
      <c r="W136" s="32">
        <v>6.3025835503753207</v>
      </c>
      <c r="X136" s="32">
        <v>3.55272580678862</v>
      </c>
      <c r="Y136" s="20">
        <v>54.481062146807609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5.3135057912527417</v>
      </c>
      <c r="Q137" s="32">
        <v>9.0474806078037115</v>
      </c>
      <c r="R137" s="32">
        <v>5.8949356610097521</v>
      </c>
      <c r="S137" s="32">
        <v>12.461069650922417</v>
      </c>
      <c r="T137" s="32">
        <v>27.964050296069598</v>
      </c>
      <c r="U137" s="32">
        <v>9.5087704126630861</v>
      </c>
      <c r="V137" s="32">
        <v>3.4900251629348822</v>
      </c>
      <c r="W137" s="32">
        <v>0.37287825459843515</v>
      </c>
      <c r="X137" s="32">
        <v>8.0644984531655875E-2</v>
      </c>
      <c r="Y137" s="20">
        <v>74.133360821786283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4.7919640080837942</v>
      </c>
      <c r="Q138" s="34">
        <v>8.6932462946520559</v>
      </c>
      <c r="R138" s="34">
        <v>4.7597080135584013</v>
      </c>
      <c r="S138" s="34">
        <v>3.9243098590896826</v>
      </c>
      <c r="T138" s="34">
        <v>3.7460732809906165</v>
      </c>
      <c r="U138" s="34">
        <v>1.0056666104334613</v>
      </c>
      <c r="V138" s="34">
        <v>0.18783737094708963</v>
      </c>
      <c r="W138" s="34">
        <v>3.1802333571942934E-3</v>
      </c>
      <c r="X138" s="34">
        <v>2.0373983610664022E-3</v>
      </c>
      <c r="Y138" s="25">
        <v>27.114023069473362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174.90401173285909</v>
      </c>
      <c r="Q139" s="35">
        <v>371.07341972747025</v>
      </c>
      <c r="R139" s="35">
        <v>222.00435848437019</v>
      </c>
      <c r="S139" s="35">
        <v>169.77382388844867</v>
      </c>
      <c r="T139" s="35">
        <v>462.16622388276181</v>
      </c>
      <c r="U139" s="35">
        <v>232.12615857749137</v>
      </c>
      <c r="V139" s="35">
        <v>298.23789933254693</v>
      </c>
      <c r="W139" s="35">
        <v>74.512617756007117</v>
      </c>
      <c r="X139" s="35">
        <v>54.303338083525716</v>
      </c>
      <c r="Y139" s="35">
        <v>2059.1018514654806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27.62681703042853</v>
      </c>
      <c r="C170" s="43">
        <v>28.079816243670379</v>
      </c>
      <c r="D170" s="43">
        <v>28.457632433081372</v>
      </c>
      <c r="E170" s="43">
        <v>28.930094676604451</v>
      </c>
      <c r="F170" s="43">
        <v>30.139088815159724</v>
      </c>
      <c r="G170" s="43">
        <v>29.654167215729668</v>
      </c>
      <c r="H170" s="43">
        <v>27.543418450696119</v>
      </c>
      <c r="I170" s="43">
        <v>26.221207707277365</v>
      </c>
      <c r="J170" s="43">
        <v>22.940783110229763</v>
      </c>
      <c r="K170" s="37">
        <v>27.447480346664879</v>
      </c>
      <c r="M170" s="14" t="s">
        <v>182</v>
      </c>
    </row>
    <row r="171" spans="1:13" x14ac:dyDescent="0.25">
      <c r="A171" s="14" t="s">
        <v>141</v>
      </c>
      <c r="B171" s="43">
        <v>34.788072518823476</v>
      </c>
      <c r="C171" s="43">
        <v>33.292415764679681</v>
      </c>
      <c r="D171" s="43">
        <v>32.852698504903707</v>
      </c>
      <c r="E171" s="43">
        <v>33.373977633652693</v>
      </c>
      <c r="F171" s="43">
        <v>34.478993972709084</v>
      </c>
      <c r="G171" s="43">
        <v>32.865049658629118</v>
      </c>
      <c r="H171" s="43">
        <v>30.995241127618915</v>
      </c>
      <c r="I171" s="43" t="s">
        <v>183</v>
      </c>
      <c r="J171" s="43" t="s">
        <v>183</v>
      </c>
      <c r="K171" s="37">
        <v>33.718762465644851</v>
      </c>
      <c r="M171" s="14" t="s">
        <v>182</v>
      </c>
    </row>
    <row r="172" spans="1:13" x14ac:dyDescent="0.25">
      <c r="A172" s="16" t="s">
        <v>142</v>
      </c>
      <c r="B172" s="44">
        <v>40.628961845519093</v>
      </c>
      <c r="C172" s="44">
        <v>37.284145651078276</v>
      </c>
      <c r="D172" s="44">
        <v>35.481265144235095</v>
      </c>
      <c r="E172" s="44">
        <v>36.835197804840675</v>
      </c>
      <c r="F172" s="44">
        <v>37.167572081087677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38.210437599142573</v>
      </c>
      <c r="M172" s="14" t="s">
        <v>182</v>
      </c>
    </row>
    <row r="173" spans="1:13" x14ac:dyDescent="0.25">
      <c r="A173" s="14" t="s">
        <v>143</v>
      </c>
      <c r="B173" s="43">
        <v>28.362864865488508</v>
      </c>
      <c r="C173" s="43">
        <v>29.461771623919912</v>
      </c>
      <c r="D173" s="43">
        <v>31.148294471229065</v>
      </c>
      <c r="E173" s="43">
        <v>32.806626362332011</v>
      </c>
      <c r="F173" s="43">
        <v>33.846435715330678</v>
      </c>
      <c r="G173" s="43">
        <v>32.520748424100795</v>
      </c>
      <c r="H173" s="43">
        <v>30.205683355677763</v>
      </c>
      <c r="I173" s="43">
        <v>28.098238710560988</v>
      </c>
      <c r="J173" s="43">
        <v>24.666896275056317</v>
      </c>
      <c r="K173" s="37">
        <v>30.426914408518702</v>
      </c>
      <c r="M173" s="14" t="s">
        <v>184</v>
      </c>
    </row>
    <row r="174" spans="1:13" x14ac:dyDescent="0.25">
      <c r="A174" s="14" t="s">
        <v>144</v>
      </c>
      <c r="B174" s="43">
        <v>35.023764445160744</v>
      </c>
      <c r="C174" s="43">
        <v>35.278190403639016</v>
      </c>
      <c r="D174" s="43">
        <v>37.381834670516</v>
      </c>
      <c r="E174" s="43">
        <v>39.914096455904946</v>
      </c>
      <c r="F174" s="43">
        <v>38.309492955426705</v>
      </c>
      <c r="G174" s="43">
        <v>35.938664105798225</v>
      </c>
      <c r="H174" s="43">
        <v>34.874043160105906</v>
      </c>
      <c r="I174" s="43" t="s">
        <v>183</v>
      </c>
      <c r="J174" s="43" t="s">
        <v>183</v>
      </c>
      <c r="K174" s="37">
        <v>37.208167313772229</v>
      </c>
      <c r="M174" s="14" t="s">
        <v>184</v>
      </c>
    </row>
    <row r="175" spans="1:13" x14ac:dyDescent="0.25">
      <c r="A175" s="16" t="s">
        <v>145</v>
      </c>
      <c r="B175" s="44">
        <v>42.090995462285257</v>
      </c>
      <c r="C175" s="44">
        <v>40.046099886235275</v>
      </c>
      <c r="D175" s="44">
        <v>41.554117088367605</v>
      </c>
      <c r="E175" s="44">
        <v>44.201524976081231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41.449677506911037</v>
      </c>
      <c r="M175" s="14" t="s">
        <v>184</v>
      </c>
    </row>
    <row r="176" spans="1:13" x14ac:dyDescent="0.25">
      <c r="A176" s="14" t="s">
        <v>146</v>
      </c>
      <c r="B176" s="43">
        <v>25.233271297700554</v>
      </c>
      <c r="C176" s="43">
        <v>26.120067661163336</v>
      </c>
      <c r="D176" s="43">
        <v>28.458729952915316</v>
      </c>
      <c r="E176" s="43">
        <v>29.612155785591153</v>
      </c>
      <c r="F176" s="43">
        <v>29.408447114894376</v>
      </c>
      <c r="G176" s="43">
        <v>29.831673359928203</v>
      </c>
      <c r="H176" s="43">
        <v>28.261175087908825</v>
      </c>
      <c r="I176" s="43">
        <v>27.559108507833361</v>
      </c>
      <c r="J176" s="43">
        <v>24.219944300865588</v>
      </c>
      <c r="K176" s="37">
        <v>27.735147235549572</v>
      </c>
      <c r="M176" s="14" t="s">
        <v>185</v>
      </c>
    </row>
    <row r="177" spans="1:13" x14ac:dyDescent="0.25">
      <c r="A177" s="14" t="s">
        <v>147</v>
      </c>
      <c r="B177" s="43">
        <v>31.508272961272723</v>
      </c>
      <c r="C177" s="43">
        <v>31.384324972928034</v>
      </c>
      <c r="D177" s="43">
        <v>33.32120235205479</v>
      </c>
      <c r="E177" s="43">
        <v>33.24632773160689</v>
      </c>
      <c r="F177" s="43">
        <v>33.474702934719907</v>
      </c>
      <c r="G177" s="43">
        <v>32.332010778284278</v>
      </c>
      <c r="H177" s="43" t="s">
        <v>183</v>
      </c>
      <c r="I177" s="43" t="s">
        <v>183</v>
      </c>
      <c r="J177" s="43" t="s">
        <v>183</v>
      </c>
      <c r="K177" s="37">
        <v>32.707047034390584</v>
      </c>
      <c r="M177" s="14" t="s">
        <v>185</v>
      </c>
    </row>
    <row r="178" spans="1:13" x14ac:dyDescent="0.25">
      <c r="A178" s="16" t="s">
        <v>148</v>
      </c>
      <c r="B178" s="44">
        <v>36.939106347465923</v>
      </c>
      <c r="C178" s="44">
        <v>36.092156492500251</v>
      </c>
      <c r="D178" s="44">
        <v>37.692042503024801</v>
      </c>
      <c r="E178" s="44">
        <v>36.742152735865034</v>
      </c>
      <c r="F178" s="44">
        <v>34.044884649442039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35.915111861990738</v>
      </c>
      <c r="M178" s="14" t="s">
        <v>185</v>
      </c>
    </row>
    <row r="179" spans="1:13" x14ac:dyDescent="0.25">
      <c r="A179" s="14" t="s">
        <v>149</v>
      </c>
      <c r="B179" s="43">
        <v>24.926244274883921</v>
      </c>
      <c r="C179" s="43" t="s">
        <v>183</v>
      </c>
      <c r="D179" s="43" t="s">
        <v>183</v>
      </c>
      <c r="E179" s="43">
        <v>24.825935378666539</v>
      </c>
      <c r="F179" s="43">
        <v>23.693219727037015</v>
      </c>
      <c r="G179" s="43">
        <v>23.931397790527111</v>
      </c>
      <c r="H179" s="43">
        <v>25.433022101096753</v>
      </c>
      <c r="I179" s="43">
        <v>28.320180285962778</v>
      </c>
      <c r="J179" s="43">
        <v>23.570727092895442</v>
      </c>
      <c r="K179" s="37">
        <v>25.370701929418228</v>
      </c>
      <c r="M179" s="14" t="s">
        <v>186</v>
      </c>
    </row>
    <row r="180" spans="1:13" x14ac:dyDescent="0.25">
      <c r="A180" s="14" t="s">
        <v>150</v>
      </c>
      <c r="B180" s="43">
        <v>33.255455312021056</v>
      </c>
      <c r="C180" s="43">
        <v>33.289697908206364</v>
      </c>
      <c r="D180" s="43">
        <v>33.068133914329827</v>
      </c>
      <c r="E180" s="43">
        <v>30.406691301630833</v>
      </c>
      <c r="F180" s="43">
        <v>27.74173190689671</v>
      </c>
      <c r="G180" s="43">
        <v>26.92081099184761</v>
      </c>
      <c r="H180" s="43">
        <v>28.024448255159395</v>
      </c>
      <c r="I180" s="43" t="s">
        <v>183</v>
      </c>
      <c r="J180" s="43" t="s">
        <v>183</v>
      </c>
      <c r="K180" s="37">
        <v>29.951966994508723</v>
      </c>
      <c r="M180" s="14" t="s">
        <v>186</v>
      </c>
    </row>
    <row r="181" spans="1:13" x14ac:dyDescent="0.25">
      <c r="A181" s="16" t="s">
        <v>151</v>
      </c>
      <c r="B181" s="44">
        <v>37.100894070776228</v>
      </c>
      <c r="C181" s="44">
        <v>36.956827184942433</v>
      </c>
      <c r="D181" s="44">
        <v>36.442114740615445</v>
      </c>
      <c r="E181" s="44">
        <v>35.971991933056614</v>
      </c>
      <c r="F181" s="44">
        <v>32.402685837364302</v>
      </c>
      <c r="G181" s="44">
        <v>30.97699676366905</v>
      </c>
      <c r="H181" s="44" t="s">
        <v>183</v>
      </c>
      <c r="I181" s="44" t="s">
        <v>183</v>
      </c>
      <c r="J181" s="44" t="s">
        <v>183</v>
      </c>
      <c r="K181" s="39">
        <v>36.207962260551646</v>
      </c>
      <c r="M181" s="14" t="s">
        <v>186</v>
      </c>
    </row>
    <row r="182" spans="1:13" x14ac:dyDescent="0.25">
      <c r="A182" s="14" t="s">
        <v>152</v>
      </c>
      <c r="B182" s="43">
        <v>34.729705119343834</v>
      </c>
      <c r="C182" s="43">
        <v>34.642310315475967</v>
      </c>
      <c r="D182" s="43">
        <v>35.038491616961615</v>
      </c>
      <c r="E182" s="43">
        <v>35.569933633716118</v>
      </c>
      <c r="F182" s="43">
        <v>34.331258691818071</v>
      </c>
      <c r="G182" s="43">
        <v>34.746597092692269</v>
      </c>
      <c r="H182" s="43">
        <v>33.072879220349094</v>
      </c>
      <c r="I182" s="43">
        <v>30.431593526039308</v>
      </c>
      <c r="J182" s="43">
        <v>30.780203275801032</v>
      </c>
      <c r="K182" s="37">
        <v>32.424955129982585</v>
      </c>
      <c r="M182" s="14" t="s">
        <v>187</v>
      </c>
    </row>
    <row r="183" spans="1:13" x14ac:dyDescent="0.25">
      <c r="A183" s="14" t="s">
        <v>153</v>
      </c>
      <c r="B183" s="43">
        <v>43.503201116377646</v>
      </c>
      <c r="C183" s="43">
        <v>41.884298293384106</v>
      </c>
      <c r="D183" s="43">
        <v>40.321407884831537</v>
      </c>
      <c r="E183" s="43">
        <v>39.634348517155402</v>
      </c>
      <c r="F183" s="43">
        <v>37.549842238963294</v>
      </c>
      <c r="G183" s="43">
        <v>37.562961817440737</v>
      </c>
      <c r="H183" s="43">
        <v>35.091350544672018</v>
      </c>
      <c r="I183" s="43">
        <v>32.780484714191324</v>
      </c>
      <c r="J183" s="43" t="s">
        <v>183</v>
      </c>
      <c r="K183" s="37">
        <v>38.304372086710231</v>
      </c>
      <c r="M183" s="14" t="s">
        <v>187</v>
      </c>
    </row>
    <row r="184" spans="1:13" x14ac:dyDescent="0.25">
      <c r="A184" s="16" t="s">
        <v>154</v>
      </c>
      <c r="B184" s="44">
        <v>47.335446911524969</v>
      </c>
      <c r="C184" s="44">
        <v>45.3686862181683</v>
      </c>
      <c r="D184" s="44">
        <v>44.162786314774571</v>
      </c>
      <c r="E184" s="44">
        <v>42.611153012336963</v>
      </c>
      <c r="F184" s="44">
        <v>39.373390432203202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43.740028062725365</v>
      </c>
      <c r="M184" s="14" t="s">
        <v>187</v>
      </c>
    </row>
    <row r="185" spans="1:13" x14ac:dyDescent="0.25">
      <c r="A185" s="14" t="s">
        <v>155</v>
      </c>
      <c r="B185" s="43">
        <v>40.538114987641173</v>
      </c>
      <c r="C185" s="43">
        <v>39.35183163845241</v>
      </c>
      <c r="D185" s="43">
        <v>38.911473986420013</v>
      </c>
      <c r="E185" s="43">
        <v>38.901189203104437</v>
      </c>
      <c r="F185" s="43">
        <v>38.183625610695046</v>
      </c>
      <c r="G185" s="43">
        <v>35.296897666349146</v>
      </c>
      <c r="H185" s="43">
        <v>35.028118171344119</v>
      </c>
      <c r="I185" s="43">
        <v>33.834466360231829</v>
      </c>
      <c r="J185" s="43">
        <v>31.614855548906249</v>
      </c>
      <c r="K185" s="37">
        <v>35.337177562847657</v>
      </c>
      <c r="M185" s="14" t="s">
        <v>188</v>
      </c>
    </row>
    <row r="186" spans="1:13" x14ac:dyDescent="0.25">
      <c r="A186" s="14" t="s">
        <v>156</v>
      </c>
      <c r="B186" s="43">
        <v>47.070812999035496</v>
      </c>
      <c r="C186" s="43">
        <v>44.681177350643466</v>
      </c>
      <c r="D186" s="43">
        <v>43.565510380801506</v>
      </c>
      <c r="E186" s="43">
        <v>42.255243521919148</v>
      </c>
      <c r="F186" s="43">
        <v>40.634009494763198</v>
      </c>
      <c r="G186" s="43">
        <v>37.298622516722787</v>
      </c>
      <c r="H186" s="43">
        <v>37.750712225788611</v>
      </c>
      <c r="I186" s="43" t="s">
        <v>183</v>
      </c>
      <c r="J186" s="43" t="s">
        <v>183</v>
      </c>
      <c r="K186" s="37">
        <v>41.621282998257875</v>
      </c>
      <c r="M186" s="14" t="s">
        <v>188</v>
      </c>
    </row>
    <row r="187" spans="1:13" x14ac:dyDescent="0.25">
      <c r="A187" s="16" t="s">
        <v>157</v>
      </c>
      <c r="B187" s="44">
        <v>50.803823942169615</v>
      </c>
      <c r="C187" s="44">
        <v>48.612072466906611</v>
      </c>
      <c r="D187" s="44">
        <v>46.545237691671417</v>
      </c>
      <c r="E187" s="44">
        <v>46.462631970814513</v>
      </c>
      <c r="F187" s="44">
        <v>41.633372150162721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47.144241723832437</v>
      </c>
      <c r="M187" s="14" t="s">
        <v>188</v>
      </c>
    </row>
    <row r="188" spans="1:13" x14ac:dyDescent="0.25">
      <c r="A188" s="28" t="s">
        <v>158</v>
      </c>
      <c r="B188" s="37">
        <v>36.839970239687382</v>
      </c>
      <c r="C188" s="37">
        <v>36.630005605450783</v>
      </c>
      <c r="D188" s="37">
        <v>37.243397185370476</v>
      </c>
      <c r="E188" s="37">
        <v>37.734006096960293</v>
      </c>
      <c r="F188" s="37">
        <v>35.204637120997326</v>
      </c>
      <c r="G188" s="37">
        <v>33.384168878337434</v>
      </c>
      <c r="H188" s="37">
        <v>30.819270864437545</v>
      </c>
      <c r="I188" s="37">
        <v>29.403231244602139</v>
      </c>
      <c r="J188" s="37">
        <v>27.119847254122604</v>
      </c>
      <c r="K188" s="37">
        <v>34.131805410636368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1473.7505208402868</v>
      </c>
      <c r="C195" s="43">
        <v>1459.6824019687986</v>
      </c>
      <c r="D195" s="43">
        <v>1467.631180129473</v>
      </c>
      <c r="E195" s="43">
        <v>1454.4983087063513</v>
      </c>
      <c r="F195" s="43">
        <v>1628.5393317084679</v>
      </c>
      <c r="G195" s="43">
        <v>1722.6414688532336</v>
      </c>
      <c r="H195" s="43">
        <v>1679.251602637838</v>
      </c>
      <c r="I195" s="43">
        <v>1298.8410117080332</v>
      </c>
      <c r="J195" s="43">
        <v>1076.9763499060807</v>
      </c>
      <c r="K195" s="37">
        <v>1459.6096309433558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1823.5691026360253</v>
      </c>
      <c r="C196" s="43">
        <v>1743.9405462326908</v>
      </c>
      <c r="D196" s="43">
        <v>1702.0940389407724</v>
      </c>
      <c r="E196" s="43">
        <v>1724.3433428030173</v>
      </c>
      <c r="F196" s="43">
        <v>1961.5005889406591</v>
      </c>
      <c r="G196" s="43">
        <v>2031.2972813105373</v>
      </c>
      <c r="H196" s="43">
        <v>1911.2518775977207</v>
      </c>
      <c r="I196" s="43" t="s">
        <v>183</v>
      </c>
      <c r="J196" s="43" t="s">
        <v>183</v>
      </c>
      <c r="K196" s="37">
        <v>1784.2396100839678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2077.7826036830584</v>
      </c>
      <c r="C197" s="44">
        <v>1939.4830163712811</v>
      </c>
      <c r="D197" s="44">
        <v>1838.7636168540118</v>
      </c>
      <c r="E197" s="44">
        <v>1905.9926969906389</v>
      </c>
      <c r="F197" s="44">
        <v>2114.2823926756937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1976.510803482669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1503.9157177279988</v>
      </c>
      <c r="C198" s="43">
        <v>1454.5572909360214</v>
      </c>
      <c r="D198" s="43">
        <v>1422.3287304864159</v>
      </c>
      <c r="E198" s="43">
        <v>1504.7842810415448</v>
      </c>
      <c r="F198" s="43">
        <v>1825.1027879587305</v>
      </c>
      <c r="G198" s="43">
        <v>1911.2618648627624</v>
      </c>
      <c r="H198" s="43">
        <v>1730.0717691144332</v>
      </c>
      <c r="I198" s="43">
        <v>1237.5795340596264</v>
      </c>
      <c r="J198" s="43">
        <v>1004.8531223363044</v>
      </c>
      <c r="K198" s="37">
        <v>1604.8005574931628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1825.0693178261267</v>
      </c>
      <c r="C199" s="43">
        <v>1705.7366472535502</v>
      </c>
      <c r="D199" s="43">
        <v>1699.1048763681129</v>
      </c>
      <c r="E199" s="43">
        <v>1879.0864705937174</v>
      </c>
      <c r="F199" s="43">
        <v>2179.4673613670275</v>
      </c>
      <c r="G199" s="43">
        <v>2221.662584492532</v>
      </c>
      <c r="H199" s="43">
        <v>2094.1330619153036</v>
      </c>
      <c r="I199" s="43" t="s">
        <v>183</v>
      </c>
      <c r="J199" s="43" t="s">
        <v>183</v>
      </c>
      <c r="K199" s="37">
        <v>1967.8995826273022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2090.4336160640414</v>
      </c>
      <c r="C200" s="44">
        <v>1863.6273022755286</v>
      </c>
      <c r="D200" s="44">
        <v>1860.5555687394169</v>
      </c>
      <c r="E200" s="44">
        <v>2054.2127996292866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1954.1093202841989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1410.3589139843912</v>
      </c>
      <c r="C201" s="43">
        <v>1351.8104422131728</v>
      </c>
      <c r="D201" s="43">
        <v>1376.1500052688934</v>
      </c>
      <c r="E201" s="43">
        <v>1461.6876393820285</v>
      </c>
      <c r="F201" s="43">
        <v>1633.6454304071333</v>
      </c>
      <c r="G201" s="43">
        <v>1790.8555294929697</v>
      </c>
      <c r="H201" s="43">
        <v>1739.3126048585648</v>
      </c>
      <c r="I201" s="43">
        <v>1409.7619394612645</v>
      </c>
      <c r="J201" s="43">
        <v>1058.9325466181135</v>
      </c>
      <c r="K201" s="37">
        <v>1572.7601553342383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1671.858751456301</v>
      </c>
      <c r="C202" s="43">
        <v>1631.0624576950727</v>
      </c>
      <c r="D202" s="43">
        <v>1653.5604769625184</v>
      </c>
      <c r="E202" s="43">
        <v>1947.2496656275489</v>
      </c>
      <c r="F202" s="43">
        <v>2090.8149741120064</v>
      </c>
      <c r="G202" s="43">
        <v>2122.9956590608335</v>
      </c>
      <c r="H202" s="43" t="s">
        <v>183</v>
      </c>
      <c r="I202" s="43" t="s">
        <v>183</v>
      </c>
      <c r="J202" s="43" t="s">
        <v>183</v>
      </c>
      <c r="K202" s="37">
        <v>1929.4721628085672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1885.7315389127709</v>
      </c>
      <c r="C203" s="44">
        <v>1803.5497329882905</v>
      </c>
      <c r="D203" s="44">
        <v>1834.2697928723705</v>
      </c>
      <c r="E203" s="44">
        <v>2064.6416863345826</v>
      </c>
      <c r="F203" s="44">
        <v>2345.6172098360316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1945.2315065028786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1041.5581949157422</v>
      </c>
      <c r="C204" s="43" t="s">
        <v>183</v>
      </c>
      <c r="D204" s="43" t="s">
        <v>183</v>
      </c>
      <c r="E204" s="43">
        <v>1146.1655843466119</v>
      </c>
      <c r="F204" s="43">
        <v>1143.152383363501</v>
      </c>
      <c r="G204" s="43">
        <v>1126.7626634186115</v>
      </c>
      <c r="H204" s="43">
        <v>1176.5256853900842</v>
      </c>
      <c r="I204" s="43">
        <v>1157.2164341274067</v>
      </c>
      <c r="J204" s="43">
        <v>1087.2029471248868</v>
      </c>
      <c r="K204" s="37">
        <v>1136.6215904605531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1122.4132433809923</v>
      </c>
      <c r="C205" s="43">
        <v>1132.6846441446407</v>
      </c>
      <c r="D205" s="43">
        <v>1111.5038996062201</v>
      </c>
      <c r="E205" s="43">
        <v>1176.5820354175899</v>
      </c>
      <c r="F205" s="43">
        <v>1284.5792777041665</v>
      </c>
      <c r="G205" s="43">
        <v>1343.907464842292</v>
      </c>
      <c r="H205" s="43">
        <v>1275.2679562079918</v>
      </c>
      <c r="I205" s="43" t="s">
        <v>183</v>
      </c>
      <c r="J205" s="43" t="s">
        <v>183</v>
      </c>
      <c r="K205" s="37">
        <v>1219.7827255277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1172.7249453004099</v>
      </c>
      <c r="C206" s="44">
        <v>1174.3246709235007</v>
      </c>
      <c r="D206" s="44">
        <v>1170.8112047026332</v>
      </c>
      <c r="E206" s="44">
        <v>1234.2026697313443</v>
      </c>
      <c r="F206" s="44">
        <v>1377.5332411922234</v>
      </c>
      <c r="G206" s="44">
        <v>1449.5244640614421</v>
      </c>
      <c r="H206" s="44" t="s">
        <v>183</v>
      </c>
      <c r="I206" s="44" t="s">
        <v>183</v>
      </c>
      <c r="J206" s="44" t="s">
        <v>183</v>
      </c>
      <c r="K206" s="39">
        <v>1201.2196607048818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1102.82172574269</v>
      </c>
      <c r="C207" s="43">
        <v>1069.9864449294751</v>
      </c>
      <c r="D207" s="43">
        <v>1178.4421279586857</v>
      </c>
      <c r="E207" s="43">
        <v>1210.494744173174</v>
      </c>
      <c r="F207" s="43">
        <v>1286.0056003997374</v>
      </c>
      <c r="G207" s="43">
        <v>1290.8073050323317</v>
      </c>
      <c r="H207" s="43">
        <v>1134.2660534843601</v>
      </c>
      <c r="I207" s="43">
        <v>1075.6914042009964</v>
      </c>
      <c r="J207" s="43">
        <v>1047.1555357345139</v>
      </c>
      <c r="K207" s="37">
        <v>1128.9582912665583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1242.2030764778933</v>
      </c>
      <c r="C208" s="43">
        <v>1212.1540591737587</v>
      </c>
      <c r="D208" s="43">
        <v>1288.0562398012187</v>
      </c>
      <c r="E208" s="43">
        <v>1393.0386294658933</v>
      </c>
      <c r="F208" s="43">
        <v>1482.0682920858756</v>
      </c>
      <c r="G208" s="43">
        <v>1566.0933820837515</v>
      </c>
      <c r="H208" s="43">
        <v>1372.1463755803325</v>
      </c>
      <c r="I208" s="43">
        <v>1396.8024290821002</v>
      </c>
      <c r="J208" s="43" t="s">
        <v>183</v>
      </c>
      <c r="K208" s="37">
        <v>1407.6306022547828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1325.4409101113322</v>
      </c>
      <c r="C209" s="44">
        <v>1290.1023035649271</v>
      </c>
      <c r="D209" s="44">
        <v>1386.8918259590637</v>
      </c>
      <c r="E209" s="44">
        <v>1472.8117517484434</v>
      </c>
      <c r="F209" s="44">
        <v>1512.4090629614664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1367.1586842240836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1187.9989112336461</v>
      </c>
      <c r="C210" s="43">
        <v>1236.2084658096242</v>
      </c>
      <c r="D210" s="43">
        <v>1330.960889920445</v>
      </c>
      <c r="E210" s="43">
        <v>1366.2003463408753</v>
      </c>
      <c r="F210" s="43">
        <v>1468.1238591094543</v>
      </c>
      <c r="G210" s="43">
        <v>1291.0297034510711</v>
      </c>
      <c r="H210" s="43">
        <v>1374.5605910687834</v>
      </c>
      <c r="I210" s="43">
        <v>1266.9317805393491</v>
      </c>
      <c r="J210" s="43">
        <v>981.83563539421789</v>
      </c>
      <c r="K210" s="37">
        <v>1300.9048988087582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1353.3352665805437</v>
      </c>
      <c r="C211" s="43">
        <v>1357.7846991927361</v>
      </c>
      <c r="D211" s="43">
        <v>1460.0026893044731</v>
      </c>
      <c r="E211" s="43">
        <v>1662.0773157354176</v>
      </c>
      <c r="F211" s="43">
        <v>1734.133418031146</v>
      </c>
      <c r="G211" s="43">
        <v>1694.2690339558781</v>
      </c>
      <c r="H211" s="43">
        <v>1713.4805502421198</v>
      </c>
      <c r="I211" s="43" t="s">
        <v>183</v>
      </c>
      <c r="J211" s="43" t="s">
        <v>183</v>
      </c>
      <c r="K211" s="37">
        <v>1606.5690328043377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1394.6545718936195</v>
      </c>
      <c r="C212" s="44">
        <v>1452.4801629984765</v>
      </c>
      <c r="D212" s="44">
        <v>1596.2756736249089</v>
      </c>
      <c r="E212" s="44">
        <v>1823.9679700181823</v>
      </c>
      <c r="F212" s="44">
        <v>1780.7086120336119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1555.4113231031336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1540.6793485194373</v>
      </c>
      <c r="C213" s="37">
        <v>1461.6559802522659</v>
      </c>
      <c r="D213" s="37">
        <v>1457.8720931675589</v>
      </c>
      <c r="E213" s="37">
        <v>1602.2320684515723</v>
      </c>
      <c r="F213" s="37">
        <v>1756.0933437051472</v>
      </c>
      <c r="G213" s="37">
        <v>1776.874956139711</v>
      </c>
      <c r="H213" s="37">
        <v>1472.3807836056508</v>
      </c>
      <c r="I213" s="37">
        <v>1208.97414539592</v>
      </c>
      <c r="J213" s="37">
        <v>1044.2175612385961</v>
      </c>
      <c r="K213" s="37">
        <v>1523.5524179103465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94.921886636918032</v>
      </c>
      <c r="C218" s="43">
        <v>93.322923904010082</v>
      </c>
      <c r="D218" s="43">
        <v>92.232064004318303</v>
      </c>
      <c r="E218" s="43">
        <v>89.178912831260092</v>
      </c>
      <c r="F218" s="43">
        <v>101.52604152634792</v>
      </c>
      <c r="G218" s="43">
        <v>105.4794168433076</v>
      </c>
      <c r="H218" s="43">
        <v>107.52195421148873</v>
      </c>
      <c r="I218" s="43">
        <v>65.071939076101074</v>
      </c>
      <c r="J218" s="43">
        <v>36.085722536576668</v>
      </c>
      <c r="K218" s="37">
        <v>88.690010360261269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141.46244640824833</v>
      </c>
      <c r="C219" s="43">
        <v>133.27319152226252</v>
      </c>
      <c r="D219" s="43">
        <v>127.81810873666244</v>
      </c>
      <c r="E219" s="43">
        <v>126.03997006799655</v>
      </c>
      <c r="F219" s="43">
        <v>138.59810275574037</v>
      </c>
      <c r="G219" s="43">
        <v>133.40737254015858</v>
      </c>
      <c r="H219" s="43">
        <v>126.86016821680413</v>
      </c>
      <c r="I219" s="43" t="s">
        <v>183</v>
      </c>
      <c r="J219" s="43" t="s">
        <v>183</v>
      </c>
      <c r="K219" s="37">
        <v>134.92960032719793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204.01799106517004</v>
      </c>
      <c r="C220" s="44">
        <v>190.86660765323509</v>
      </c>
      <c r="D220" s="44">
        <v>177.54781163767672</v>
      </c>
      <c r="E220" s="44">
        <v>186.87012577606075</v>
      </c>
      <c r="F220" s="44">
        <v>206.40322980805789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193.7893003496832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97.958979150633496</v>
      </c>
      <c r="C221" s="43">
        <v>89.449147906720867</v>
      </c>
      <c r="D221" s="43">
        <v>83.94069631498536</v>
      </c>
      <c r="E221" s="43">
        <v>87.513491821380811</v>
      </c>
      <c r="F221" s="43">
        <v>109.10904485432842</v>
      </c>
      <c r="G221" s="43">
        <v>117.16226687423232</v>
      </c>
      <c r="H221" s="43">
        <v>108.30510841742755</v>
      </c>
      <c r="I221" s="43">
        <v>51.757555670361391</v>
      </c>
      <c r="J221" s="43">
        <v>29.912030432314527</v>
      </c>
      <c r="K221" s="37">
        <v>92.342393940373086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138.87915254679169</v>
      </c>
      <c r="C222" s="43">
        <v>124.015327202682</v>
      </c>
      <c r="D222" s="43">
        <v>116.9108713650449</v>
      </c>
      <c r="E222" s="43">
        <v>130.88012742273801</v>
      </c>
      <c r="F222" s="43">
        <v>145.99995549171862</v>
      </c>
      <c r="G222" s="43">
        <v>145.01346942232522</v>
      </c>
      <c r="H222" s="43">
        <v>139.90231678858413</v>
      </c>
      <c r="I222" s="43" t="s">
        <v>183</v>
      </c>
      <c r="J222" s="43" t="s">
        <v>183</v>
      </c>
      <c r="K222" s="37">
        <v>135.32670817480673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208.51919023142867</v>
      </c>
      <c r="C223" s="44">
        <v>186.77087624143243</v>
      </c>
      <c r="D223" s="44">
        <v>181.61588485115223</v>
      </c>
      <c r="E223" s="44">
        <v>200.54779315977902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192.24213864424729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84.295418549911673</v>
      </c>
      <c r="C224" s="43">
        <v>80.467517911419534</v>
      </c>
      <c r="D224" s="43">
        <v>78.838438040255809</v>
      </c>
      <c r="E224" s="43">
        <v>84.388839010229404</v>
      </c>
      <c r="F224" s="43">
        <v>85.564273514880327</v>
      </c>
      <c r="G224" s="43">
        <v>97.235882801533933</v>
      </c>
      <c r="H224" s="43">
        <v>113.54856338163137</v>
      </c>
      <c r="I224" s="43">
        <v>70.778568511299127</v>
      </c>
      <c r="J224" s="43">
        <v>35.96008472855678</v>
      </c>
      <c r="K224" s="37">
        <v>91.188268432296923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117.95462320959822</v>
      </c>
      <c r="C225" s="43">
        <v>114.91512874430111</v>
      </c>
      <c r="D225" s="43">
        <v>110.25004873117366</v>
      </c>
      <c r="E225" s="43">
        <v>130.48715689742389</v>
      </c>
      <c r="F225" s="43">
        <v>124.54176463195279</v>
      </c>
      <c r="G225" s="43">
        <v>122.72584610009358</v>
      </c>
      <c r="H225" s="43" t="s">
        <v>183</v>
      </c>
      <c r="I225" s="43" t="s">
        <v>183</v>
      </c>
      <c r="J225" s="43" t="s">
        <v>183</v>
      </c>
      <c r="K225" s="37">
        <v>121.93934331472305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157.74651839775174</v>
      </c>
      <c r="C226" s="44">
        <v>158.55816703140482</v>
      </c>
      <c r="D226" s="44">
        <v>155.57284568806077</v>
      </c>
      <c r="E226" s="44">
        <v>166.79397708249689</v>
      </c>
      <c r="F226" s="44">
        <v>161.66996448910899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156.55705238483992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41.838860404611111</v>
      </c>
      <c r="C227" s="43" t="s">
        <v>183</v>
      </c>
      <c r="D227" s="43" t="s">
        <v>183</v>
      </c>
      <c r="E227" s="43">
        <v>49.542550025466518</v>
      </c>
      <c r="F227" s="43">
        <v>43.57256464553317</v>
      </c>
      <c r="G227" s="43">
        <v>42.246551535370088</v>
      </c>
      <c r="H227" s="43">
        <v>59.292456148123605</v>
      </c>
      <c r="I227" s="43">
        <v>36.52824480765333</v>
      </c>
      <c r="J227" s="43">
        <v>29.439622613829211</v>
      </c>
      <c r="K227" s="37">
        <v>44.821665636938043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51.691804501739604</v>
      </c>
      <c r="C228" s="43">
        <v>54.503190972132238</v>
      </c>
      <c r="D228" s="43">
        <v>53.310962764360028</v>
      </c>
      <c r="E228" s="43">
        <v>59.080907248449748</v>
      </c>
      <c r="F228" s="43">
        <v>56.912991031534865</v>
      </c>
      <c r="G228" s="43">
        <v>58.381604869852168</v>
      </c>
      <c r="H228" s="43">
        <v>67.794658824882461</v>
      </c>
      <c r="I228" s="43" t="s">
        <v>183</v>
      </c>
      <c r="J228" s="43" t="s">
        <v>183</v>
      </c>
      <c r="K228" s="37">
        <v>56.537285197734612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62.918696397208954</v>
      </c>
      <c r="C229" s="44">
        <v>70.417236764995167</v>
      </c>
      <c r="D229" s="44">
        <v>78.299362260745397</v>
      </c>
      <c r="E229" s="44">
        <v>85.722752672801306</v>
      </c>
      <c r="F229" s="44">
        <v>86.037362376129749</v>
      </c>
      <c r="G229" s="44">
        <v>83.379513024686432</v>
      </c>
      <c r="H229" s="44" t="s">
        <v>183</v>
      </c>
      <c r="I229" s="44" t="s">
        <v>183</v>
      </c>
      <c r="J229" s="44" t="s">
        <v>183</v>
      </c>
      <c r="K229" s="39">
        <v>75.332235889277683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50.251880536536049</v>
      </c>
      <c r="C230" s="43">
        <v>49.708299032428272</v>
      </c>
      <c r="D230" s="43">
        <v>53.204433825161281</v>
      </c>
      <c r="E230" s="43">
        <v>59.814739651869033</v>
      </c>
      <c r="F230" s="43">
        <v>59.925046618463249</v>
      </c>
      <c r="G230" s="43">
        <v>63.866997444468922</v>
      </c>
      <c r="H230" s="43">
        <v>53.240053443138081</v>
      </c>
      <c r="I230" s="43">
        <v>38.428329168775385</v>
      </c>
      <c r="J230" s="43">
        <v>36.126018096677086</v>
      </c>
      <c r="K230" s="37">
        <v>47.971506158638434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63.980428932045243</v>
      </c>
      <c r="C231" s="43">
        <v>64.04006490010218</v>
      </c>
      <c r="D231" s="43">
        <v>67.75380006930483</v>
      </c>
      <c r="E231" s="43">
        <v>75.050862544556367</v>
      </c>
      <c r="F231" s="43">
        <v>77.586538017371879</v>
      </c>
      <c r="G231" s="43">
        <v>84.244770346204433</v>
      </c>
      <c r="H231" s="43">
        <v>71.06866868145589</v>
      </c>
      <c r="I231" s="43">
        <v>60.012102318522366</v>
      </c>
      <c r="J231" s="43" t="s">
        <v>183</v>
      </c>
      <c r="K231" s="37">
        <v>73.606581987744676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79.427829379526756</v>
      </c>
      <c r="C232" s="44">
        <v>83.445974972269312</v>
      </c>
      <c r="D232" s="44">
        <v>95.063460109627826</v>
      </c>
      <c r="E232" s="44">
        <v>97.528884094425322</v>
      </c>
      <c r="F232" s="44">
        <v>91.8929404275015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85.84429439345584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66.384619509999055</v>
      </c>
      <c r="C233" s="43">
        <v>65.5865516275163</v>
      </c>
      <c r="D233" s="43">
        <v>69.7712026374667</v>
      </c>
      <c r="E233" s="43">
        <v>67.648353259422024</v>
      </c>
      <c r="F233" s="43">
        <v>70.808985994246356</v>
      </c>
      <c r="G233" s="43">
        <v>60.183249498972373</v>
      </c>
      <c r="H233" s="43">
        <v>74.128554418635119</v>
      </c>
      <c r="I233" s="43">
        <v>48.047439354726826</v>
      </c>
      <c r="J233" s="43">
        <v>27.573016337109571</v>
      </c>
      <c r="K233" s="37">
        <v>61.131483784956806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81.231959902669914</v>
      </c>
      <c r="C234" s="43">
        <v>79.969857125291796</v>
      </c>
      <c r="D234" s="43">
        <v>83.746420135111592</v>
      </c>
      <c r="E234" s="43">
        <v>101.74417323410283</v>
      </c>
      <c r="F234" s="43">
        <v>96.917446449079165</v>
      </c>
      <c r="G234" s="43">
        <v>91.56363639612853</v>
      </c>
      <c r="H234" s="43">
        <v>100.71225805533659</v>
      </c>
      <c r="I234" s="43" t="s">
        <v>183</v>
      </c>
      <c r="J234" s="43" t="s">
        <v>183</v>
      </c>
      <c r="K234" s="37">
        <v>92.042785360387626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94.96140784120756</v>
      </c>
      <c r="C235" s="44">
        <v>96.790139990876042</v>
      </c>
      <c r="D235" s="44">
        <v>117.0559082599892</v>
      </c>
      <c r="E235" s="44">
        <v>151.65938949921406</v>
      </c>
      <c r="F235" s="44">
        <v>112.21418949285092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107.34067860795308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109.07356452377664</v>
      </c>
      <c r="C236" s="37">
        <v>103.20521388916981</v>
      </c>
      <c r="D236" s="37">
        <v>102.39879321874099</v>
      </c>
      <c r="E236" s="37">
        <v>109.94638373910017</v>
      </c>
      <c r="F236" s="37">
        <v>105.11505431427605</v>
      </c>
      <c r="G236" s="37">
        <v>103.27259970934062</v>
      </c>
      <c r="H236" s="37">
        <v>85.267487910861448</v>
      </c>
      <c r="I236" s="37">
        <v>48.242773927171548</v>
      </c>
      <c r="J236" s="37">
        <v>33.039914030695158</v>
      </c>
      <c r="K236" s="37">
        <v>93.130115448997557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3.5143511223896833</v>
      </c>
      <c r="C241" s="48">
        <v>3.4831508136759703</v>
      </c>
      <c r="D241" s="48">
        <v>3.4898366800703853</v>
      </c>
      <c r="E241" s="48">
        <v>3.4094647082567788</v>
      </c>
      <c r="F241" s="48">
        <v>3.2783106908412907</v>
      </c>
      <c r="G241" s="48">
        <v>3.2325881355663806</v>
      </c>
      <c r="H241" s="48">
        <v>3.5703707275527323</v>
      </c>
      <c r="I241" s="48">
        <v>3.3775511079386975</v>
      </c>
      <c r="J241" s="48">
        <v>2.2850121932864371</v>
      </c>
      <c r="K241" s="49">
        <v>3.4037745622052182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3.0228461566809353</v>
      </c>
      <c r="C242" s="48">
        <v>2.9816962548866801</v>
      </c>
      <c r="D242" s="48">
        <v>2.9557366233545137</v>
      </c>
      <c r="E242" s="48">
        <v>2.9194953518515532</v>
      </c>
      <c r="F242" s="48">
        <v>3.0883813970851324</v>
      </c>
      <c r="G242" s="48">
        <v>3.0400163775897533</v>
      </c>
      <c r="H242" s="48">
        <v>3.4986246483233336</v>
      </c>
      <c r="I242" s="48" t="s">
        <v>183</v>
      </c>
      <c r="J242" s="48" t="s">
        <v>183</v>
      </c>
      <c r="K242" s="49">
        <v>2.9979043785217154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1.9556935667697557</v>
      </c>
      <c r="C243" s="50">
        <v>1.9502071826005929</v>
      </c>
      <c r="D243" s="50">
        <v>2.0178050203696305</v>
      </c>
      <c r="E243" s="50">
        <v>2.0039139093778084</v>
      </c>
      <c r="F243" s="50">
        <v>2.4030474705741378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1.9661267914511895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3.4039864122247043</v>
      </c>
      <c r="C244" s="48">
        <v>3.1770050240735386</v>
      </c>
      <c r="D244" s="48">
        <v>2.9835797659082663</v>
      </c>
      <c r="E244" s="48">
        <v>3.0398076442947919</v>
      </c>
      <c r="F244" s="48">
        <v>3.096752100717862</v>
      </c>
      <c r="G244" s="48">
        <v>3.2843325191307788</v>
      </c>
      <c r="H244" s="48">
        <v>3.6111521941531612</v>
      </c>
      <c r="I244" s="48">
        <v>2.7207850687731137</v>
      </c>
      <c r="J244" s="48">
        <v>2.084144355258692</v>
      </c>
      <c r="K244" s="49">
        <v>3.1973732607455378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3.0919209254839535</v>
      </c>
      <c r="C245" s="48">
        <v>2.8707322916202123</v>
      </c>
      <c r="D245" s="48">
        <v>2.8353797532178278</v>
      </c>
      <c r="E245" s="48">
        <v>2.9186803256300964</v>
      </c>
      <c r="F245" s="48">
        <v>3.0924104982634946</v>
      </c>
      <c r="G245" s="48">
        <v>3.3094913839568094</v>
      </c>
      <c r="H245" s="48">
        <v>3.6852361179342643</v>
      </c>
      <c r="I245" s="48" t="s">
        <v>183</v>
      </c>
      <c r="J245" s="48" t="s">
        <v>183</v>
      </c>
      <c r="K245" s="49">
        <v>3.0320741798890358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2.1403020455415205</v>
      </c>
      <c r="C246" s="50">
        <v>2.1268060597215213</v>
      </c>
      <c r="D246" s="50">
        <v>2.1500195914958486</v>
      </c>
      <c r="E246" s="50">
        <v>2.3255271363400758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2.2018998215755041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2.9750216155593923</v>
      </c>
      <c r="C247" s="48">
        <v>2.9569282699262978</v>
      </c>
      <c r="D247" s="48">
        <v>2.9724528689601835</v>
      </c>
      <c r="E247" s="48">
        <v>2.7182474609859204</v>
      </c>
      <c r="F247" s="48">
        <v>2.6283733799382683</v>
      </c>
      <c r="G247" s="48">
        <v>2.543932825581821</v>
      </c>
      <c r="H247" s="48">
        <v>3.7796773788652942</v>
      </c>
      <c r="I247" s="48">
        <v>3.6951397319792858</v>
      </c>
      <c r="J247" s="48">
        <v>2.4054164791849231</v>
      </c>
      <c r="K247" s="49">
        <v>3.3853973376679503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2.8357222689968213</v>
      </c>
      <c r="C248" s="48">
        <v>2.8597093104945683</v>
      </c>
      <c r="D248" s="48">
        <v>2.7889466481461929</v>
      </c>
      <c r="E248" s="48">
        <v>3.0501501493424903</v>
      </c>
      <c r="F248" s="48">
        <v>2.6867874240300722</v>
      </c>
      <c r="G248" s="48">
        <v>2.8151668408899537</v>
      </c>
      <c r="H248" s="48" t="s">
        <v>183</v>
      </c>
      <c r="I248" s="48" t="s">
        <v>183</v>
      </c>
      <c r="J248" s="48" t="s">
        <v>183</v>
      </c>
      <c r="K248" s="49">
        <v>2.8544155488450618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2.2468139211258613</v>
      </c>
      <c r="C249" s="50">
        <v>2.2202008142267045</v>
      </c>
      <c r="D249" s="50">
        <v>2.5194861444048722</v>
      </c>
      <c r="E249" s="50">
        <v>2.3591598712695072</v>
      </c>
      <c r="F249" s="50">
        <v>2.8024203313651204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2.4169818141725981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1.6766886017814004</v>
      </c>
      <c r="C250" s="48" t="s">
        <v>183</v>
      </c>
      <c r="D250" s="48" t="s">
        <v>183</v>
      </c>
      <c r="E250" s="48">
        <v>1.7221929166881562</v>
      </c>
      <c r="F250" s="48">
        <v>1.5495576982986421</v>
      </c>
      <c r="G250" s="48">
        <v>1.5341505307429959</v>
      </c>
      <c r="H250" s="48">
        <v>2.2167671620195954</v>
      </c>
      <c r="I250" s="48">
        <v>1.8156275429854054</v>
      </c>
      <c r="J250" s="48">
        <v>1.6685748644537921</v>
      </c>
      <c r="K250" s="49">
        <v>1.8543781089820135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1.8045587007775932</v>
      </c>
      <c r="C251" s="48">
        <v>1.8263052540160316</v>
      </c>
      <c r="D251" s="48">
        <v>1.8457687052196696</v>
      </c>
      <c r="E251" s="48">
        <v>1.8151957264758052</v>
      </c>
      <c r="F251" s="48">
        <v>1.681486933990668</v>
      </c>
      <c r="G251" s="48">
        <v>1.6871009671275869</v>
      </c>
      <c r="H251" s="48">
        <v>2.4462678339576103</v>
      </c>
      <c r="I251" s="48" t="s">
        <v>183</v>
      </c>
      <c r="J251" s="48" t="s">
        <v>183</v>
      </c>
      <c r="K251" s="49">
        <v>1.7846362403017404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1.6176125211392531</v>
      </c>
      <c r="C252" s="50">
        <v>1.6237154304261769</v>
      </c>
      <c r="D252" s="50">
        <v>1.7754660136057669</v>
      </c>
      <c r="E252" s="50">
        <v>1.9803967488771113</v>
      </c>
      <c r="F252" s="50">
        <v>1.8013335104627239</v>
      </c>
      <c r="G252" s="50">
        <v>1.6644422923967332</v>
      </c>
      <c r="H252" s="50" t="s">
        <v>183</v>
      </c>
      <c r="I252" s="50" t="s">
        <v>183</v>
      </c>
      <c r="J252" s="50" t="s">
        <v>183</v>
      </c>
      <c r="K252" s="51">
        <v>1.7284834360948038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2.1402342235080569</v>
      </c>
      <c r="C253" s="48">
        <v>2.369874962563209</v>
      </c>
      <c r="D253" s="48">
        <v>2.1995836238204287</v>
      </c>
      <c r="E253" s="48">
        <v>1.849488001117312</v>
      </c>
      <c r="F253" s="48">
        <v>2.1922695470116356</v>
      </c>
      <c r="G253" s="48">
        <v>2.3919850377032996</v>
      </c>
      <c r="H253" s="48">
        <v>2.158576530071155</v>
      </c>
      <c r="I253" s="48">
        <v>2.2449834280561785</v>
      </c>
      <c r="J253" s="48">
        <v>2.5713130391824954</v>
      </c>
      <c r="K253" s="49">
        <v>2.253191435638108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2.1703700449814107</v>
      </c>
      <c r="C254" s="48">
        <v>2.1643068813808917</v>
      </c>
      <c r="D254" s="48">
        <v>1.9937225489579371</v>
      </c>
      <c r="E254" s="48">
        <v>2.0692312449656636</v>
      </c>
      <c r="F254" s="48">
        <v>2.1550831995692552</v>
      </c>
      <c r="G254" s="48">
        <v>2.3793801162353923</v>
      </c>
      <c r="H254" s="48">
        <v>2.4470484621085555</v>
      </c>
      <c r="I254" s="48">
        <v>2.8998615267902204</v>
      </c>
      <c r="J254" s="48" t="s">
        <v>183</v>
      </c>
      <c r="K254" s="49">
        <v>2.2292979347033248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1.7548027053243318</v>
      </c>
      <c r="C255" s="50">
        <v>1.7194161037153963</v>
      </c>
      <c r="D255" s="50">
        <v>1.6188257174528466</v>
      </c>
      <c r="E255" s="50">
        <v>1.7272192695064614</v>
      </c>
      <c r="F255" s="50">
        <v>1.6322882946846489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1.7116169497762785</v>
      </c>
      <c r="M255" s="14" t="s">
        <v>187</v>
      </c>
    </row>
    <row r="256" spans="1:16" x14ac:dyDescent="0.25">
      <c r="A256" s="14" t="s">
        <v>155</v>
      </c>
      <c r="B256" s="48">
        <v>2.4721300697467523</v>
      </c>
      <c r="C256" s="48">
        <v>2.3714587515540129</v>
      </c>
      <c r="D256" s="48">
        <v>2.2078803824846625</v>
      </c>
      <c r="E256" s="48">
        <v>2.3091002206408779</v>
      </c>
      <c r="F256" s="48">
        <v>2.2127611112649133</v>
      </c>
      <c r="G256" s="48">
        <v>2.1017700450665902</v>
      </c>
      <c r="H256" s="48">
        <v>2.7123447582674807</v>
      </c>
      <c r="I256" s="48">
        <v>2.1993087486361138</v>
      </c>
      <c r="J256" s="48">
        <v>1.4675073967464158</v>
      </c>
      <c r="K256" s="49">
        <v>2.3133446837041443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2.6262809816395078</v>
      </c>
      <c r="C257" s="48">
        <v>2.3691942063247735</v>
      </c>
      <c r="D257" s="48">
        <v>2.2390069815431564</v>
      </c>
      <c r="E257" s="48">
        <v>2.5347311549373268</v>
      </c>
      <c r="F257" s="48">
        <v>2.3715496844473489</v>
      </c>
      <c r="G257" s="48">
        <v>2.5067914268732183</v>
      </c>
      <c r="H257" s="48">
        <v>2.7875520026089307</v>
      </c>
      <c r="I257" s="48" t="s">
        <v>183</v>
      </c>
      <c r="J257" s="48" t="s">
        <v>183</v>
      </c>
      <c r="K257" s="49">
        <v>2.437011208027049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1.8905113512880873</v>
      </c>
      <c r="C258" s="50">
        <v>1.8830067155657986</v>
      </c>
      <c r="D258" s="50">
        <v>1.8326870963392949</v>
      </c>
      <c r="E258" s="50">
        <v>2.0676623810539456</v>
      </c>
      <c r="F258" s="50">
        <v>2.1218004954889551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1.9486344761998253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2.4090216119532868</v>
      </c>
      <c r="C259" s="49">
        <v>2.2381634953448155</v>
      </c>
      <c r="D259" s="49">
        <v>2.2087473512840576</v>
      </c>
      <c r="E259" s="49">
        <v>2.3964103820713119</v>
      </c>
      <c r="F259" s="49">
        <v>2.5860679129959543</v>
      </c>
      <c r="G259" s="49">
        <v>2.8205401721710874</v>
      </c>
      <c r="H259" s="49">
        <v>3.002590051773073</v>
      </c>
      <c r="I259" s="49">
        <v>2.5385807626758243</v>
      </c>
      <c r="J259" s="49">
        <v>2.1445438974862121</v>
      </c>
      <c r="K259" s="49">
        <v>2.4946083911660875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0.18054452753530295</v>
      </c>
      <c r="C266" s="48">
        <v>0.17905883089234764</v>
      </c>
      <c r="D266" s="48">
        <v>0.17983619884889615</v>
      </c>
      <c r="E266" s="48">
        <v>0.1759815687459724</v>
      </c>
      <c r="F266" s="48">
        <v>0.16776398224947545</v>
      </c>
      <c r="G266" s="48">
        <v>0.16615596932158383</v>
      </c>
      <c r="H266" s="48">
        <v>0.18391420486881274</v>
      </c>
      <c r="I266" s="48">
        <v>0.1773006940067931</v>
      </c>
      <c r="J266" s="48">
        <v>0.12476650898251053</v>
      </c>
      <c r="K266" s="49">
        <v>0.175616809399397</v>
      </c>
      <c r="M266" s="14" t="s">
        <v>182</v>
      </c>
      <c r="P266" s="14"/>
    </row>
    <row r="267" spans="1:16" x14ac:dyDescent="0.25">
      <c r="A267" s="14" t="s">
        <v>141</v>
      </c>
      <c r="B267" s="48">
        <v>0.15114141344464724</v>
      </c>
      <c r="C267" s="48">
        <v>0.14959067885234814</v>
      </c>
      <c r="D267" s="48">
        <v>0.14868568185568745</v>
      </c>
      <c r="E267" s="48">
        <v>0.14714279144659964</v>
      </c>
      <c r="F267" s="48">
        <v>0.15556101995371574</v>
      </c>
      <c r="G267" s="48">
        <v>0.15436444115423173</v>
      </c>
      <c r="H267" s="48">
        <v>0.17822675078189001</v>
      </c>
      <c r="I267" s="48" t="s">
        <v>183</v>
      </c>
      <c r="J267" s="48" t="s">
        <v>183</v>
      </c>
      <c r="K267" s="49">
        <v>0.15043491753716026</v>
      </c>
      <c r="M267" s="14" t="s">
        <v>182</v>
      </c>
      <c r="P267" s="14"/>
    </row>
    <row r="268" spans="1:16" x14ac:dyDescent="0.25">
      <c r="A268" s="16" t="s">
        <v>142</v>
      </c>
      <c r="B268" s="50">
        <v>9.4805859602891285E-2</v>
      </c>
      <c r="C268" s="50">
        <v>9.4868303283847988E-2</v>
      </c>
      <c r="D268" s="50">
        <v>9.8595440207758372E-2</v>
      </c>
      <c r="E268" s="50">
        <v>9.7608583413953787E-2</v>
      </c>
      <c r="F268" s="50">
        <v>0.11678338602028425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9.5576387708117758E-2</v>
      </c>
      <c r="M268" s="14" t="s">
        <v>182</v>
      </c>
      <c r="P268" s="14"/>
    </row>
    <row r="269" spans="1:16" x14ac:dyDescent="0.25">
      <c r="A269" s="14" t="s">
        <v>143</v>
      </c>
      <c r="B269" s="48">
        <v>0.17470062709347156</v>
      </c>
      <c r="C269" s="48">
        <v>0.16358507420905954</v>
      </c>
      <c r="D269" s="48">
        <v>0.15376508070417996</v>
      </c>
      <c r="E269" s="48">
        <v>0.15649622101081737</v>
      </c>
      <c r="F269" s="48">
        <v>0.15871684428870184</v>
      </c>
      <c r="G269" s="48">
        <v>0.16843356833958084</v>
      </c>
      <c r="H269" s="48">
        <v>0.18612657498400328</v>
      </c>
      <c r="I269" s="48">
        <v>0.14507591333151706</v>
      </c>
      <c r="J269" s="48">
        <v>0.11542825240368595</v>
      </c>
      <c r="K269" s="49">
        <v>0.16512591257980316</v>
      </c>
      <c r="M269" s="14" t="s">
        <v>184</v>
      </c>
      <c r="P269" s="14"/>
    </row>
    <row r="270" spans="1:16" x14ac:dyDescent="0.25">
      <c r="A270" s="14" t="s">
        <v>144</v>
      </c>
      <c r="B270" s="48">
        <v>0.15474088292157681</v>
      </c>
      <c r="C270" s="48">
        <v>0.14440920935752197</v>
      </c>
      <c r="D270" s="48">
        <v>0.14298777378911329</v>
      </c>
      <c r="E270" s="48">
        <v>0.14675749918730033</v>
      </c>
      <c r="F270" s="48">
        <v>0.1557054958781891</v>
      </c>
      <c r="G270" s="48">
        <v>0.1674995778365744</v>
      </c>
      <c r="H270" s="48">
        <v>0.18706650138141051</v>
      </c>
      <c r="I270" s="48" t="s">
        <v>183</v>
      </c>
      <c r="J270" s="48" t="s">
        <v>183</v>
      </c>
      <c r="K270" s="49">
        <v>0.15270888690872714</v>
      </c>
      <c r="M270" s="14" t="s">
        <v>184</v>
      </c>
      <c r="P270" s="14"/>
    </row>
    <row r="271" spans="1:16" x14ac:dyDescent="0.25">
      <c r="A271" s="16" t="s">
        <v>145</v>
      </c>
      <c r="B271" s="50">
        <v>0.10338846895141438</v>
      </c>
      <c r="C271" s="50">
        <v>0.10310449446062987</v>
      </c>
      <c r="D271" s="50">
        <v>0.10434020490768449</v>
      </c>
      <c r="E271" s="50">
        <v>0.11272110964419413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0.10673797666520132</v>
      </c>
      <c r="M271" s="14" t="s">
        <v>184</v>
      </c>
      <c r="P271" s="14"/>
    </row>
    <row r="272" spans="1:16" x14ac:dyDescent="0.25">
      <c r="A272" s="14" t="s">
        <v>146</v>
      </c>
      <c r="B272" s="48">
        <v>0.15373030558325959</v>
      </c>
      <c r="C272" s="48">
        <v>0.15248709422260839</v>
      </c>
      <c r="D272" s="48">
        <v>0.1531811401840957</v>
      </c>
      <c r="E272" s="48">
        <v>0.1381054847051203</v>
      </c>
      <c r="F272" s="48">
        <v>0.1354282134959674</v>
      </c>
      <c r="G272" s="48">
        <v>0.13148961852519037</v>
      </c>
      <c r="H272" s="48">
        <v>0.19415362855536891</v>
      </c>
      <c r="I272" s="48">
        <v>0.19389564670595322</v>
      </c>
      <c r="J272" s="48">
        <v>0.13101640153415559</v>
      </c>
      <c r="K272" s="49">
        <v>0.17507820717550185</v>
      </c>
      <c r="M272" s="14" t="s">
        <v>185</v>
      </c>
      <c r="P272" s="14"/>
    </row>
    <row r="273" spans="1:16" x14ac:dyDescent="0.25">
      <c r="A273" s="14" t="s">
        <v>147</v>
      </c>
      <c r="B273" s="48">
        <v>0.14243247737321899</v>
      </c>
      <c r="C273" s="48">
        <v>0.14403132756185222</v>
      </c>
      <c r="D273" s="48">
        <v>0.1398954551756548</v>
      </c>
      <c r="E273" s="48">
        <v>0.15310031563884649</v>
      </c>
      <c r="F273" s="48">
        <v>0.1357437958376107</v>
      </c>
      <c r="G273" s="48">
        <v>0.14314876310895339</v>
      </c>
      <c r="H273" s="48" t="s">
        <v>183</v>
      </c>
      <c r="I273" s="48" t="s">
        <v>183</v>
      </c>
      <c r="J273" s="48" t="s">
        <v>183</v>
      </c>
      <c r="K273" s="49">
        <v>0.14407777658556664</v>
      </c>
      <c r="M273" s="14" t="s">
        <v>185</v>
      </c>
      <c r="P273" s="14"/>
    </row>
    <row r="274" spans="1:16" x14ac:dyDescent="0.25">
      <c r="A274" s="16" t="s">
        <v>148</v>
      </c>
      <c r="B274" s="50">
        <v>0.11011031821498968</v>
      </c>
      <c r="C274" s="50">
        <v>0.10858134977165999</v>
      </c>
      <c r="D274" s="50">
        <v>0.12327790878709795</v>
      </c>
      <c r="E274" s="50">
        <v>0.11626418983089117</v>
      </c>
      <c r="F274" s="50">
        <v>0.13907171461019693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0.11886358788616992</v>
      </c>
      <c r="M274" s="14" t="s">
        <v>185</v>
      </c>
      <c r="P274" s="14"/>
    </row>
    <row r="275" spans="1:16" x14ac:dyDescent="0.25">
      <c r="A275" s="14" t="s">
        <v>149</v>
      </c>
      <c r="B275" s="48">
        <v>8.9107922733476855E-2</v>
      </c>
      <c r="C275" s="48" t="s">
        <v>183</v>
      </c>
      <c r="D275" s="48" t="s">
        <v>183</v>
      </c>
      <c r="E275" s="48">
        <v>9.0779479809146538E-2</v>
      </c>
      <c r="F275" s="48">
        <v>8.2348618031700446E-2</v>
      </c>
      <c r="G275" s="48">
        <v>8.1430034349702446E-2</v>
      </c>
      <c r="H275" s="48">
        <v>0.11573621568595228</v>
      </c>
      <c r="I275" s="48">
        <v>9.9237928498676103E-2</v>
      </c>
      <c r="J275" s="48">
        <v>9.3249245818082721E-2</v>
      </c>
      <c r="K275" s="49">
        <v>9.8734777101969234E-2</v>
      </c>
      <c r="M275" s="14" t="s">
        <v>186</v>
      </c>
      <c r="P275" s="14"/>
    </row>
    <row r="276" spans="1:16" x14ac:dyDescent="0.25">
      <c r="A276" s="14" t="s">
        <v>150</v>
      </c>
      <c r="B276" s="48">
        <v>9.3978703850745735E-2</v>
      </c>
      <c r="C276" s="48">
        <v>9.4840421956182641E-2</v>
      </c>
      <c r="D276" s="48">
        <v>9.5996568076761865E-2</v>
      </c>
      <c r="E276" s="48">
        <v>9.3476302449374382E-2</v>
      </c>
      <c r="F276" s="48">
        <v>8.7570147853702832E-2</v>
      </c>
      <c r="G276" s="48">
        <v>8.7951647539916467E-2</v>
      </c>
      <c r="H276" s="48">
        <v>0.12632449345369523</v>
      </c>
      <c r="I276" s="48" t="s">
        <v>183</v>
      </c>
      <c r="J276" s="48" t="s">
        <v>183</v>
      </c>
      <c r="K276" s="49">
        <v>9.2745416769488637E-2</v>
      </c>
      <c r="M276" s="14" t="s">
        <v>186</v>
      </c>
      <c r="P276" s="14"/>
    </row>
    <row r="277" spans="1:16" x14ac:dyDescent="0.25">
      <c r="A277" s="16" t="s">
        <v>151</v>
      </c>
      <c r="B277" s="50">
        <v>8.2338818765952851E-2</v>
      </c>
      <c r="C277" s="50">
        <v>8.1769793031806093E-2</v>
      </c>
      <c r="D277" s="50">
        <v>8.8428362503937361E-2</v>
      </c>
      <c r="E277" s="50">
        <v>9.8080302223681512E-2</v>
      </c>
      <c r="F277" s="50">
        <v>8.9774248515721078E-2</v>
      </c>
      <c r="G277" s="50">
        <v>8.3591643251514594E-2</v>
      </c>
      <c r="H277" s="50" t="s">
        <v>183</v>
      </c>
      <c r="I277" s="50" t="s">
        <v>183</v>
      </c>
      <c r="J277" s="50" t="s">
        <v>183</v>
      </c>
      <c r="K277" s="51">
        <v>8.654101407739484E-2</v>
      </c>
      <c r="M277" s="14" t="s">
        <v>186</v>
      </c>
      <c r="P277" s="14"/>
    </row>
    <row r="278" spans="1:16" x14ac:dyDescent="0.25">
      <c r="A278" s="14" t="s">
        <v>152</v>
      </c>
      <c r="B278" s="48">
        <v>0.1120655564369047</v>
      </c>
      <c r="C278" s="48">
        <v>0.1227329203117688</v>
      </c>
      <c r="D278" s="48">
        <v>0.11399660361180415</v>
      </c>
      <c r="E278" s="48">
        <v>9.4231250109806236E-2</v>
      </c>
      <c r="F278" s="48">
        <v>0.11224105234778248</v>
      </c>
      <c r="G278" s="48">
        <v>0.12222860594024426</v>
      </c>
      <c r="H278" s="48">
        <v>0.11203101452302217</v>
      </c>
      <c r="I278" s="48">
        <v>0.12039193073298179</v>
      </c>
      <c r="J278" s="48">
        <v>0.13745992183609465</v>
      </c>
      <c r="K278" s="49">
        <v>0.11773877479564634</v>
      </c>
      <c r="M278" s="14" t="s">
        <v>187</v>
      </c>
      <c r="P278" s="14"/>
    </row>
    <row r="279" spans="1:16" x14ac:dyDescent="0.25">
      <c r="A279" s="14" t="s">
        <v>153</v>
      </c>
      <c r="B279" s="48">
        <v>0.11050321987289938</v>
      </c>
      <c r="C279" s="48">
        <v>0.10995335594622274</v>
      </c>
      <c r="D279" s="48">
        <v>0.10086426547751259</v>
      </c>
      <c r="E279" s="48">
        <v>0.10419267479152662</v>
      </c>
      <c r="F279" s="48">
        <v>0.10839314704455692</v>
      </c>
      <c r="G279" s="48">
        <v>0.11956947182490153</v>
      </c>
      <c r="H279" s="48">
        <v>0.12445256757625026</v>
      </c>
      <c r="I279" s="48">
        <v>0.14927707628520878</v>
      </c>
      <c r="J279" s="48" t="s">
        <v>183</v>
      </c>
      <c r="K279" s="49">
        <v>0.11261933708594615</v>
      </c>
      <c r="M279" s="14" t="s">
        <v>187</v>
      </c>
      <c r="P279" s="14"/>
    </row>
    <row r="280" spans="1:16" x14ac:dyDescent="0.25">
      <c r="A280" s="16" t="s">
        <v>154</v>
      </c>
      <c r="B280" s="50">
        <v>8.7348259549400384E-2</v>
      </c>
      <c r="C280" s="50">
        <v>8.5165422664342599E-2</v>
      </c>
      <c r="D280" s="50">
        <v>7.9354056313514637E-2</v>
      </c>
      <c r="E280" s="50">
        <v>8.4862671837823381E-2</v>
      </c>
      <c r="F280" s="50">
        <v>8.0759980774622972E-2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8.4731344661694186E-2</v>
      </c>
      <c r="M280" s="14" t="s">
        <v>187</v>
      </c>
      <c r="P280" s="14"/>
    </row>
    <row r="281" spans="1:16" x14ac:dyDescent="0.25">
      <c r="A281" s="14" t="s">
        <v>155</v>
      </c>
      <c r="B281" s="48">
        <v>0.12623133467319289</v>
      </c>
      <c r="C281" s="48">
        <v>0.12139710198236402</v>
      </c>
      <c r="D281" s="48">
        <v>0.11225044956424664</v>
      </c>
      <c r="E281" s="48">
        <v>0.11822526156050397</v>
      </c>
      <c r="F281" s="48">
        <v>0.11347567920429788</v>
      </c>
      <c r="G281" s="48">
        <v>0.10820931040198704</v>
      </c>
      <c r="H281" s="48">
        <v>0.14006833596353771</v>
      </c>
      <c r="I281" s="48">
        <v>0.11776949726823889</v>
      </c>
      <c r="J281" s="48">
        <v>8.1089528671443534E-2</v>
      </c>
      <c r="K281" s="49">
        <v>0.12013576428344903</v>
      </c>
      <c r="M281" s="14" t="s">
        <v>188</v>
      </c>
    </row>
    <row r="282" spans="1:16" x14ac:dyDescent="0.25">
      <c r="A282" s="14" t="s">
        <v>156</v>
      </c>
      <c r="B282" s="48">
        <v>0.13271619863518391</v>
      </c>
      <c r="C282" s="48">
        <v>0.11952657635101976</v>
      </c>
      <c r="D282" s="48">
        <v>0.11247492263967016</v>
      </c>
      <c r="E282" s="48">
        <v>0.12678988720931497</v>
      </c>
      <c r="F282" s="48">
        <v>0.11947759377824421</v>
      </c>
      <c r="G282" s="48">
        <v>0.1268157809135522</v>
      </c>
      <c r="H282" s="48">
        <v>0.14112453496008756</v>
      </c>
      <c r="I282" s="48" t="s">
        <v>183</v>
      </c>
      <c r="J282" s="48" t="s">
        <v>183</v>
      </c>
      <c r="K282" s="49">
        <v>0.12276579834549586</v>
      </c>
      <c r="M282" s="14" t="s">
        <v>188</v>
      </c>
    </row>
    <row r="283" spans="1:16" x14ac:dyDescent="0.25">
      <c r="A283" s="16" t="s">
        <v>157</v>
      </c>
      <c r="B283" s="50">
        <v>9.3786369897055313E-2</v>
      </c>
      <c r="C283" s="50">
        <v>9.351919644112712E-2</v>
      </c>
      <c r="D283" s="50">
        <v>8.9869246249608944E-2</v>
      </c>
      <c r="E283" s="50">
        <v>0.10009535218912272</v>
      </c>
      <c r="F283" s="50">
        <v>0.10532508599700263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9.6243323997719399E-2</v>
      </c>
      <c r="M283" s="14" t="s">
        <v>188</v>
      </c>
    </row>
    <row r="284" spans="1:16" x14ac:dyDescent="0.25">
      <c r="A284" s="28" t="s">
        <v>158</v>
      </c>
      <c r="B284" s="49">
        <v>0.12052837717471819</v>
      </c>
      <c r="C284" s="49">
        <v>0.11193881347386093</v>
      </c>
      <c r="D284" s="49">
        <v>0.11020334516223884</v>
      </c>
      <c r="E284" s="49">
        <v>0.11960975850573313</v>
      </c>
      <c r="F284" s="49">
        <v>0.13087780711256491</v>
      </c>
      <c r="G284" s="49">
        <v>0.14389564780577596</v>
      </c>
      <c r="H284" s="49">
        <v>0.15471713945044216</v>
      </c>
      <c r="I284" s="49">
        <v>0.13529500907068912</v>
      </c>
      <c r="J284" s="49">
        <v>0.11690022195587532</v>
      </c>
      <c r="K284" s="49">
        <v>0.12642342429893463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37766.683607971077</v>
      </c>
      <c r="C290" s="36">
        <v>2919.3866922660045</v>
      </c>
      <c r="D290" s="36">
        <v>2008.5266773865453</v>
      </c>
      <c r="E290" s="36">
        <v>145.88892753280143</v>
      </c>
      <c r="G290" s="40">
        <v>20.01102305457427</v>
      </c>
      <c r="H290" s="43">
        <v>41</v>
      </c>
    </row>
    <row r="291" spans="1:24" x14ac:dyDescent="0.25">
      <c r="A291" s="14">
        <v>120</v>
      </c>
      <c r="B291" s="36">
        <v>292742.96206783911</v>
      </c>
      <c r="C291" s="36">
        <v>19880.273646505884</v>
      </c>
      <c r="D291" s="36">
        <v>15656.677677021822</v>
      </c>
      <c r="E291" s="36">
        <v>1003.2029272328989</v>
      </c>
      <c r="G291" s="40">
        <v>19.816801872120706</v>
      </c>
      <c r="H291" s="43">
        <v>40</v>
      </c>
    </row>
    <row r="292" spans="1:24" x14ac:dyDescent="0.25">
      <c r="A292" s="14">
        <v>130</v>
      </c>
      <c r="B292" s="36">
        <v>62825.932898650477</v>
      </c>
      <c r="C292" s="36">
        <v>3878.5845792935479</v>
      </c>
      <c r="D292" s="36">
        <v>3380.7369253459206</v>
      </c>
      <c r="E292" s="36">
        <v>197.9077912832264</v>
      </c>
      <c r="G292" s="40">
        <v>19.597937777714343</v>
      </c>
      <c r="H292" s="43">
        <v>39</v>
      </c>
    </row>
    <row r="293" spans="1:24" x14ac:dyDescent="0.25">
      <c r="A293" s="15" t="s">
        <v>79</v>
      </c>
      <c r="B293" s="36">
        <v>109807.83189226731</v>
      </c>
      <c r="C293" s="36">
        <v>5684.6366074250336</v>
      </c>
      <c r="D293" s="36">
        <v>6087.249560399051</v>
      </c>
      <c r="E293" s="36">
        <v>291.08520827463013</v>
      </c>
      <c r="G293" s="40">
        <v>19.529115344335018</v>
      </c>
      <c r="H293" s="43">
        <v>38</v>
      </c>
    </row>
    <row r="294" spans="1:24" x14ac:dyDescent="0.25">
      <c r="A294" s="15" t="s">
        <v>80</v>
      </c>
      <c r="B294" s="36">
        <v>105581.31987324161</v>
      </c>
      <c r="C294" s="36">
        <v>5197.9822536583042</v>
      </c>
      <c r="D294" s="36">
        <v>5726.8061879601792</v>
      </c>
      <c r="E294" s="36">
        <v>265.28855110385729</v>
      </c>
      <c r="G294" s="40">
        <v>19.593692347557646</v>
      </c>
      <c r="H294" s="43">
        <v>39</v>
      </c>
    </row>
    <row r="295" spans="1:24" x14ac:dyDescent="0.25">
      <c r="A295" s="18" t="s">
        <v>81</v>
      </c>
      <c r="B295" s="38">
        <v>55966.452599185948</v>
      </c>
      <c r="C295" s="38">
        <v>3069.6822246166216</v>
      </c>
      <c r="D295" s="38">
        <v>3017.5961287263281</v>
      </c>
      <c r="E295" s="38">
        <v>155.72844603806723</v>
      </c>
      <c r="G295" s="41">
        <v>19.711763025402881</v>
      </c>
      <c r="H295" s="44">
        <v>39</v>
      </c>
    </row>
    <row r="296" spans="1:24" x14ac:dyDescent="0.25">
      <c r="A296" s="15" t="s">
        <v>158</v>
      </c>
      <c r="B296" s="36">
        <v>664691.18293915549</v>
      </c>
      <c r="C296" s="36">
        <v>40630.54600376539</v>
      </c>
      <c r="D296" s="36">
        <v>35877.593156839845</v>
      </c>
      <c r="E296" s="36">
        <v>2059.1018514654816</v>
      </c>
      <c r="G296" s="40">
        <v>19.732169137164469</v>
      </c>
      <c r="H296" s="43">
        <v>39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4.8764698172699186</v>
      </c>
      <c r="C301" s="48">
        <v>4.7974648654596237</v>
      </c>
      <c r="D301" s="48">
        <v>4.7528481482377494</v>
      </c>
      <c r="E301" s="48">
        <v>4.603023149381583</v>
      </c>
      <c r="F301" s="48">
        <v>5.1954846976736135</v>
      </c>
      <c r="G301" s="48">
        <v>5.4216726703429661</v>
      </c>
      <c r="H301" s="48">
        <v>5.53858862950662</v>
      </c>
      <c r="I301" s="48">
        <v>3.4158772405968523</v>
      </c>
      <c r="J301" s="48">
        <v>1.9703569364873812</v>
      </c>
      <c r="K301" s="49">
        <v>4.5759366140211162</v>
      </c>
      <c r="M301" s="14" t="s">
        <v>182</v>
      </c>
      <c r="O301" s="14" t="s">
        <v>140</v>
      </c>
      <c r="P301" s="48">
        <v>19.465287430008097</v>
      </c>
      <c r="Q301" s="48">
        <v>19.452549736405256</v>
      </c>
      <c r="R301" s="48">
        <v>19.405640813186068</v>
      </c>
      <c r="S301" s="48">
        <v>19.373987472394376</v>
      </c>
      <c r="T301" s="48">
        <v>19.541206919887248</v>
      </c>
      <c r="U301" s="48">
        <v>19.45514295252265</v>
      </c>
      <c r="V301" s="48">
        <v>19.413240701551587</v>
      </c>
      <c r="W301" s="48">
        <v>19.04984707961318</v>
      </c>
      <c r="X301" s="48">
        <v>18.314307356365518</v>
      </c>
    </row>
    <row r="302" spans="1:24" x14ac:dyDescent="0.25">
      <c r="A302" s="14" t="s">
        <v>141</v>
      </c>
      <c r="B302" s="48">
        <v>7.0730804649867887</v>
      </c>
      <c r="C302" s="48">
        <v>6.6862703268183665</v>
      </c>
      <c r="D302" s="48">
        <v>6.4297754072033273</v>
      </c>
      <c r="E302" s="48">
        <v>6.3524242358834462</v>
      </c>
      <c r="F302" s="48">
        <v>6.9811527321988169</v>
      </c>
      <c r="G302" s="48">
        <v>6.7740932778603042</v>
      </c>
      <c r="H302" s="48">
        <v>6.4625039430167108</v>
      </c>
      <c r="I302" s="48" t="s">
        <v>183</v>
      </c>
      <c r="J302" s="48" t="s">
        <v>183</v>
      </c>
      <c r="K302" s="49">
        <v>6.7707707570556801</v>
      </c>
      <c r="M302" s="14" t="s">
        <v>182</v>
      </c>
      <c r="O302" s="14" t="s">
        <v>141</v>
      </c>
      <c r="P302" s="48">
        <v>20.000118351334571</v>
      </c>
      <c r="Q302" s="48">
        <v>19.932366627132769</v>
      </c>
      <c r="R302" s="48">
        <v>19.879093847269814</v>
      </c>
      <c r="S302" s="48">
        <v>19.841239405269015</v>
      </c>
      <c r="T302" s="48">
        <v>19.85318300178298</v>
      </c>
      <c r="U302" s="48">
        <v>19.693760783627301</v>
      </c>
      <c r="V302" s="48">
        <v>19.630188133794086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9.8901491246075111</v>
      </c>
      <c r="C303" s="50">
        <v>9.2847526063669132</v>
      </c>
      <c r="D303" s="50">
        <v>8.6754688731690148</v>
      </c>
      <c r="E303" s="50">
        <v>9.1022514360669327</v>
      </c>
      <c r="F303" s="50">
        <v>10.030791466948761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9.4203900706909298</v>
      </c>
      <c r="M303" s="14" t="s">
        <v>182</v>
      </c>
      <c r="O303" s="16" t="s">
        <v>142</v>
      </c>
      <c r="P303" s="50">
        <v>20.628403929477297</v>
      </c>
      <c r="Q303" s="50">
        <v>20.5569944343321</v>
      </c>
      <c r="R303" s="50">
        <v>20.465500393504524</v>
      </c>
      <c r="S303" s="50">
        <v>20.530099293412512</v>
      </c>
      <c r="T303" s="50">
        <v>20.576963491679795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5.0274863100488432</v>
      </c>
      <c r="C304" s="48">
        <v>4.6057671887142018</v>
      </c>
      <c r="D304" s="48">
        <v>4.3260609589600065</v>
      </c>
      <c r="E304" s="48">
        <v>4.505393880172444</v>
      </c>
      <c r="F304" s="48">
        <v>5.5921309550800178</v>
      </c>
      <c r="G304" s="48">
        <v>6.0085446797585433</v>
      </c>
      <c r="H304" s="48">
        <v>5.5822789512016735</v>
      </c>
      <c r="I304" s="48">
        <v>2.7597823682818357</v>
      </c>
      <c r="J304" s="48">
        <v>1.6566479140161936</v>
      </c>
      <c r="K304" s="49">
        <v>4.7689527702037378</v>
      </c>
      <c r="M304" s="14" t="s">
        <v>184</v>
      </c>
      <c r="O304" s="14" t="s">
        <v>143</v>
      </c>
      <c r="P304" s="48">
        <v>19.484683420188528</v>
      </c>
      <c r="Q304" s="48">
        <v>19.421117968338411</v>
      </c>
      <c r="R304" s="48">
        <v>19.403493642670458</v>
      </c>
      <c r="S304" s="48">
        <v>19.424160051025602</v>
      </c>
      <c r="T304" s="48">
        <v>19.511174851012974</v>
      </c>
      <c r="U304" s="48">
        <v>19.499275301875684</v>
      </c>
      <c r="V304" s="48">
        <v>19.401593751260524</v>
      </c>
      <c r="W304" s="48">
        <v>18.75421637054092</v>
      </c>
      <c r="X304" s="48">
        <v>18.055755951063322</v>
      </c>
    </row>
    <row r="305" spans="1:24" x14ac:dyDescent="0.25">
      <c r="A305" s="14" t="s">
        <v>144</v>
      </c>
      <c r="B305" s="48">
        <v>6.9504632241289279</v>
      </c>
      <c r="C305" s="48">
        <v>6.2384623609211785</v>
      </c>
      <c r="D305" s="48">
        <v>5.8957976296690058</v>
      </c>
      <c r="E305" s="48">
        <v>6.5809331790146004</v>
      </c>
      <c r="F305" s="48">
        <v>7.3512217995628406</v>
      </c>
      <c r="G305" s="48">
        <v>7.3394041835564003</v>
      </c>
      <c r="H305" s="48">
        <v>7.101590264306922</v>
      </c>
      <c r="I305" s="48" t="s">
        <v>183</v>
      </c>
      <c r="J305" s="48" t="s">
        <v>183</v>
      </c>
      <c r="K305" s="49">
        <v>6.8156614081101337</v>
      </c>
      <c r="M305" s="14" t="s">
        <v>184</v>
      </c>
      <c r="O305" s="14" t="s">
        <v>144</v>
      </c>
      <c r="P305" s="48">
        <v>19.981280105858961</v>
      </c>
      <c r="Q305" s="48">
        <v>19.879149705147817</v>
      </c>
      <c r="R305" s="48">
        <v>19.829525826450112</v>
      </c>
      <c r="S305" s="48">
        <v>19.887776377990122</v>
      </c>
      <c r="T305" s="48">
        <v>19.86063806432842</v>
      </c>
      <c r="U305" s="48">
        <v>19.758207314324135</v>
      </c>
      <c r="V305" s="48">
        <v>19.700139205685062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10.072634313425418</v>
      </c>
      <c r="C306" s="50">
        <v>9.0543830674260963</v>
      </c>
      <c r="D306" s="50">
        <v>8.8137981229629396</v>
      </c>
      <c r="E306" s="50">
        <v>9.7207938055893788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9.3190147469996703</v>
      </c>
      <c r="M306" s="14" t="s">
        <v>184</v>
      </c>
      <c r="O306" s="16" t="s">
        <v>145</v>
      </c>
      <c r="P306" s="50">
        <v>20.701554701881875</v>
      </c>
      <c r="Q306" s="50">
        <v>20.627675552336232</v>
      </c>
      <c r="R306" s="50">
        <v>20.605859394258321</v>
      </c>
      <c r="S306" s="50">
        <v>20.630804147338836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4.3558542180575248</v>
      </c>
      <c r="C307" s="48">
        <v>4.1496637271907515</v>
      </c>
      <c r="D307" s="48">
        <v>4.0628270192099514</v>
      </c>
      <c r="E307" s="48">
        <v>4.2875277848996634</v>
      </c>
      <c r="F307" s="48">
        <v>4.4087407023855638</v>
      </c>
      <c r="G307" s="48">
        <v>5.0258831553893923</v>
      </c>
      <c r="H307" s="48">
        <v>5.8327373973943422</v>
      </c>
      <c r="I307" s="48">
        <v>3.7139749264823996</v>
      </c>
      <c r="J307" s="48">
        <v>1.9586466380222434</v>
      </c>
      <c r="K307" s="49">
        <v>4.7158655130161442</v>
      </c>
      <c r="M307" s="14" t="s">
        <v>185</v>
      </c>
      <c r="O307" s="14" t="s">
        <v>146</v>
      </c>
      <c r="P307" s="48">
        <v>19.352212982807966</v>
      </c>
      <c r="Q307" s="48">
        <v>19.391334624093652</v>
      </c>
      <c r="R307" s="48">
        <v>19.404822717652046</v>
      </c>
      <c r="S307" s="48">
        <v>19.682400498357183</v>
      </c>
      <c r="T307" s="48">
        <v>19.407871610272206</v>
      </c>
      <c r="U307" s="48">
        <v>19.34702415380772</v>
      </c>
      <c r="V307" s="48">
        <v>19.46745681236342</v>
      </c>
      <c r="W307" s="48">
        <v>19.057363044272169</v>
      </c>
      <c r="X307" s="48">
        <v>18.359659180212169</v>
      </c>
    </row>
    <row r="308" spans="1:24" x14ac:dyDescent="0.25">
      <c r="A308" s="14" t="s">
        <v>147</v>
      </c>
      <c r="B308" s="48">
        <v>5.9246172959353736</v>
      </c>
      <c r="C308" s="48">
        <v>5.7877835657080823</v>
      </c>
      <c r="D308" s="48">
        <v>5.5302172096542686</v>
      </c>
      <c r="E308" s="48">
        <v>6.5497185153713779</v>
      </c>
      <c r="F308" s="48">
        <v>6.2921881054875541</v>
      </c>
      <c r="G308" s="48">
        <v>6.2405015630172782</v>
      </c>
      <c r="H308" s="48" t="s">
        <v>183</v>
      </c>
      <c r="I308" s="48" t="s">
        <v>183</v>
      </c>
      <c r="J308" s="48" t="s">
        <v>183</v>
      </c>
      <c r="K308" s="49">
        <v>6.1549375563757529</v>
      </c>
      <c r="M308" s="14" t="s">
        <v>185</v>
      </c>
      <c r="O308" s="14" t="s">
        <v>147</v>
      </c>
      <c r="P308" s="48">
        <v>19.90923925002242</v>
      </c>
      <c r="Q308" s="48">
        <v>19.854772978236323</v>
      </c>
      <c r="R308" s="48">
        <v>19.935934620923533</v>
      </c>
      <c r="S308" s="48">
        <v>19.922559510181497</v>
      </c>
      <c r="T308" s="48">
        <v>19.79307715281703</v>
      </c>
      <c r="U308" s="48">
        <v>19.666022812556708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7.7307333619240861</v>
      </c>
      <c r="C309" s="50">
        <v>7.7544606250343833</v>
      </c>
      <c r="D309" s="50">
        <v>7.6121454857265025</v>
      </c>
      <c r="E309" s="50">
        <v>8.219945943609769</v>
      </c>
      <c r="F309" s="50">
        <v>8.0229646177016303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7.6992440928710497</v>
      </c>
      <c r="M309" s="14" t="s">
        <v>185</v>
      </c>
      <c r="O309" s="16" t="s">
        <v>148</v>
      </c>
      <c r="P309" s="50">
        <v>20.405116954970303</v>
      </c>
      <c r="Q309" s="50">
        <v>20.447349557687872</v>
      </c>
      <c r="R309" s="50">
        <v>20.437450385016245</v>
      </c>
      <c r="S309" s="50">
        <v>20.291371528077196</v>
      </c>
      <c r="T309" s="50">
        <v>20.150900844359352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2.2235338966518929</v>
      </c>
      <c r="C310" s="48" t="s">
        <v>183</v>
      </c>
      <c r="D310" s="48" t="s">
        <v>183</v>
      </c>
      <c r="E310" s="48">
        <v>2.6114652290982794</v>
      </c>
      <c r="F310" s="48">
        <v>2.3155901110337704</v>
      </c>
      <c r="G310" s="48">
        <v>2.2423732702524224</v>
      </c>
      <c r="H310" s="48">
        <v>3.0956270964683488</v>
      </c>
      <c r="I310" s="48">
        <v>1.996547893541829</v>
      </c>
      <c r="J310" s="48">
        <v>1.6452498862298248</v>
      </c>
      <c r="K310" s="49">
        <v>2.3864912687259268</v>
      </c>
      <c r="M310" s="14" t="s">
        <v>186</v>
      </c>
      <c r="O310" s="14" t="s">
        <v>149</v>
      </c>
      <c r="P310" s="48">
        <v>18.816380747606487</v>
      </c>
      <c r="Q310" s="48" t="s">
        <v>183</v>
      </c>
      <c r="R310" s="48" t="s">
        <v>183</v>
      </c>
      <c r="S310" s="48">
        <v>18.971169699461484</v>
      </c>
      <c r="T310" s="48">
        <v>18.817045572059669</v>
      </c>
      <c r="U310" s="48">
        <v>18.840106638719622</v>
      </c>
      <c r="V310" s="48">
        <v>19.153617118730967</v>
      </c>
      <c r="W310" s="48">
        <v>18.295701758926043</v>
      </c>
      <c r="X310" s="48">
        <v>17.893708949764239</v>
      </c>
    </row>
    <row r="311" spans="1:24" x14ac:dyDescent="0.25">
      <c r="A311" s="14" t="s">
        <v>150</v>
      </c>
      <c r="B311" s="48">
        <v>2.6920314560486873</v>
      </c>
      <c r="C311" s="48">
        <v>2.8303623495516974</v>
      </c>
      <c r="D311" s="48">
        <v>2.7726493854697454</v>
      </c>
      <c r="E311" s="48">
        <v>3.0424624046805988</v>
      </c>
      <c r="F311" s="48">
        <v>2.9639713153165848</v>
      </c>
      <c r="G311" s="48">
        <v>3.0435394409560508</v>
      </c>
      <c r="H311" s="48">
        <v>3.5008946346909973</v>
      </c>
      <c r="I311" s="48" t="s">
        <v>183</v>
      </c>
      <c r="J311" s="48" t="s">
        <v>183</v>
      </c>
      <c r="K311" s="49">
        <v>2.9381752764321156</v>
      </c>
      <c r="M311" s="14" t="s">
        <v>186</v>
      </c>
      <c r="O311" s="14" t="s">
        <v>150</v>
      </c>
      <c r="P311" s="48">
        <v>19.201783242760413</v>
      </c>
      <c r="Q311" s="48">
        <v>19.256612490186999</v>
      </c>
      <c r="R311" s="48">
        <v>19.227444711812353</v>
      </c>
      <c r="S311" s="48">
        <v>19.418779721832628</v>
      </c>
      <c r="T311" s="48">
        <v>19.201599805447486</v>
      </c>
      <c r="U311" s="48">
        <v>19.182141714422162</v>
      </c>
      <c r="V311" s="48">
        <v>19.364952647558411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3.2026527193243819</v>
      </c>
      <c r="C312" s="50">
        <v>3.5461896636863499</v>
      </c>
      <c r="D312" s="50">
        <v>3.8997560847468407</v>
      </c>
      <c r="E312" s="50">
        <v>4.245469244665971</v>
      </c>
      <c r="F312" s="50">
        <v>4.2879008838333936</v>
      </c>
      <c r="G312" s="50">
        <v>4.1874870273864007</v>
      </c>
      <c r="H312" s="50" t="s">
        <v>183</v>
      </c>
      <c r="I312" s="50" t="s">
        <v>183</v>
      </c>
      <c r="J312" s="50" t="s">
        <v>183</v>
      </c>
      <c r="K312" s="51">
        <v>3.7717041138125413</v>
      </c>
      <c r="M312" s="14" t="s">
        <v>186</v>
      </c>
      <c r="O312" s="16" t="s">
        <v>151</v>
      </c>
      <c r="P312" s="50">
        <v>19.645806745628672</v>
      </c>
      <c r="Q312" s="50">
        <v>19.857154704972757</v>
      </c>
      <c r="R312" s="50">
        <v>20.078015280750137</v>
      </c>
      <c r="S312" s="50">
        <v>20.191584895003963</v>
      </c>
      <c r="T312" s="50">
        <v>20.065147191371675</v>
      </c>
      <c r="U312" s="50">
        <v>19.911587183286713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2.6312563795457753</v>
      </c>
      <c r="C313" s="48">
        <v>2.5743318952920804</v>
      </c>
      <c r="D313" s="48">
        <v>2.7573967579477325</v>
      </c>
      <c r="E313" s="48">
        <v>3.0475556959456593</v>
      </c>
      <c r="F313" s="48">
        <v>3.06807632465395</v>
      </c>
      <c r="G313" s="48">
        <v>3.2635547213631342</v>
      </c>
      <c r="H313" s="48">
        <v>2.7631807894705798</v>
      </c>
      <c r="I313" s="48">
        <v>2.0607995077617374</v>
      </c>
      <c r="J313" s="48">
        <v>1.931262179340633</v>
      </c>
      <c r="K313" s="49">
        <v>2.5067139306875355</v>
      </c>
      <c r="M313" s="14" t="s">
        <v>187</v>
      </c>
      <c r="O313" s="14" t="s">
        <v>152</v>
      </c>
      <c r="P313" s="48">
        <v>19.098055562799569</v>
      </c>
      <c r="Q313" s="48">
        <v>19.309203729066347</v>
      </c>
      <c r="R313" s="48">
        <v>19.295168050012553</v>
      </c>
      <c r="S313" s="48">
        <v>19.62711944245812</v>
      </c>
      <c r="T313" s="48">
        <v>19.531797868562553</v>
      </c>
      <c r="U313" s="48">
        <v>19.569764535093412</v>
      </c>
      <c r="V313" s="48">
        <v>19.267669218755234</v>
      </c>
      <c r="W313" s="48">
        <v>18.647291511881676</v>
      </c>
      <c r="X313" s="48">
        <v>18.705910819944265</v>
      </c>
    </row>
    <row r="314" spans="1:24" x14ac:dyDescent="0.25">
      <c r="A314" s="14" t="s">
        <v>153</v>
      </c>
      <c r="B314" s="48">
        <v>3.257529020080427</v>
      </c>
      <c r="C314" s="48">
        <v>3.2534295904874204</v>
      </c>
      <c r="D314" s="48">
        <v>3.4277273339124248</v>
      </c>
      <c r="E314" s="48">
        <v>3.7790605245081181</v>
      </c>
      <c r="F314" s="48">
        <v>3.9023314857059832</v>
      </c>
      <c r="G314" s="48">
        <v>4.2334987274934663</v>
      </c>
      <c r="H314" s="48">
        <v>3.6144271062011613</v>
      </c>
      <c r="I314" s="48">
        <v>3.08926170890431</v>
      </c>
      <c r="J314" s="48" t="s">
        <v>183</v>
      </c>
      <c r="K314" s="49">
        <v>3.7184462155460256</v>
      </c>
      <c r="M314" s="14" t="s">
        <v>187</v>
      </c>
      <c r="O314" s="14" t="s">
        <v>153</v>
      </c>
      <c r="P314" s="48">
        <v>19.640785557902902</v>
      </c>
      <c r="Q314" s="48">
        <v>19.683863787108379</v>
      </c>
      <c r="R314" s="48">
        <v>19.766391392622911</v>
      </c>
      <c r="S314" s="48">
        <v>19.859661431150265</v>
      </c>
      <c r="T314" s="48">
        <v>19.882098253714972</v>
      </c>
      <c r="U314" s="48">
        <v>19.899561986188044</v>
      </c>
      <c r="V314" s="48">
        <v>19.662498811921139</v>
      </c>
      <c r="W314" s="48">
        <v>19.426033781970283</v>
      </c>
      <c r="X314" s="48" t="s">
        <v>183</v>
      </c>
    </row>
    <row r="315" spans="1:24" x14ac:dyDescent="0.25">
      <c r="A315" s="16" t="s">
        <v>154</v>
      </c>
      <c r="B315" s="50">
        <v>3.9536539549647531</v>
      </c>
      <c r="C315" s="50">
        <v>4.1332122647885807</v>
      </c>
      <c r="D315" s="50">
        <v>4.6599649891691888</v>
      </c>
      <c r="E315" s="50">
        <v>4.7918419112932247</v>
      </c>
      <c r="F315" s="50">
        <v>4.5465449494522989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4.2496088254107196</v>
      </c>
      <c r="M315" s="14" t="s">
        <v>187</v>
      </c>
      <c r="O315" s="16" t="s">
        <v>154</v>
      </c>
      <c r="P315" s="50">
        <v>20.089727195215509</v>
      </c>
      <c r="Q315" s="50">
        <v>20.189133687412419</v>
      </c>
      <c r="R315" s="50">
        <v>20.400037410275996</v>
      </c>
      <c r="S315" s="50">
        <v>20.35310970183993</v>
      </c>
      <c r="T315" s="50">
        <v>20.211598356367599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3.3897161096291741</v>
      </c>
      <c r="C316" s="48">
        <v>3.3574344446765867</v>
      </c>
      <c r="D316" s="48">
        <v>3.5472251689107046</v>
      </c>
      <c r="E316" s="48">
        <v>3.4635760660110329</v>
      </c>
      <c r="F316" s="48">
        <v>3.6312540646882114</v>
      </c>
      <c r="G316" s="48">
        <v>3.0985254268519187</v>
      </c>
      <c r="H316" s="48">
        <v>3.8280765131911139</v>
      </c>
      <c r="I316" s="48">
        <v>2.5728642153319621</v>
      </c>
      <c r="J316" s="48">
        <v>1.523592251584805</v>
      </c>
      <c r="K316" s="49">
        <v>3.1746577057975069</v>
      </c>
      <c r="M316" s="14" t="s">
        <v>188</v>
      </c>
      <c r="O316" s="14" t="s">
        <v>155</v>
      </c>
      <c r="P316" s="48">
        <v>19.584123673784987</v>
      </c>
      <c r="Q316" s="48">
        <v>19.534722928546739</v>
      </c>
      <c r="R316" s="48">
        <v>19.669234208465067</v>
      </c>
      <c r="S316" s="48">
        <v>19.531360642912624</v>
      </c>
      <c r="T316" s="48">
        <v>19.499871045328852</v>
      </c>
      <c r="U316" s="48">
        <v>19.423190456151318</v>
      </c>
      <c r="V316" s="48">
        <v>19.364439076177447</v>
      </c>
      <c r="W316" s="48">
        <v>18.674689114336932</v>
      </c>
      <c r="X316" s="48">
        <v>18.097372383213923</v>
      </c>
    </row>
    <row r="317" spans="1:24" x14ac:dyDescent="0.25">
      <c r="A317" s="14" t="s">
        <v>156</v>
      </c>
      <c r="B317" s="48">
        <v>4.1049670622973142</v>
      </c>
      <c r="C317" s="48">
        <v>4.034503886574182</v>
      </c>
      <c r="D317" s="48">
        <v>4.2069418289861797</v>
      </c>
      <c r="E317" s="48">
        <v>5.0893493076885576</v>
      </c>
      <c r="F317" s="48">
        <v>4.882656843668963</v>
      </c>
      <c r="G317" s="48">
        <v>4.6321021878326594</v>
      </c>
      <c r="H317" s="48">
        <v>5.0987284074117651</v>
      </c>
      <c r="I317" s="48" t="s">
        <v>183</v>
      </c>
      <c r="J317" s="48" t="s">
        <v>183</v>
      </c>
      <c r="K317" s="49">
        <v>4.636706630438149</v>
      </c>
      <c r="M317" s="14" t="s">
        <v>188</v>
      </c>
      <c r="O317" s="14" t="s">
        <v>156</v>
      </c>
      <c r="P317" s="48">
        <v>19.788699560772859</v>
      </c>
      <c r="Q317" s="48">
        <v>19.821484716227797</v>
      </c>
      <c r="R317" s="48">
        <v>19.906721685118576</v>
      </c>
      <c r="S317" s="48">
        <v>19.991587741952859</v>
      </c>
      <c r="T317" s="48">
        <v>19.849325797848355</v>
      </c>
      <c r="U317" s="48">
        <v>19.767188348444179</v>
      </c>
      <c r="V317" s="48">
        <v>19.752426489109762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4.7109400933628454</v>
      </c>
      <c r="C318" s="50">
        <v>4.8070652327180365</v>
      </c>
      <c r="D318" s="50">
        <v>5.7400558258969872</v>
      </c>
      <c r="E318" s="50">
        <v>7.3418175732216469</v>
      </c>
      <c r="F318" s="50">
        <v>5.5702546886694302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5.3015708361822647</v>
      </c>
      <c r="M318" s="14" t="s">
        <v>188</v>
      </c>
      <c r="O318" s="16" t="s">
        <v>157</v>
      </c>
      <c r="P318" s="50">
        <v>20.157634348820714</v>
      </c>
      <c r="Q318" s="50">
        <v>20.134975355045981</v>
      </c>
      <c r="R318" s="50">
        <v>20.392817040537597</v>
      </c>
      <c r="S318" s="50">
        <v>20.656926978460014</v>
      </c>
      <c r="T318" s="50">
        <v>20.145252912960714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5.4571779927093615</v>
      </c>
      <c r="C319" s="49">
        <v>5.1616734930661901</v>
      </c>
      <c r="D319" s="49">
        <v>5.1090902482446765</v>
      </c>
      <c r="E319" s="49">
        <v>5.4876495720427485</v>
      </c>
      <c r="F319" s="49">
        <v>5.319747302085692</v>
      </c>
      <c r="G319" s="49">
        <v>5.2686637057622292</v>
      </c>
      <c r="H319" s="49">
        <v>4.3936540087793095</v>
      </c>
      <c r="I319" s="49">
        <v>2.5711242407714456</v>
      </c>
      <c r="J319" s="49">
        <v>1.8010231863841504</v>
      </c>
      <c r="K319" s="49">
        <v>4.7197099721587135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>
        <v>38</v>
      </c>
      <c r="C325" s="43">
        <v>38</v>
      </c>
      <c r="D325" s="43">
        <v>38</v>
      </c>
      <c r="E325" s="43">
        <v>38</v>
      </c>
      <c r="F325" s="43">
        <v>38</v>
      </c>
      <c r="G325" s="43">
        <v>38</v>
      </c>
      <c r="H325" s="43">
        <v>38</v>
      </c>
      <c r="I325" s="43">
        <v>36</v>
      </c>
      <c r="J325" s="43">
        <v>33</v>
      </c>
      <c r="K325" s="37">
        <v>37.379467642075426</v>
      </c>
      <c r="M325" s="14" t="s">
        <v>182</v>
      </c>
    </row>
    <row r="326" spans="1:13" x14ac:dyDescent="0.25">
      <c r="A326" s="14" t="s">
        <v>141</v>
      </c>
      <c r="B326" s="43">
        <v>41</v>
      </c>
      <c r="C326" s="43">
        <v>40</v>
      </c>
      <c r="D326" s="43">
        <v>40</v>
      </c>
      <c r="E326" s="43">
        <v>40</v>
      </c>
      <c r="F326" s="43">
        <v>40</v>
      </c>
      <c r="G326" s="43">
        <v>39</v>
      </c>
      <c r="H326" s="43">
        <v>39</v>
      </c>
      <c r="I326" s="43" t="s">
        <v>183</v>
      </c>
      <c r="J326" s="43" t="s">
        <v>183</v>
      </c>
      <c r="K326" s="37">
        <v>40.256753031454721</v>
      </c>
      <c r="M326" s="14" t="s">
        <v>182</v>
      </c>
    </row>
    <row r="327" spans="1:13" x14ac:dyDescent="0.25">
      <c r="A327" s="16" t="s">
        <v>142</v>
      </c>
      <c r="B327" s="44">
        <v>44</v>
      </c>
      <c r="C327" s="44">
        <v>44</v>
      </c>
      <c r="D327" s="44">
        <v>43</v>
      </c>
      <c r="E327" s="44">
        <v>43</v>
      </c>
      <c r="F327" s="44">
        <v>44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>
        <v>43.825539768095744</v>
      </c>
      <c r="M327" s="14" t="s">
        <v>182</v>
      </c>
    </row>
    <row r="328" spans="1:13" x14ac:dyDescent="0.25">
      <c r="A328" s="14" t="s">
        <v>143</v>
      </c>
      <c r="B328" s="43">
        <v>38</v>
      </c>
      <c r="C328" s="43">
        <v>38</v>
      </c>
      <c r="D328" s="43">
        <v>38</v>
      </c>
      <c r="E328" s="43">
        <v>38</v>
      </c>
      <c r="F328" s="43">
        <v>38</v>
      </c>
      <c r="G328" s="43">
        <v>38</v>
      </c>
      <c r="H328" s="43">
        <v>38</v>
      </c>
      <c r="I328" s="43">
        <v>35</v>
      </c>
      <c r="J328" s="43">
        <v>32</v>
      </c>
      <c r="K328" s="37">
        <v>36.999621064468109</v>
      </c>
      <c r="M328" s="14" t="s">
        <v>184</v>
      </c>
    </row>
    <row r="329" spans="1:13" x14ac:dyDescent="0.25">
      <c r="A329" s="14" t="s">
        <v>144</v>
      </c>
      <c r="B329" s="43">
        <v>40</v>
      </c>
      <c r="C329" s="43">
        <v>40</v>
      </c>
      <c r="D329" s="43">
        <v>40</v>
      </c>
      <c r="E329" s="43">
        <v>40</v>
      </c>
      <c r="F329" s="43">
        <v>40</v>
      </c>
      <c r="G329" s="43">
        <v>39</v>
      </c>
      <c r="H329" s="43">
        <v>39</v>
      </c>
      <c r="I329" s="43" t="s">
        <v>183</v>
      </c>
      <c r="J329" s="43" t="s">
        <v>183</v>
      </c>
      <c r="K329" s="37">
        <v>39.862913064888481</v>
      </c>
      <c r="M329" s="14" t="s">
        <v>184</v>
      </c>
    </row>
    <row r="330" spans="1:13" x14ac:dyDescent="0.25">
      <c r="A330" s="16" t="s">
        <v>145</v>
      </c>
      <c r="B330" s="44">
        <v>44</v>
      </c>
      <c r="C330" s="44">
        <v>44</v>
      </c>
      <c r="D330" s="44">
        <v>44</v>
      </c>
      <c r="E330" s="44">
        <v>44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>
        <v>43.987840652080891</v>
      </c>
      <c r="M330" s="14" t="s">
        <v>184</v>
      </c>
    </row>
    <row r="331" spans="1:13" x14ac:dyDescent="0.25">
      <c r="A331" s="14" t="s">
        <v>146</v>
      </c>
      <c r="B331" s="43">
        <v>37</v>
      </c>
      <c r="C331" s="43">
        <v>38</v>
      </c>
      <c r="D331" s="43">
        <v>38</v>
      </c>
      <c r="E331" s="43">
        <v>39</v>
      </c>
      <c r="F331" s="43">
        <v>38</v>
      </c>
      <c r="G331" s="43">
        <v>37</v>
      </c>
      <c r="H331" s="43">
        <v>38</v>
      </c>
      <c r="I331" s="43">
        <v>36</v>
      </c>
      <c r="J331" s="43">
        <v>33</v>
      </c>
      <c r="K331" s="37">
        <v>36.907757384693674</v>
      </c>
      <c r="M331" s="14" t="s">
        <v>185</v>
      </c>
    </row>
    <row r="332" spans="1:13" x14ac:dyDescent="0.25">
      <c r="A332" s="14" t="s">
        <v>147</v>
      </c>
      <c r="B332" s="43">
        <v>40</v>
      </c>
      <c r="C332" s="43">
        <v>40</v>
      </c>
      <c r="D332" s="43">
        <v>40</v>
      </c>
      <c r="E332" s="43">
        <v>40</v>
      </c>
      <c r="F332" s="43">
        <v>40</v>
      </c>
      <c r="G332" s="43">
        <v>39</v>
      </c>
      <c r="H332" s="43" t="s">
        <v>183</v>
      </c>
      <c r="I332" s="43" t="s">
        <v>183</v>
      </c>
      <c r="J332" s="43" t="s">
        <v>183</v>
      </c>
      <c r="K332" s="37">
        <v>39.756668540326217</v>
      </c>
      <c r="M332" s="14" t="s">
        <v>185</v>
      </c>
    </row>
    <row r="333" spans="1:13" x14ac:dyDescent="0.25">
      <c r="A333" s="16" t="s">
        <v>148</v>
      </c>
      <c r="B333" s="44">
        <v>43</v>
      </c>
      <c r="C333" s="44">
        <v>43</v>
      </c>
      <c r="D333" s="44">
        <v>43</v>
      </c>
      <c r="E333" s="44">
        <v>42</v>
      </c>
      <c r="F333" s="44">
        <v>41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>
        <v>42.284277200505748</v>
      </c>
      <c r="M333" s="14" t="s">
        <v>185</v>
      </c>
    </row>
    <row r="334" spans="1:13" x14ac:dyDescent="0.25">
      <c r="A334" s="14" t="s">
        <v>149</v>
      </c>
      <c r="B334" s="43">
        <v>35</v>
      </c>
      <c r="C334" s="43" t="s">
        <v>183</v>
      </c>
      <c r="D334" s="43" t="s">
        <v>183</v>
      </c>
      <c r="E334" s="43">
        <v>36</v>
      </c>
      <c r="F334" s="43">
        <v>35</v>
      </c>
      <c r="G334" s="43">
        <v>35</v>
      </c>
      <c r="H334" s="43">
        <v>37</v>
      </c>
      <c r="I334" s="43">
        <v>33</v>
      </c>
      <c r="J334" s="43">
        <v>32</v>
      </c>
      <c r="K334" s="37">
        <v>34.83401653613997</v>
      </c>
      <c r="M334" s="14" t="s">
        <v>186</v>
      </c>
    </row>
    <row r="335" spans="1:13" x14ac:dyDescent="0.25">
      <c r="A335" s="14" t="s">
        <v>150</v>
      </c>
      <c r="B335" s="43">
        <v>37</v>
      </c>
      <c r="C335" s="43">
        <v>37</v>
      </c>
      <c r="D335" s="43">
        <v>37</v>
      </c>
      <c r="E335" s="43">
        <v>38</v>
      </c>
      <c r="F335" s="43">
        <v>37</v>
      </c>
      <c r="G335" s="43">
        <v>37</v>
      </c>
      <c r="H335" s="43">
        <v>37</v>
      </c>
      <c r="I335" s="43" t="s">
        <v>183</v>
      </c>
      <c r="J335" s="43" t="s">
        <v>183</v>
      </c>
      <c r="K335" s="37">
        <v>37.07962337753613</v>
      </c>
      <c r="M335" s="14" t="s">
        <v>186</v>
      </c>
    </row>
    <row r="336" spans="1:13" x14ac:dyDescent="0.25">
      <c r="A336" s="16" t="s">
        <v>151</v>
      </c>
      <c r="B336" s="44">
        <v>39</v>
      </c>
      <c r="C336" s="44">
        <v>40</v>
      </c>
      <c r="D336" s="44">
        <v>41</v>
      </c>
      <c r="E336" s="44">
        <v>42</v>
      </c>
      <c r="F336" s="44">
        <v>41</v>
      </c>
      <c r="G336" s="44">
        <v>40</v>
      </c>
      <c r="H336" s="44" t="s">
        <v>183</v>
      </c>
      <c r="I336" s="44" t="s">
        <v>183</v>
      </c>
      <c r="J336" s="44" t="s">
        <v>183</v>
      </c>
      <c r="K336" s="39">
        <v>40.516383778600186</v>
      </c>
      <c r="M336" s="14" t="s">
        <v>186</v>
      </c>
    </row>
    <row r="337" spans="1:25" x14ac:dyDescent="0.25">
      <c r="A337" s="14" t="s">
        <v>152</v>
      </c>
      <c r="B337" s="43">
        <v>36</v>
      </c>
      <c r="C337" s="43">
        <v>37</v>
      </c>
      <c r="D337" s="43">
        <v>37</v>
      </c>
      <c r="E337" s="43">
        <v>39</v>
      </c>
      <c r="F337" s="43">
        <v>38</v>
      </c>
      <c r="G337" s="43">
        <v>38</v>
      </c>
      <c r="H337" s="43">
        <v>37</v>
      </c>
      <c r="I337" s="43">
        <v>34</v>
      </c>
      <c r="J337" s="43">
        <v>35</v>
      </c>
      <c r="K337" s="37">
        <v>36.159172537464521</v>
      </c>
      <c r="M337" s="14" t="s">
        <v>187</v>
      </c>
    </row>
    <row r="338" spans="1:25" x14ac:dyDescent="0.25">
      <c r="A338" s="14" t="s">
        <v>153</v>
      </c>
      <c r="B338" s="43">
        <v>39</v>
      </c>
      <c r="C338" s="43">
        <v>39</v>
      </c>
      <c r="D338" s="43">
        <v>39</v>
      </c>
      <c r="E338" s="43">
        <v>40</v>
      </c>
      <c r="F338" s="43">
        <v>40</v>
      </c>
      <c r="G338" s="43">
        <v>40</v>
      </c>
      <c r="H338" s="43">
        <v>39</v>
      </c>
      <c r="I338" s="43">
        <v>38</v>
      </c>
      <c r="J338" s="43" t="s">
        <v>183</v>
      </c>
      <c r="K338" s="37">
        <v>39.522168546867441</v>
      </c>
      <c r="M338" s="14" t="s">
        <v>187</v>
      </c>
    </row>
    <row r="339" spans="1:25" x14ac:dyDescent="0.25">
      <c r="A339" s="16" t="s">
        <v>154</v>
      </c>
      <c r="B339" s="44">
        <v>41</v>
      </c>
      <c r="C339" s="44">
        <v>42</v>
      </c>
      <c r="D339" s="44">
        <v>43</v>
      </c>
      <c r="E339" s="44">
        <v>42</v>
      </c>
      <c r="F339" s="44">
        <v>42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>
        <v>41.65249087713925</v>
      </c>
      <c r="M339" s="14" t="s">
        <v>187</v>
      </c>
    </row>
    <row r="340" spans="1:25" x14ac:dyDescent="0.25">
      <c r="A340" s="14" t="s">
        <v>155</v>
      </c>
      <c r="B340" s="43">
        <v>38</v>
      </c>
      <c r="C340" s="43">
        <v>38</v>
      </c>
      <c r="D340" s="43">
        <v>39</v>
      </c>
      <c r="E340" s="43">
        <v>38</v>
      </c>
      <c r="F340" s="43">
        <v>38</v>
      </c>
      <c r="G340" s="43">
        <v>38</v>
      </c>
      <c r="H340" s="43">
        <v>37</v>
      </c>
      <c r="I340" s="43">
        <v>35</v>
      </c>
      <c r="J340" s="43">
        <v>32</v>
      </c>
      <c r="K340" s="37">
        <v>36.440089720606629</v>
      </c>
      <c r="M340" s="14" t="s">
        <v>188</v>
      </c>
    </row>
    <row r="341" spans="1:25" x14ac:dyDescent="0.25">
      <c r="A341" s="14" t="s">
        <v>156</v>
      </c>
      <c r="B341" s="43">
        <v>39</v>
      </c>
      <c r="C341" s="43">
        <v>40</v>
      </c>
      <c r="D341" s="43">
        <v>40</v>
      </c>
      <c r="E341" s="43">
        <v>40</v>
      </c>
      <c r="F341" s="43">
        <v>40</v>
      </c>
      <c r="G341" s="43">
        <v>39</v>
      </c>
      <c r="H341" s="43">
        <v>39</v>
      </c>
      <c r="I341" s="43" t="s">
        <v>183</v>
      </c>
      <c r="J341" s="43" t="s">
        <v>183</v>
      </c>
      <c r="K341" s="37">
        <v>39.720447088956831</v>
      </c>
      <c r="M341" s="14" t="s">
        <v>188</v>
      </c>
    </row>
    <row r="342" spans="1:25" x14ac:dyDescent="0.25">
      <c r="A342" s="16" t="s">
        <v>157</v>
      </c>
      <c r="B342" s="44">
        <v>41</v>
      </c>
      <c r="C342" s="44">
        <v>41</v>
      </c>
      <c r="D342" s="44">
        <v>43</v>
      </c>
      <c r="E342" s="44">
        <v>44</v>
      </c>
      <c r="F342" s="44">
        <v>41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>
        <v>41.561435142507079</v>
      </c>
      <c r="M342" s="14" t="s">
        <v>188</v>
      </c>
    </row>
    <row r="343" spans="1:25" x14ac:dyDescent="0.25">
      <c r="A343" s="28" t="s">
        <v>158</v>
      </c>
      <c r="B343" s="37">
        <v>39.791362585734618</v>
      </c>
      <c r="C343" s="37">
        <v>40.118884507606204</v>
      </c>
      <c r="D343" s="37">
        <v>40.521107869833173</v>
      </c>
      <c r="E343" s="37">
        <v>40.403649272523978</v>
      </c>
      <c r="F343" s="37">
        <v>39.11436884088279</v>
      </c>
      <c r="G343" s="37">
        <v>38.29942209019746</v>
      </c>
      <c r="H343" s="37">
        <v>37.649784532230356</v>
      </c>
      <c r="I343" s="37">
        <v>34.639318130500868</v>
      </c>
      <c r="J343" s="37">
        <v>33.210567897422827</v>
      </c>
      <c r="K343" s="37">
        <v>38.545715425630341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79.255812451531597</v>
      </c>
      <c r="C361" s="19">
        <v>74.551263073653615</v>
      </c>
      <c r="D361" s="19">
        <v>72.144800281041753</v>
      </c>
      <c r="E361" s="19">
        <v>73.329500673812518</v>
      </c>
      <c r="F361" s="19">
        <v>78.71070980072389</v>
      </c>
      <c r="G361" s="19">
        <v>77.988241548996683</v>
      </c>
      <c r="H361" s="19">
        <v>75.766930757402406</v>
      </c>
      <c r="I361" s="19">
        <v>70.483367999487129</v>
      </c>
      <c r="J361" s="19">
        <v>59.956399131196555</v>
      </c>
      <c r="K361" s="20">
        <v>75.391854904647644</v>
      </c>
      <c r="O361" s="55">
        <v>110</v>
      </c>
      <c r="P361" s="57">
        <v>0.51862982645064759</v>
      </c>
      <c r="Q361" s="23">
        <v>0.64432956905760752</v>
      </c>
      <c r="R361" s="23">
        <v>0.17142297136858223</v>
      </c>
      <c r="S361" s="23">
        <v>5.495393442946251E-2</v>
      </c>
      <c r="T361" s="23">
        <v>6.7528672812884064E-2</v>
      </c>
      <c r="U361" s="23">
        <v>4.8985272387581866E-2</v>
      </c>
      <c r="V361" s="23">
        <v>7.3355648186048047E-2</v>
      </c>
      <c r="W361" s="23">
        <v>3.2718167975257922E-2</v>
      </c>
      <c r="X361" s="23">
        <v>4.3977059460346579E-2</v>
      </c>
      <c r="Y361" s="22">
        <v>1.6559011221284183</v>
      </c>
    </row>
    <row r="362" spans="1:25" x14ac:dyDescent="0.25">
      <c r="A362" s="58">
        <v>120</v>
      </c>
      <c r="B362" s="24">
        <v>81.492637012520163</v>
      </c>
      <c r="C362" s="24">
        <v>79.746251981971156</v>
      </c>
      <c r="D362" s="24">
        <v>84.022853739894927</v>
      </c>
      <c r="E362" s="24">
        <v>90.461964426185119</v>
      </c>
      <c r="F362" s="24">
        <v>89.177964159999789</v>
      </c>
      <c r="G362" s="24">
        <v>86.611109273984127</v>
      </c>
      <c r="H362" s="24">
        <v>84.118313935572999</v>
      </c>
      <c r="I362" s="24">
        <v>76.436087607214091</v>
      </c>
      <c r="J362" s="24">
        <v>64.873776398335465</v>
      </c>
      <c r="K362" s="25">
        <v>83.979517106352162</v>
      </c>
      <c r="O362" s="58">
        <v>120</v>
      </c>
      <c r="P362" s="59">
        <v>0.85299761132888863</v>
      </c>
      <c r="Q362" s="59">
        <v>2.0692262403149542</v>
      </c>
      <c r="R362" s="59">
        <v>1.4154247955203929</v>
      </c>
      <c r="S362" s="59">
        <v>1.087196403666252</v>
      </c>
      <c r="T362" s="59">
        <v>3.6431269963467345</v>
      </c>
      <c r="U362" s="59">
        <v>1.9274048240062882</v>
      </c>
      <c r="V362" s="59">
        <v>1.5111860145624525</v>
      </c>
      <c r="W362" s="59">
        <v>0.57384927823729237</v>
      </c>
      <c r="X362" s="59">
        <v>0.54177303809868593</v>
      </c>
      <c r="Y362" s="27">
        <v>13.622185202081941</v>
      </c>
    </row>
    <row r="363" spans="1:25" x14ac:dyDescent="0.25">
      <c r="A363" s="55">
        <v>130</v>
      </c>
      <c r="B363" s="19">
        <v>70.211214362493152</v>
      </c>
      <c r="C363" s="19">
        <v>69.152864697478904</v>
      </c>
      <c r="D363" s="19">
        <v>72.562987893269366</v>
      </c>
      <c r="E363" s="19">
        <v>71.967970560388665</v>
      </c>
      <c r="F363" s="19">
        <v>74.14130258637492</v>
      </c>
      <c r="G363" s="19">
        <v>75.023856251230541</v>
      </c>
      <c r="H363" s="19">
        <v>79.88633213578666</v>
      </c>
      <c r="I363" s="19">
        <v>76.130232365448492</v>
      </c>
      <c r="J363" s="19">
        <v>64.68535778604263</v>
      </c>
      <c r="K363" s="20">
        <v>74.899504798515011</v>
      </c>
      <c r="O363" s="55">
        <v>130</v>
      </c>
      <c r="P363" s="23">
        <v>0.10732401973993469</v>
      </c>
      <c r="Q363" s="23">
        <v>0.16832422727862173</v>
      </c>
      <c r="R363" s="23">
        <v>0.12987287291643401</v>
      </c>
      <c r="S363" s="23">
        <v>0.15959919416948146</v>
      </c>
      <c r="T363" s="23">
        <v>0.36403750276423019</v>
      </c>
      <c r="U363" s="23">
        <v>0.28229151367794264</v>
      </c>
      <c r="V363" s="23">
        <v>1.0354493302269594</v>
      </c>
      <c r="W363" s="23">
        <v>0.31480985423575197</v>
      </c>
      <c r="X363" s="23">
        <v>0.21933414090054654</v>
      </c>
      <c r="Y363" s="22">
        <v>2.7810426559099026</v>
      </c>
    </row>
    <row r="364" spans="1:25" x14ac:dyDescent="0.25">
      <c r="A364" s="58">
        <v>140</v>
      </c>
      <c r="B364" s="24">
        <v>74.604154932501871</v>
      </c>
      <c r="C364" s="24">
        <v>74.588719942291206</v>
      </c>
      <c r="D364" s="24">
        <v>72.903106176159312</v>
      </c>
      <c r="E364" s="24">
        <v>67.318149425225442</v>
      </c>
      <c r="F364" s="24">
        <v>58.029694271822692</v>
      </c>
      <c r="G364" s="24">
        <v>58.159490560287793</v>
      </c>
      <c r="H364" s="24">
        <v>70.367702480773431</v>
      </c>
      <c r="I364" s="24">
        <v>76.8972403188356</v>
      </c>
      <c r="J364" s="24">
        <v>61.048418229880809</v>
      </c>
      <c r="K364" s="25">
        <v>68.690725997923991</v>
      </c>
      <c r="O364" s="58">
        <v>140</v>
      </c>
      <c r="P364" s="59">
        <v>0.46820545558715609</v>
      </c>
      <c r="Q364" s="59">
        <v>1.6029972194103315</v>
      </c>
      <c r="R364" s="59">
        <v>1.1324097804827766</v>
      </c>
      <c r="S364" s="59">
        <v>0.57416147799080519</v>
      </c>
      <c r="T364" s="59">
        <v>0.96239491539340016</v>
      </c>
      <c r="U364" s="59">
        <v>0.3110218340488734</v>
      </c>
      <c r="V364" s="59">
        <v>0.64438667641918657</v>
      </c>
      <c r="W364" s="59">
        <v>0.34914845929185867</v>
      </c>
      <c r="X364" s="59">
        <v>0.29622383566323146</v>
      </c>
      <c r="Y364" s="27">
        <v>6.3409496542876198</v>
      </c>
    </row>
    <row r="365" spans="1:25" x14ac:dyDescent="0.25">
      <c r="A365" s="55">
        <v>300</v>
      </c>
      <c r="B365" s="19">
        <v>92.233724988143592</v>
      </c>
      <c r="C365" s="19">
        <v>87.814965687929373</v>
      </c>
      <c r="D365" s="19">
        <v>83.319004863868912</v>
      </c>
      <c r="E365" s="19">
        <v>79.982458905984132</v>
      </c>
      <c r="F365" s="19">
        <v>78.645936673035038</v>
      </c>
      <c r="G365" s="19">
        <v>82.640897835341121</v>
      </c>
      <c r="H365" s="19">
        <v>81.778026532882464</v>
      </c>
      <c r="I365" s="19">
        <v>71.660388172740852</v>
      </c>
      <c r="J365" s="19">
        <v>72.642620536809318</v>
      </c>
      <c r="K365" s="20">
        <v>80.209082173080873</v>
      </c>
      <c r="O365" s="55">
        <v>300</v>
      </c>
      <c r="P365" s="23">
        <v>0.43083101588389272</v>
      </c>
      <c r="Q365" s="23">
        <v>0.77352049626619923</v>
      </c>
      <c r="R365" s="23">
        <v>0.35202104585074412</v>
      </c>
      <c r="S365" s="23">
        <v>0.31013918282925496</v>
      </c>
      <c r="T365" s="23">
        <v>1.1577430587587885</v>
      </c>
      <c r="U365" s="23">
        <v>0.63056889260835947</v>
      </c>
      <c r="V365" s="23">
        <v>1.6543711123207427</v>
      </c>
      <c r="W365" s="23">
        <v>0.70018627181586912</v>
      </c>
      <c r="X365" s="23">
        <v>0.76018541041016441</v>
      </c>
      <c r="Y365" s="22">
        <v>6.7695664867440151</v>
      </c>
    </row>
    <row r="366" spans="1:25" x14ac:dyDescent="0.25">
      <c r="A366" s="58">
        <v>400</v>
      </c>
      <c r="B366" s="24">
        <v>99.167069207163308</v>
      </c>
      <c r="C366" s="24">
        <v>91.579375160731118</v>
      </c>
      <c r="D366" s="24">
        <v>87.431432629277509</v>
      </c>
      <c r="E366" s="24">
        <v>84.520784499368631</v>
      </c>
      <c r="F366" s="24">
        <v>80.639437861201245</v>
      </c>
      <c r="G366" s="24">
        <v>76.044632508059266</v>
      </c>
      <c r="H366" s="24">
        <v>83.484743250129824</v>
      </c>
      <c r="I366" s="24">
        <v>76.384562376760741</v>
      </c>
      <c r="J366" s="24">
        <v>69.362959240662278</v>
      </c>
      <c r="K366" s="25">
        <v>83.000032927605886</v>
      </c>
      <c r="O366" s="58">
        <v>400</v>
      </c>
      <c r="P366" s="59">
        <v>0.25424631704057105</v>
      </c>
      <c r="Q366" s="59">
        <v>0.41814886276139379</v>
      </c>
      <c r="R366" s="59">
        <v>0.23459199818497645</v>
      </c>
      <c r="S366" s="59">
        <v>0.29966429992407095</v>
      </c>
      <c r="T366" s="59">
        <v>0.72185941078661231</v>
      </c>
      <c r="U366" s="59">
        <v>0.33730053016744732</v>
      </c>
      <c r="V366" s="59">
        <v>0.55075603090902592</v>
      </c>
      <c r="W366" s="59">
        <v>0.19571947671691264</v>
      </c>
      <c r="X366" s="59">
        <v>0.1636216024490238</v>
      </c>
      <c r="Y366" s="27">
        <v>3.1759085289400337</v>
      </c>
    </row>
    <row r="367" spans="1:25" x14ac:dyDescent="0.25">
      <c r="A367" s="28" t="s">
        <v>158</v>
      </c>
      <c r="B367" s="20">
        <v>82.128309446878887</v>
      </c>
      <c r="C367" s="20">
        <v>78.961409353381811</v>
      </c>
      <c r="D367" s="20">
        <v>79.068373021529979</v>
      </c>
      <c r="E367" s="20">
        <v>80.346485467311211</v>
      </c>
      <c r="F367" s="20">
        <v>79.614311967906829</v>
      </c>
      <c r="G367" s="20">
        <v>80.293758723813625</v>
      </c>
      <c r="H367" s="20">
        <v>80.576988370044035</v>
      </c>
      <c r="I367" s="20">
        <v>74.754648737898492</v>
      </c>
      <c r="J367" s="20">
        <v>67.164917580958615</v>
      </c>
      <c r="K367" s="20">
        <v>78.724154391042973</v>
      </c>
      <c r="O367" s="28" t="s">
        <v>158</v>
      </c>
      <c r="P367" s="22">
        <v>2.632234246031091</v>
      </c>
      <c r="Q367" s="22">
        <v>5.6765466150891077</v>
      </c>
      <c r="R367" s="22">
        <v>3.4357434643239064</v>
      </c>
      <c r="S367" s="22">
        <v>2.4857144930093269</v>
      </c>
      <c r="T367" s="22">
        <v>6.9166905568626493</v>
      </c>
      <c r="U367" s="22">
        <v>3.5375728668964928</v>
      </c>
      <c r="V367" s="22">
        <v>5.4695048126244146</v>
      </c>
      <c r="W367" s="22">
        <v>2.1664315082729431</v>
      </c>
      <c r="X367" s="22">
        <v>2.0251150869819989</v>
      </c>
      <c r="Y367" s="22">
        <v>34.345553650091929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56.595480099069903</v>
      </c>
      <c r="C372" s="19">
        <v>54.508936094570672</v>
      </c>
      <c r="D372" s="19">
        <v>51.806952578078771</v>
      </c>
      <c r="E372" s="19">
        <v>54.692289685835753</v>
      </c>
      <c r="F372" s="19">
        <v>44.174058130570046</v>
      </c>
      <c r="G372" s="19">
        <v>38.03415489151336</v>
      </c>
      <c r="H372" s="19">
        <v>31.12461825574832</v>
      </c>
      <c r="I372" s="19">
        <v>20.469625485210912</v>
      </c>
      <c r="J372" s="19">
        <v>15.792354475218829</v>
      </c>
      <c r="K372" s="20">
        <v>50.926577963515278</v>
      </c>
      <c r="O372" s="55">
        <v>110</v>
      </c>
      <c r="P372" s="57">
        <v>0.3703463899208882</v>
      </c>
      <c r="Q372" s="23">
        <v>0.47110830662794456</v>
      </c>
      <c r="R372" s="23">
        <v>0.12309829279296267</v>
      </c>
      <c r="S372" s="23">
        <v>4.0987003505751858E-2</v>
      </c>
      <c r="T372" s="23">
        <v>3.7898470562250625E-2</v>
      </c>
      <c r="U372" s="23">
        <v>2.3889671063063334E-2</v>
      </c>
      <c r="V372" s="23">
        <v>3.01340772797591E-2</v>
      </c>
      <c r="W372" s="23">
        <v>9.5019387413584344E-3</v>
      </c>
      <c r="X372" s="23">
        <v>1.1583439329901413E-2</v>
      </c>
      <c r="Y372" s="22">
        <v>1.1185475898238804</v>
      </c>
    </row>
    <row r="373" spans="1:25" x14ac:dyDescent="0.25">
      <c r="A373" s="58">
        <v>120</v>
      </c>
      <c r="B373" s="24">
        <v>49.695540848493806</v>
      </c>
      <c r="C373" s="24">
        <v>52.51805391911671</v>
      </c>
      <c r="D373" s="24">
        <v>51.946419410202296</v>
      </c>
      <c r="E373" s="24">
        <v>52.265984516133166</v>
      </c>
      <c r="F373" s="24">
        <v>44.338284736607719</v>
      </c>
      <c r="G373" s="24">
        <v>38.891503198184417</v>
      </c>
      <c r="H373" s="24">
        <v>30.570944703133865</v>
      </c>
      <c r="I373" s="24">
        <v>19.153848578256543</v>
      </c>
      <c r="J373" s="24">
        <v>14.465793672105898</v>
      </c>
      <c r="K373" s="25">
        <v>42.394349870932331</v>
      </c>
      <c r="O373" s="58">
        <v>120</v>
      </c>
      <c r="P373" s="59">
        <v>0.52017187308529245</v>
      </c>
      <c r="Q373" s="59">
        <v>1.36271903141329</v>
      </c>
      <c r="R373" s="59">
        <v>0.8750744208154777</v>
      </c>
      <c r="S373" s="59">
        <v>0.62814676599669239</v>
      </c>
      <c r="T373" s="59">
        <v>1.8113219293258673</v>
      </c>
      <c r="U373" s="59">
        <v>0.86547408877896359</v>
      </c>
      <c r="V373" s="59">
        <v>0.54920720501746789</v>
      </c>
      <c r="W373" s="59">
        <v>0.14379885897066136</v>
      </c>
      <c r="X373" s="59">
        <v>0.12080654805917312</v>
      </c>
      <c r="Y373" s="27">
        <v>6.8767207214628856</v>
      </c>
    </row>
    <row r="374" spans="1:25" x14ac:dyDescent="0.25">
      <c r="A374" s="55">
        <v>130</v>
      </c>
      <c r="B374" s="19">
        <v>47.242546979696741</v>
      </c>
      <c r="C374" s="19">
        <v>50.10524853137008</v>
      </c>
      <c r="D374" s="19">
        <v>47.00123473847966</v>
      </c>
      <c r="E374" s="19">
        <v>48.21972841199409</v>
      </c>
      <c r="F374" s="19">
        <v>42.49258867542278</v>
      </c>
      <c r="G374" s="19">
        <v>40.458791940327217</v>
      </c>
      <c r="H374" s="19">
        <v>30.19307759886453</v>
      </c>
      <c r="I374" s="19">
        <v>19.216983048786798</v>
      </c>
      <c r="J374" s="19">
        <v>14.869136916010905</v>
      </c>
      <c r="K374" s="20">
        <v>34.132159206885923</v>
      </c>
      <c r="O374" s="55">
        <v>130</v>
      </c>
      <c r="P374" s="23">
        <v>7.2214390402600664E-2</v>
      </c>
      <c r="Q374" s="23">
        <v>0.12196063429247406</v>
      </c>
      <c r="R374" s="23">
        <v>8.4122574928757243E-2</v>
      </c>
      <c r="S374" s="23">
        <v>0.10693409495503139</v>
      </c>
      <c r="T374" s="23">
        <v>0.20864073502575975</v>
      </c>
      <c r="U374" s="23">
        <v>0.15223389184594982</v>
      </c>
      <c r="V374" s="23">
        <v>0.39134857166924331</v>
      </c>
      <c r="W374" s="23">
        <v>7.9465088237207715E-2</v>
      </c>
      <c r="X374" s="23">
        <v>5.0418046417756102E-2</v>
      </c>
      <c r="Y374" s="22">
        <v>1.2673380277747801</v>
      </c>
    </row>
    <row r="375" spans="1:25" x14ac:dyDescent="0.25">
      <c r="A375" s="58">
        <v>140</v>
      </c>
      <c r="B375" s="24">
        <v>34.933821989371609</v>
      </c>
      <c r="C375" s="24">
        <v>39.364526994268672</v>
      </c>
      <c r="D375" s="24">
        <v>40.547748693565737</v>
      </c>
      <c r="E375" s="24">
        <v>38.189857016737321</v>
      </c>
      <c r="F375" s="24">
        <v>35.779394394333103</v>
      </c>
      <c r="G375" s="24">
        <v>33.440614636631203</v>
      </c>
      <c r="H375" s="24">
        <v>27.012957987634834</v>
      </c>
      <c r="I375" s="24">
        <v>20.097347500109475</v>
      </c>
      <c r="J375" s="24">
        <v>17.612166727028026</v>
      </c>
      <c r="K375" s="25">
        <v>34.85022581438912</v>
      </c>
      <c r="O375" s="58">
        <v>140</v>
      </c>
      <c r="P375" s="59">
        <v>0.21923988087168367</v>
      </c>
      <c r="Q375" s="59">
        <v>0.84598887558382385</v>
      </c>
      <c r="R375" s="59">
        <v>0.62983142427705197</v>
      </c>
      <c r="S375" s="59">
        <v>0.32572411654517197</v>
      </c>
      <c r="T375" s="59">
        <v>0.59338426081767714</v>
      </c>
      <c r="U375" s="59">
        <v>0.17883171251689817</v>
      </c>
      <c r="V375" s="59">
        <v>0.24736902874808497</v>
      </c>
      <c r="W375" s="59">
        <v>9.1251101943609525E-2</v>
      </c>
      <c r="X375" s="59">
        <v>8.5459111529723408E-2</v>
      </c>
      <c r="Y375" s="27">
        <v>3.2170795128337248</v>
      </c>
    </row>
    <row r="376" spans="1:25" x14ac:dyDescent="0.25">
      <c r="A376" s="55">
        <v>300</v>
      </c>
      <c r="B376" s="19">
        <v>36.665530735591183</v>
      </c>
      <c r="C376" s="19">
        <v>37.497188462959798</v>
      </c>
      <c r="D376" s="19">
        <v>43.240719566258818</v>
      </c>
      <c r="E376" s="19">
        <v>42.201543430789563</v>
      </c>
      <c r="F376" s="19">
        <v>35.918335111098408</v>
      </c>
      <c r="G376" s="19">
        <v>32.444381827414539</v>
      </c>
      <c r="H376" s="19">
        <v>25.824163834008523</v>
      </c>
      <c r="I376" s="19">
        <v>17.418415014961138</v>
      </c>
      <c r="J376" s="19">
        <v>14.501858273424176</v>
      </c>
      <c r="K376" s="20">
        <v>29.248912700283519</v>
      </c>
      <c r="O376" s="55">
        <v>300</v>
      </c>
      <c r="P376" s="23">
        <v>0.17126759064287445</v>
      </c>
      <c r="Q376" s="23">
        <v>0.3302949970000697</v>
      </c>
      <c r="R376" s="23">
        <v>0.18269113211233268</v>
      </c>
      <c r="S376" s="23">
        <v>0.16364028279179527</v>
      </c>
      <c r="T376" s="23">
        <v>0.52875208709039456</v>
      </c>
      <c r="U376" s="23">
        <v>0.24755803066222948</v>
      </c>
      <c r="V376" s="23">
        <v>0.52242335084526959</v>
      </c>
      <c r="W376" s="23">
        <v>0.17019353901443857</v>
      </c>
      <c r="X376" s="23">
        <v>0.15175803132965038</v>
      </c>
      <c r="Y376" s="22">
        <v>2.4685790414890549</v>
      </c>
    </row>
    <row r="377" spans="1:25" x14ac:dyDescent="0.25">
      <c r="A377" s="58">
        <v>400</v>
      </c>
      <c r="B377" s="24">
        <v>38.186685707609186</v>
      </c>
      <c r="C377" s="24">
        <v>40.0560235561708</v>
      </c>
      <c r="D377" s="24">
        <v>44.604078329266365</v>
      </c>
      <c r="E377" s="24">
        <v>43.426210416921371</v>
      </c>
      <c r="F377" s="24">
        <v>39.242059695562297</v>
      </c>
      <c r="G377" s="24">
        <v>32.728408631503818</v>
      </c>
      <c r="H377" s="24">
        <v>28.368736884738997</v>
      </c>
      <c r="I377" s="24">
        <v>22.062786764716947</v>
      </c>
      <c r="J377" s="24">
        <v>18.865450090875449</v>
      </c>
      <c r="K377" s="25">
        <v>34.995857695470718</v>
      </c>
      <c r="O377" s="58">
        <v>400</v>
      </c>
      <c r="P377" s="59">
        <v>9.7903712177511204E-2</v>
      </c>
      <c r="Q377" s="59">
        <v>0.18289468198881625</v>
      </c>
      <c r="R377" s="59">
        <v>0.11967961118548437</v>
      </c>
      <c r="S377" s="59">
        <v>0.1539655011488843</v>
      </c>
      <c r="T377" s="59">
        <v>0.35128283184028786</v>
      </c>
      <c r="U377" s="59">
        <v>0.14516882018955291</v>
      </c>
      <c r="V377" s="59">
        <v>0.18715099693999537</v>
      </c>
      <c r="W377" s="59">
        <v>5.6531279962153347E-2</v>
      </c>
      <c r="X377" s="59">
        <v>4.450206866291781E-2</v>
      </c>
      <c r="Y377" s="27">
        <v>1.3390795040956034</v>
      </c>
    </row>
    <row r="378" spans="1:25" x14ac:dyDescent="0.25">
      <c r="A378" s="28" t="s">
        <v>158</v>
      </c>
      <c r="B378" s="20">
        <v>45.277121625877577</v>
      </c>
      <c r="C378" s="20">
        <v>46.111561601209033</v>
      </c>
      <c r="D378" s="20">
        <v>46.36057318154171</v>
      </c>
      <c r="E378" s="20">
        <v>45.87961417696296</v>
      </c>
      <c r="F378" s="20">
        <v>40.646672032870356</v>
      </c>
      <c r="G378" s="20">
        <v>36.614475740598081</v>
      </c>
      <c r="H378" s="20">
        <v>28.397978558714588</v>
      </c>
      <c r="I378" s="20">
        <v>19.003836567453007</v>
      </c>
      <c r="J378" s="20">
        <v>15.406499288461202</v>
      </c>
      <c r="K378" s="20">
        <v>37.332559201993426</v>
      </c>
      <c r="O378" s="28" t="s">
        <v>158</v>
      </c>
      <c r="P378" s="22">
        <v>1.4511438371008507</v>
      </c>
      <c r="Q378" s="22">
        <v>3.3149665269064186</v>
      </c>
      <c r="R378" s="22">
        <v>2.0144974561120668</v>
      </c>
      <c r="S378" s="22">
        <v>1.4193977649433271</v>
      </c>
      <c r="T378" s="22">
        <v>3.5312803146622374</v>
      </c>
      <c r="U378" s="22">
        <v>1.6131562150566572</v>
      </c>
      <c r="V378" s="22">
        <v>1.9276332304998203</v>
      </c>
      <c r="W378" s="22">
        <v>0.55074180686942897</v>
      </c>
      <c r="X378" s="22">
        <v>0.46452724532912226</v>
      </c>
      <c r="Y378" s="22">
        <v>16.287344397479931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41.659876057483501</v>
      </c>
      <c r="C383" s="19">
        <v>42.235279695733823</v>
      </c>
      <c r="D383" s="19">
        <v>41.796062889857517</v>
      </c>
      <c r="E383" s="19">
        <v>42.721078600908591</v>
      </c>
      <c r="F383" s="19">
        <v>35.94754571638056</v>
      </c>
      <c r="G383" s="19">
        <v>32.781735301438289</v>
      </c>
      <c r="H383" s="19">
        <v>29.117941074947939</v>
      </c>
      <c r="I383" s="19">
        <v>22.505719384216565</v>
      </c>
      <c r="J383" s="19">
        <v>20.848335745924835</v>
      </c>
      <c r="K383" s="20">
        <v>40.316030532667192</v>
      </c>
    </row>
    <row r="384" spans="1:25" x14ac:dyDescent="0.25">
      <c r="A384" s="58">
        <v>120</v>
      </c>
      <c r="B384" s="24">
        <v>37.881112199868539</v>
      </c>
      <c r="C384" s="24">
        <v>39.706898668784945</v>
      </c>
      <c r="D384" s="24">
        <v>38.204528278134106</v>
      </c>
      <c r="E384" s="24">
        <v>36.619306101887446</v>
      </c>
      <c r="F384" s="24">
        <v>33.208156387723605</v>
      </c>
      <c r="G384" s="24">
        <v>30.988600501689955</v>
      </c>
      <c r="H384" s="24">
        <v>26.655455851744758</v>
      </c>
      <c r="I384" s="24">
        <v>20.037515812431167</v>
      </c>
      <c r="J384" s="24">
        <v>18.232760348036287</v>
      </c>
      <c r="K384" s="25">
        <v>33.546769506192803</v>
      </c>
    </row>
    <row r="385" spans="1:11" x14ac:dyDescent="0.25">
      <c r="A385" s="55">
        <v>130</v>
      </c>
      <c r="B385" s="19">
        <v>40.22225124154199</v>
      </c>
      <c r="C385" s="19">
        <v>42.014121450354644</v>
      </c>
      <c r="D385" s="19">
        <v>39.310450654825715</v>
      </c>
      <c r="E385" s="19">
        <v>40.12035243563006</v>
      </c>
      <c r="F385" s="19">
        <v>36.432453908309931</v>
      </c>
      <c r="G385" s="19">
        <v>35.03452040103538</v>
      </c>
      <c r="H385" s="19">
        <v>27.428451580223406</v>
      </c>
      <c r="I385" s="19">
        <v>20.154739669426895</v>
      </c>
      <c r="J385" s="19">
        <v>18.69050513324056</v>
      </c>
      <c r="K385" s="20">
        <v>31.304813622944586</v>
      </c>
    </row>
    <row r="386" spans="1:11" x14ac:dyDescent="0.25">
      <c r="A386" s="58">
        <v>140</v>
      </c>
      <c r="B386" s="24">
        <v>31.891972967775093</v>
      </c>
      <c r="C386" s="24">
        <v>34.54445402173026</v>
      </c>
      <c r="D386" s="24">
        <v>35.740364178063246</v>
      </c>
      <c r="E386" s="24">
        <v>36.196169660114442</v>
      </c>
      <c r="F386" s="24">
        <v>38.140648100381235</v>
      </c>
      <c r="G386" s="24">
        <v>36.50717929279844</v>
      </c>
      <c r="H386" s="24">
        <v>27.739551013209901</v>
      </c>
      <c r="I386" s="24">
        <v>20.720071039040015</v>
      </c>
      <c r="J386" s="24">
        <v>22.390078508412021</v>
      </c>
      <c r="K386" s="25">
        <v>33.658398154926665</v>
      </c>
    </row>
    <row r="387" spans="1:11" x14ac:dyDescent="0.25">
      <c r="A387" s="55">
        <v>300</v>
      </c>
      <c r="B387" s="19">
        <v>28.445106629766059</v>
      </c>
      <c r="C387" s="19">
        <v>29.923025996192834</v>
      </c>
      <c r="D387" s="19">
        <v>34.166256098425336</v>
      </c>
      <c r="E387" s="19">
        <v>34.5393362663552</v>
      </c>
      <c r="F387" s="19">
        <v>31.352126235984954</v>
      </c>
      <c r="G387" s="19">
        <v>28.191600109491947</v>
      </c>
      <c r="H387" s="19">
        <v>23.999663711264535</v>
      </c>
      <c r="I387" s="19">
        <v>19.553939199495087</v>
      </c>
      <c r="J387" s="19">
        <v>16.641167026775776</v>
      </c>
      <c r="K387" s="20">
        <v>26.721586426028136</v>
      </c>
    </row>
    <row r="388" spans="1:11" x14ac:dyDescent="0.25">
      <c r="A388" s="58">
        <v>400</v>
      </c>
      <c r="B388" s="24">
        <v>27.80170497071877</v>
      </c>
      <c r="C388" s="24">
        <v>30.429522716998175</v>
      </c>
      <c r="D388" s="24">
        <v>33.78188034828829</v>
      </c>
      <c r="E388" s="24">
        <v>33.940781841209471</v>
      </c>
      <c r="F388" s="24">
        <v>32.734041945865158</v>
      </c>
      <c r="G388" s="24">
        <v>30.088713424414678</v>
      </c>
      <c r="H388" s="24">
        <v>25.362408796340546</v>
      </c>
      <c r="I388" s="24">
        <v>22.410747427044221</v>
      </c>
      <c r="J388" s="24">
        <v>21.382511861892873</v>
      </c>
      <c r="K388" s="25">
        <v>29.658539386986529</v>
      </c>
    </row>
    <row r="389" spans="1:11" x14ac:dyDescent="0.25">
      <c r="A389" s="28" t="s">
        <v>158</v>
      </c>
      <c r="B389" s="20">
        <v>35.537826954976126</v>
      </c>
      <c r="C389" s="20">
        <v>36.86772709504946</v>
      </c>
      <c r="D389" s="20">
        <v>36.961622165335839</v>
      </c>
      <c r="E389" s="20">
        <v>36.347169330478579</v>
      </c>
      <c r="F389" s="20">
        <v>33.798718986539861</v>
      </c>
      <c r="G389" s="20">
        <v>31.318987844046152</v>
      </c>
      <c r="H389" s="20">
        <v>26.059176120034529</v>
      </c>
      <c r="I389" s="20">
        <v>20.268924466475262</v>
      </c>
      <c r="J389" s="20">
        <v>18.658392785999258</v>
      </c>
      <c r="K389" s="20">
        <v>32.167513663107407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11712.414664425585</v>
      </c>
      <c r="C418" s="36">
        <v>14906.956791952505</v>
      </c>
      <c r="D418" s="36">
        <v>4015.1561121227851</v>
      </c>
      <c r="E418" s="36">
        <v>1298.6454964460586</v>
      </c>
      <c r="F418" s="36">
        <v>1616.4491261848168</v>
      </c>
      <c r="G418" s="36">
        <v>1171.0484779828382</v>
      </c>
      <c r="H418" s="36">
        <v>1646.6398056491439</v>
      </c>
      <c r="I418" s="36">
        <v>609.42821217281994</v>
      </c>
      <c r="J418" s="36">
        <v>789.94492103451171</v>
      </c>
      <c r="K418" s="37">
        <v>37766.683607971063</v>
      </c>
    </row>
    <row r="419" spans="1:11" x14ac:dyDescent="0.25">
      <c r="A419" s="58">
        <v>120</v>
      </c>
      <c r="B419" s="38">
        <v>18511.493654773014</v>
      </c>
      <c r="C419" s="38">
        <v>44108.519419053904</v>
      </c>
      <c r="D419" s="38">
        <v>28834.592070988521</v>
      </c>
      <c r="E419" s="38">
        <v>22520.560623784364</v>
      </c>
      <c r="F419" s="38">
        <v>84308.697959086887</v>
      </c>
      <c r="G419" s="38">
        <v>45199.861077764705</v>
      </c>
      <c r="H419" s="38">
        <v>31522.686027454449</v>
      </c>
      <c r="I419" s="38">
        <v>9313.8829477522195</v>
      </c>
      <c r="J419" s="38">
        <v>8422.6682871811154</v>
      </c>
      <c r="K419" s="39">
        <v>292742.96206783917</v>
      </c>
    </row>
    <row r="420" spans="1:11" x14ac:dyDescent="0.25">
      <c r="A420" s="55">
        <v>130</v>
      </c>
      <c r="B420" s="36">
        <v>2557.0229520907947</v>
      </c>
      <c r="C420" s="36">
        <v>4018.0278969887995</v>
      </c>
      <c r="D420" s="36">
        <v>3043.6644622441727</v>
      </c>
      <c r="E420" s="36">
        <v>4262.0707622505834</v>
      </c>
      <c r="F420" s="36">
        <v>9578.2872103969785</v>
      </c>
      <c r="G420" s="36">
        <v>7318.8529286439307</v>
      </c>
      <c r="H420" s="36">
        <v>22631.747035168875</v>
      </c>
      <c r="I420" s="36">
        <v>5834.6344385579614</v>
      </c>
      <c r="J420" s="36">
        <v>3581.6252123083782</v>
      </c>
      <c r="K420" s="37">
        <v>62825.932898650477</v>
      </c>
    </row>
    <row r="421" spans="1:11" x14ac:dyDescent="0.25">
      <c r="A421" s="58">
        <v>140</v>
      </c>
      <c r="B421" s="38">
        <v>7213.7206609871218</v>
      </c>
      <c r="C421" s="38">
        <v>24895.001908468403</v>
      </c>
      <c r="D421" s="38">
        <v>17941.965295462971</v>
      </c>
      <c r="E421" s="38">
        <v>10284.87939589366</v>
      </c>
      <c r="F421" s="38">
        <v>21191.871132262866</v>
      </c>
      <c r="G421" s="38">
        <v>6828.4284309434097</v>
      </c>
      <c r="H421" s="38">
        <v>10924.587097904976</v>
      </c>
      <c r="I421" s="38">
        <v>5261.5685111782914</v>
      </c>
      <c r="J421" s="38">
        <v>5265.8094591656218</v>
      </c>
      <c r="K421" s="39">
        <v>109807.83189226734</v>
      </c>
    </row>
    <row r="422" spans="1:11" x14ac:dyDescent="0.25">
      <c r="A422" s="55">
        <v>300</v>
      </c>
      <c r="B422" s="36">
        <v>5914.4967596938695</v>
      </c>
      <c r="C422" s="36">
        <v>10841.900520042651</v>
      </c>
      <c r="D422" s="36">
        <v>5541.2767916151879</v>
      </c>
      <c r="E422" s="36">
        <v>5389.8776589964891</v>
      </c>
      <c r="F422" s="36">
        <v>20993.748191482919</v>
      </c>
      <c r="G422" s="36">
        <v>11135.793199238235</v>
      </c>
      <c r="H422" s="36">
        <v>23909.786590730429</v>
      </c>
      <c r="I422" s="36">
        <v>10752.974039704552</v>
      </c>
      <c r="J422" s="36">
        <v>11101.466121737278</v>
      </c>
      <c r="K422" s="37">
        <v>105581.31987324162</v>
      </c>
    </row>
    <row r="423" spans="1:11" x14ac:dyDescent="0.25">
      <c r="A423" s="58">
        <v>400</v>
      </c>
      <c r="B423" s="38">
        <v>3470.0357894636209</v>
      </c>
      <c r="C423" s="38">
        <v>6308.2435923543835</v>
      </c>
      <c r="D423" s="38">
        <v>3971.9930835111536</v>
      </c>
      <c r="E423" s="38">
        <v>5812.9229441931902</v>
      </c>
      <c r="F423" s="38">
        <v>14875.90545818258</v>
      </c>
      <c r="G423" s="38">
        <v>6631.361254910501</v>
      </c>
      <c r="H423" s="38">
        <v>9308.6434972289389</v>
      </c>
      <c r="I423" s="38">
        <v>3264.2584007551877</v>
      </c>
      <c r="J423" s="38">
        <v>2323.0885785863957</v>
      </c>
      <c r="K423" s="39">
        <v>55966.452599185948</v>
      </c>
    </row>
    <row r="424" spans="1:11" x14ac:dyDescent="0.25">
      <c r="A424" s="28" t="s">
        <v>158</v>
      </c>
      <c r="B424" s="37">
        <v>49379.184481434007</v>
      </c>
      <c r="C424" s="37">
        <v>105078.65012886065</v>
      </c>
      <c r="D424" s="37">
        <v>63348.647815944787</v>
      </c>
      <c r="E424" s="37">
        <v>49568.956881564343</v>
      </c>
      <c r="F424" s="37">
        <v>152564.95907759704</v>
      </c>
      <c r="G424" s="37">
        <v>78285.345369483621</v>
      </c>
      <c r="H424" s="37">
        <v>99944.090054136817</v>
      </c>
      <c r="I424" s="37">
        <v>35036.746550121032</v>
      </c>
      <c r="J424" s="37">
        <v>31484.602580013299</v>
      </c>
      <c r="K424" s="37">
        <v>664691.18293915561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947.36273296786374</v>
      </c>
      <c r="C429" s="36">
        <v>1198.7700448900821</v>
      </c>
      <c r="D429" s="36">
        <v>317.89194276624607</v>
      </c>
      <c r="E429" s="36">
        <v>103.00419770339215</v>
      </c>
      <c r="F429" s="36">
        <v>114.69868657123017</v>
      </c>
      <c r="G429" s="36">
        <v>74.499358112033377</v>
      </c>
      <c r="H429" s="36">
        <v>105.81987493620747</v>
      </c>
      <c r="I429" s="36">
        <v>30.871554209931048</v>
      </c>
      <c r="J429" s="36">
        <v>26.468300109018404</v>
      </c>
      <c r="K429" s="37">
        <v>2919.3866922660045</v>
      </c>
    </row>
    <row r="430" spans="1:11" x14ac:dyDescent="0.25">
      <c r="A430" s="58">
        <v>120</v>
      </c>
      <c r="B430" s="38">
        <v>1451.2155213913059</v>
      </c>
      <c r="C430" s="38">
        <v>3489.7841309385494</v>
      </c>
      <c r="D430" s="38">
        <v>2212.4222813555707</v>
      </c>
      <c r="E430" s="38">
        <v>1699.6162841737905</v>
      </c>
      <c r="F430" s="38">
        <v>5549.6111573110884</v>
      </c>
      <c r="G430" s="38">
        <v>2849.1210600208028</v>
      </c>
      <c r="H430" s="38">
        <v>1984.7590871123898</v>
      </c>
      <c r="I430" s="38">
        <v>390.75081159315857</v>
      </c>
      <c r="J430" s="38">
        <v>252.99331260922216</v>
      </c>
      <c r="K430" s="39">
        <v>19880.273646505877</v>
      </c>
    </row>
    <row r="431" spans="1:11" x14ac:dyDescent="0.25">
      <c r="A431" s="55">
        <v>130</v>
      </c>
      <c r="B431" s="36">
        <v>186.39646595729346</v>
      </c>
      <c r="C431" s="36">
        <v>306.73762082382302</v>
      </c>
      <c r="D431" s="36">
        <v>223.90084121304903</v>
      </c>
      <c r="E431" s="36">
        <v>297.49867549712485</v>
      </c>
      <c r="F431" s="36">
        <v>560.48581227663544</v>
      </c>
      <c r="G431" s="36">
        <v>410.393750351883</v>
      </c>
      <c r="H431" s="36">
        <v>1478.5531263030052</v>
      </c>
      <c r="I431" s="36">
        <v>293.00484949964954</v>
      </c>
      <c r="J431" s="36">
        <v>121.61343737108497</v>
      </c>
      <c r="K431" s="37">
        <v>3878.5845792935488</v>
      </c>
    </row>
    <row r="432" spans="1:11" x14ac:dyDescent="0.25">
      <c r="A432" s="58">
        <v>140</v>
      </c>
      <c r="B432" s="38">
        <v>365.40393290706783</v>
      </c>
      <c r="C432" s="38">
        <v>1406.8304822257094</v>
      </c>
      <c r="D432" s="38">
        <v>1122.8917075890049</v>
      </c>
      <c r="E432" s="38">
        <v>623.16676036909007</v>
      </c>
      <c r="F432" s="38">
        <v>1006.6688791364534</v>
      </c>
      <c r="G432" s="38">
        <v>293.31748887809886</v>
      </c>
      <c r="H432" s="38">
        <v>556.89986409267351</v>
      </c>
      <c r="I432" s="38">
        <v>166.61501935359459</v>
      </c>
      <c r="J432" s="38">
        <v>142.84247287334031</v>
      </c>
      <c r="K432" s="39">
        <v>5684.6366074250336</v>
      </c>
    </row>
    <row r="433" spans="1:11" x14ac:dyDescent="0.25">
      <c r="A433" s="55">
        <v>300</v>
      </c>
      <c r="B433" s="36">
        <v>326.97331754862216</v>
      </c>
      <c r="C433" s="36">
        <v>629.16395261493244</v>
      </c>
      <c r="D433" s="36">
        <v>326.41071013547975</v>
      </c>
      <c r="E433" s="36">
        <v>309.94230080337491</v>
      </c>
      <c r="F433" s="36">
        <v>1089.4314742050331</v>
      </c>
      <c r="G433" s="36">
        <v>584.7169431109412</v>
      </c>
      <c r="H433" s="36">
        <v>1152.9966997003378</v>
      </c>
      <c r="I433" s="36">
        <v>391.93494467161457</v>
      </c>
      <c r="J433" s="36">
        <v>386.41191086796834</v>
      </c>
      <c r="K433" s="37">
        <v>5197.9822536583033</v>
      </c>
    </row>
    <row r="434" spans="1:11" x14ac:dyDescent="0.25">
      <c r="A434" s="58">
        <v>400</v>
      </c>
      <c r="B434" s="38">
        <v>218.48489485661474</v>
      </c>
      <c r="C434" s="38">
        <v>388.15083731883749</v>
      </c>
      <c r="D434" s="38">
        <v>245.99843729664818</v>
      </c>
      <c r="E434" s="38">
        <v>368.2313216522308</v>
      </c>
      <c r="F434" s="38">
        <v>811.2347040418274</v>
      </c>
      <c r="G434" s="38">
        <v>337.92330808100417</v>
      </c>
      <c r="H434" s="38">
        <v>508.8637092213346</v>
      </c>
      <c r="I434" s="38">
        <v>124.92537679210828</v>
      </c>
      <c r="J434" s="38">
        <v>65.869635356015195</v>
      </c>
      <c r="K434" s="39">
        <v>3069.6822246166212</v>
      </c>
    </row>
    <row r="435" spans="1:11" x14ac:dyDescent="0.25">
      <c r="A435" s="28" t="s">
        <v>158</v>
      </c>
      <c r="B435" s="37">
        <v>3495.8368656287676</v>
      </c>
      <c r="C435" s="37">
        <v>7419.4370688119343</v>
      </c>
      <c r="D435" s="37">
        <v>4449.5159203559979</v>
      </c>
      <c r="E435" s="37">
        <v>3401.4595401990032</v>
      </c>
      <c r="F435" s="37">
        <v>9132.1307135422685</v>
      </c>
      <c r="G435" s="37">
        <v>4549.971908554764</v>
      </c>
      <c r="H435" s="37">
        <v>5787.8923613659481</v>
      </c>
      <c r="I435" s="37">
        <v>1398.1025561200565</v>
      </c>
      <c r="J435" s="37">
        <v>996.19906918664947</v>
      </c>
      <c r="K435" s="37">
        <v>40630.546003765383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144.77378518995832</v>
      </c>
      <c r="C440" s="36">
        <v>138.7020327378857</v>
      </c>
      <c r="D440" s="36">
        <v>133.78749964910762</v>
      </c>
      <c r="E440" s="36">
        <v>137.4468718812403</v>
      </c>
      <c r="F440" s="36">
        <v>133.69158103029969</v>
      </c>
      <c r="G440" s="36">
        <v>118.60858687721338</v>
      </c>
      <c r="H440" s="36">
        <v>109.29829311457895</v>
      </c>
      <c r="I440" s="36">
        <v>66.505285923715675</v>
      </c>
      <c r="J440" s="36">
        <v>36.085722536576668</v>
      </c>
      <c r="K440" s="37">
        <v>132.91734329582081</v>
      </c>
    </row>
    <row r="441" spans="1:11" x14ac:dyDescent="0.25">
      <c r="A441" s="58">
        <v>120</v>
      </c>
      <c r="B441" s="38">
        <v>138.64444418248002</v>
      </c>
      <c r="C441" s="38">
        <v>134.49336725313833</v>
      </c>
      <c r="D441" s="38">
        <v>131.33444768351558</v>
      </c>
      <c r="E441" s="38">
        <v>141.41936757573453</v>
      </c>
      <c r="F441" s="38">
        <v>135.84566922451606</v>
      </c>
      <c r="G441" s="38">
        <v>128.02994596192116</v>
      </c>
      <c r="H441" s="38">
        <v>110.47917752503896</v>
      </c>
      <c r="I441" s="38">
        <v>52.047574860195581</v>
      </c>
      <c r="J441" s="38">
        <v>30.294293806284326</v>
      </c>
      <c r="K441" s="39">
        <v>122.56005596815257</v>
      </c>
    </row>
    <row r="442" spans="1:11" x14ac:dyDescent="0.25">
      <c r="A442" s="55">
        <v>130</v>
      </c>
      <c r="B442" s="36">
        <v>121.94029127357631</v>
      </c>
      <c r="C442" s="36">
        <v>126.0174220514628</v>
      </c>
      <c r="D442" s="36">
        <v>125.09859576825785</v>
      </c>
      <c r="E442" s="36">
        <v>134.15090239864003</v>
      </c>
      <c r="F442" s="36">
        <v>114.15073416291797</v>
      </c>
      <c r="G442" s="36">
        <v>109.06924310848967</v>
      </c>
      <c r="H442" s="36">
        <v>114.07239608949074</v>
      </c>
      <c r="I442" s="36">
        <v>70.857144325307146</v>
      </c>
      <c r="J442" s="36">
        <v>35.865865093506358</v>
      </c>
      <c r="K442" s="37">
        <v>104.45868699313287</v>
      </c>
    </row>
    <row r="443" spans="1:11" x14ac:dyDescent="0.25">
      <c r="A443" s="58">
        <v>140</v>
      </c>
      <c r="B443" s="38">
        <v>58.22369495750111</v>
      </c>
      <c r="C443" s="38">
        <v>65.46092755146023</v>
      </c>
      <c r="D443" s="38">
        <v>72.290344708776686</v>
      </c>
      <c r="E443" s="38">
        <v>73.06382385345583</v>
      </c>
      <c r="F443" s="38">
        <v>60.699289194984694</v>
      </c>
      <c r="G443" s="38">
        <v>54.848868658180628</v>
      </c>
      <c r="H443" s="38">
        <v>60.814050603622313</v>
      </c>
      <c r="I443" s="38">
        <v>36.695665820626921</v>
      </c>
      <c r="J443" s="38">
        <v>29.438235466223439</v>
      </c>
      <c r="K443" s="39">
        <v>61.580967660635103</v>
      </c>
    </row>
    <row r="444" spans="1:11" x14ac:dyDescent="0.25">
      <c r="A444" s="55">
        <v>300</v>
      </c>
      <c r="B444" s="36">
        <v>69.9995263511112</v>
      </c>
      <c r="C444" s="36">
        <v>71.426692864190869</v>
      </c>
      <c r="D444" s="36">
        <v>77.257356814194736</v>
      </c>
      <c r="E444" s="36">
        <v>79.931684578146474</v>
      </c>
      <c r="F444" s="36">
        <v>74.00550414165015</v>
      </c>
      <c r="G444" s="36">
        <v>76.631647587849429</v>
      </c>
      <c r="H444" s="36">
        <v>56.994343045648883</v>
      </c>
      <c r="I444" s="36">
        <v>40.112483497842071</v>
      </c>
      <c r="J444" s="36">
        <v>36.925167765242712</v>
      </c>
      <c r="K444" s="37">
        <v>61.588195718929278</v>
      </c>
    </row>
    <row r="445" spans="1:11" x14ac:dyDescent="0.25">
      <c r="A445" s="58">
        <v>400</v>
      </c>
      <c r="B445" s="38">
        <v>85.218566550595526</v>
      </c>
      <c r="C445" s="38">
        <v>85.009465086259283</v>
      </c>
      <c r="D445" s="38">
        <v>91.682563616045982</v>
      </c>
      <c r="E445" s="38">
        <v>103.86022022366994</v>
      </c>
      <c r="F445" s="38">
        <v>90.623616634914072</v>
      </c>
      <c r="G445" s="38">
        <v>76.185038209606958</v>
      </c>
      <c r="H445" s="38">
        <v>77.134618105832573</v>
      </c>
      <c r="I445" s="38">
        <v>48.755343086366175</v>
      </c>
      <c r="J445" s="38">
        <v>27.923652891860719</v>
      </c>
      <c r="K445" s="39">
        <v>80.223886613478939</v>
      </c>
    </row>
    <row r="446" spans="1:11" x14ac:dyDescent="0.25">
      <c r="A446" s="28" t="s">
        <v>158</v>
      </c>
      <c r="B446" s="37">
        <v>109.0735645237766</v>
      </c>
      <c r="C446" s="37">
        <v>103.20521388916983</v>
      </c>
      <c r="D446" s="37">
        <v>102.39879321874095</v>
      </c>
      <c r="E446" s="37">
        <v>109.94638373910016</v>
      </c>
      <c r="F446" s="37">
        <v>105.11505431427607</v>
      </c>
      <c r="G446" s="37">
        <v>103.27259970934064</v>
      </c>
      <c r="H446" s="37">
        <v>85.267487910861419</v>
      </c>
      <c r="I446" s="37">
        <v>48.242773927171541</v>
      </c>
      <c r="J446" s="37">
        <v>33.039914030695165</v>
      </c>
      <c r="K446" s="37">
        <v>93.130115448997529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>
        <v>4.021494033054398</v>
      </c>
      <c r="C451" s="60">
        <v>3.7487035875104242</v>
      </c>
      <c r="D451" s="60">
        <v>3.6158783688948004</v>
      </c>
      <c r="E451" s="60">
        <v>3.5242787661856485</v>
      </c>
      <c r="F451" s="60">
        <v>3.5181995007973601</v>
      </c>
      <c r="G451" s="60">
        <v>3.1212786020319312</v>
      </c>
      <c r="H451" s="60">
        <v>2.9540079220156472</v>
      </c>
      <c r="I451" s="60">
        <v>1.9560378212857552</v>
      </c>
      <c r="J451" s="60">
        <v>1.0310206439021905</v>
      </c>
      <c r="K451" s="49">
        <v>3.6758956018173574</v>
      </c>
    </row>
    <row r="452" spans="1:11" x14ac:dyDescent="0.25">
      <c r="A452" s="58">
        <v>120</v>
      </c>
      <c r="B452" s="61">
        <v>3.5549857482687184</v>
      </c>
      <c r="C452" s="61">
        <v>3.4485478782855981</v>
      </c>
      <c r="D452" s="61">
        <v>3.3675499406029634</v>
      </c>
      <c r="E452" s="61">
        <v>3.5354841893933631</v>
      </c>
      <c r="F452" s="61">
        <v>3.3961417306129014</v>
      </c>
      <c r="G452" s="61">
        <v>3.200748649048029</v>
      </c>
      <c r="H452" s="61">
        <v>2.832799423718948</v>
      </c>
      <c r="I452" s="61">
        <v>1.3696730226367257</v>
      </c>
      <c r="J452" s="61" t="e">
        <v>#VALUE!</v>
      </c>
      <c r="K452" s="51">
        <v>3.1010458300843102</v>
      </c>
    </row>
    <row r="453" spans="1:11" x14ac:dyDescent="0.25">
      <c r="A453" s="55">
        <v>130</v>
      </c>
      <c r="B453" s="60">
        <v>2.9741534456969831</v>
      </c>
      <c r="C453" s="60">
        <v>3.0004148107491142</v>
      </c>
      <c r="D453" s="60">
        <v>2.9092696690292525</v>
      </c>
      <c r="E453" s="60">
        <v>3.1940691047295244</v>
      </c>
      <c r="F453" s="60">
        <v>2.7178746229266184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>
        <v>2.507861709909514</v>
      </c>
    </row>
    <row r="454" spans="1:11" x14ac:dyDescent="0.25">
      <c r="A454" s="58">
        <v>140</v>
      </c>
      <c r="B454" s="61">
        <v>1.5322024988816081</v>
      </c>
      <c r="C454" s="61">
        <v>1.7226559881963219</v>
      </c>
      <c r="D454" s="61">
        <v>1.8535985822763252</v>
      </c>
      <c r="E454" s="61">
        <v>1.9227322066698902</v>
      </c>
      <c r="F454" s="61">
        <v>1.5973497156574918</v>
      </c>
      <c r="G454" s="61">
        <v>1.4433912804784377</v>
      </c>
      <c r="H454" s="61">
        <v>1.6436229892870895</v>
      </c>
      <c r="I454" s="61">
        <v>1.0484475948750549</v>
      </c>
      <c r="J454" s="61">
        <v>0.91994485831948247</v>
      </c>
      <c r="K454" s="51">
        <v>1.6899236015275636</v>
      </c>
    </row>
    <row r="455" spans="1:11" x14ac:dyDescent="0.25">
      <c r="A455" s="55">
        <v>300</v>
      </c>
      <c r="B455" s="60">
        <v>1.7948596500284923</v>
      </c>
      <c r="C455" s="60">
        <v>1.7856673216047718</v>
      </c>
      <c r="D455" s="60">
        <v>1.9314339203548685</v>
      </c>
      <c r="E455" s="60">
        <v>1.9982921144536618</v>
      </c>
      <c r="F455" s="60">
        <v>1.8501376035412538</v>
      </c>
      <c r="G455" s="60">
        <v>1.9649140407140879</v>
      </c>
      <c r="H455" s="60">
        <v>1.4613934114268945</v>
      </c>
      <c r="I455" s="60" t="e">
        <v>#VALUE!</v>
      </c>
      <c r="J455" s="60" t="e">
        <v>#VALUE!</v>
      </c>
      <c r="K455" s="49">
        <v>1.5505413516871558</v>
      </c>
    </row>
    <row r="456" spans="1:11" x14ac:dyDescent="0.25">
      <c r="A456" s="58">
        <v>400</v>
      </c>
      <c r="B456" s="61">
        <v>2.0785016231852569</v>
      </c>
      <c r="C456" s="61">
        <v>2.0734015874697387</v>
      </c>
      <c r="D456" s="61">
        <v>2.1321526422336277</v>
      </c>
      <c r="E456" s="61">
        <v>2.3604595505379531</v>
      </c>
      <c r="F456" s="61">
        <v>2.2103321130466846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>
        <v>1.930248229841075</v>
      </c>
    </row>
    <row r="457" spans="1:11" x14ac:dyDescent="0.25">
      <c r="A457" s="28" t="s">
        <v>158</v>
      </c>
      <c r="B457" s="49">
        <v>2.7411367049511384</v>
      </c>
      <c r="C457" s="49">
        <v>2.5724846330062587</v>
      </c>
      <c r="D457" s="49">
        <v>2.527048212691489</v>
      </c>
      <c r="E457" s="49">
        <v>2.721199340126633</v>
      </c>
      <c r="F457" s="49">
        <v>2.6873769775471512</v>
      </c>
      <c r="G457" s="49">
        <v>2.6964532119081954</v>
      </c>
      <c r="H457" s="49">
        <v>2.2647536757578943</v>
      </c>
      <c r="I457" s="49">
        <v>1.3927171933760571</v>
      </c>
      <c r="J457" s="49">
        <v>0.99486145894117928</v>
      </c>
      <c r="K457" s="49">
        <v>2.4160951332887231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47.066745028716767</v>
      </c>
      <c r="C463" s="40">
        <v>59.716130161837057</v>
      </c>
      <c r="D463" s="40">
        <v>15.88339725318207</v>
      </c>
      <c r="E463" s="40">
        <v>5.1370634989016093</v>
      </c>
      <c r="F463" s="40">
        <v>5.7730590924837584</v>
      </c>
      <c r="G463" s="40">
        <v>3.8039071538174318</v>
      </c>
      <c r="H463" s="40">
        <v>5.4444186995500781</v>
      </c>
      <c r="I463" s="40">
        <v>1.618981357110125</v>
      </c>
      <c r="J463" s="40">
        <v>1.4452252872025104</v>
      </c>
      <c r="K463" s="37">
        <v>145.8889275328014</v>
      </c>
    </row>
    <row r="464" spans="1:11" x14ac:dyDescent="0.25">
      <c r="A464" s="58">
        <v>120</v>
      </c>
      <c r="B464" s="41">
        <v>72.329923188223802</v>
      </c>
      <c r="C464" s="41">
        <v>173.65748637817779</v>
      </c>
      <c r="D464" s="41">
        <v>110.10834943835829</v>
      </c>
      <c r="E464" s="41">
        <v>84.626115753067921</v>
      </c>
      <c r="F464" s="41">
        <v>280.24277649446935</v>
      </c>
      <c r="G464" s="41">
        <v>145.25790271079532</v>
      </c>
      <c r="H464" s="41">
        <v>102.16136293891419</v>
      </c>
      <c r="I464" s="41">
        <v>20.826061229134663</v>
      </c>
      <c r="J464" s="41">
        <v>13.992949101757423</v>
      </c>
      <c r="K464" s="39">
        <v>1003.2029272328987</v>
      </c>
    </row>
    <row r="465" spans="1:11" x14ac:dyDescent="0.25">
      <c r="A465" s="55">
        <v>130</v>
      </c>
      <c r="B465" s="40">
        <v>9.3169005911091176</v>
      </c>
      <c r="C465" s="40">
        <v>15.270419421134598</v>
      </c>
      <c r="D465" s="40">
        <v>11.115219773200291</v>
      </c>
      <c r="E465" s="40">
        <v>14.864003250700151</v>
      </c>
      <c r="F465" s="40">
        <v>28.398286518880614</v>
      </c>
      <c r="G465" s="40">
        <v>21.029420737244656</v>
      </c>
      <c r="H465" s="40">
        <v>75.917196154497262</v>
      </c>
      <c r="I465" s="40">
        <v>15.372537209618805</v>
      </c>
      <c r="J465" s="40">
        <v>6.6238076268408905</v>
      </c>
      <c r="K465" s="37">
        <v>197.90779128322635</v>
      </c>
    </row>
    <row r="466" spans="1:11" x14ac:dyDescent="0.25">
      <c r="A466" s="58">
        <v>140</v>
      </c>
      <c r="B466" s="41">
        <v>18.751452216212897</v>
      </c>
      <c r="C466" s="41">
        <v>71.38538556043099</v>
      </c>
      <c r="D466" s="41">
        <v>56.354312945227363</v>
      </c>
      <c r="E466" s="41">
        <v>31.334359608207837</v>
      </c>
      <c r="F466" s="41">
        <v>51.87781898460068</v>
      </c>
      <c r="G466" s="41">
        <v>15.294071041423782</v>
      </c>
      <c r="H466" s="41">
        <v>29.009119056923211</v>
      </c>
      <c r="I466" s="41">
        <v>9.0993146883994687</v>
      </c>
      <c r="J466" s="41">
        <v>7.9793741732038734</v>
      </c>
      <c r="K466" s="39">
        <v>291.08520827463013</v>
      </c>
    </row>
    <row r="467" spans="1:11" x14ac:dyDescent="0.25">
      <c r="A467" s="55">
        <v>300</v>
      </c>
      <c r="B467" s="40">
        <v>16.478600508923794</v>
      </c>
      <c r="C467" s="40">
        <v>31.574143178286064</v>
      </c>
      <c r="D467" s="40">
        <v>16.282590519468766</v>
      </c>
      <c r="E467" s="40">
        <v>15.478724008868678</v>
      </c>
      <c r="F467" s="40">
        <v>54.897350989118969</v>
      </c>
      <c r="G467" s="40">
        <v>29.525872056553297</v>
      </c>
      <c r="H467" s="40">
        <v>59.507614904384909</v>
      </c>
      <c r="I467" s="40">
        <v>20.917081233413089</v>
      </c>
      <c r="J467" s="40">
        <v>20.626573704839675</v>
      </c>
      <c r="K467" s="37">
        <v>265.28855110385723</v>
      </c>
    </row>
    <row r="468" spans="1:11" x14ac:dyDescent="0.25">
      <c r="A468" s="58">
        <v>400</v>
      </c>
      <c r="B468" s="41">
        <v>10.960390199672691</v>
      </c>
      <c r="C468" s="41">
        <v>19.469855027603828</v>
      </c>
      <c r="D468" s="41">
        <v>12.26048855493344</v>
      </c>
      <c r="E468" s="41">
        <v>18.33355776870247</v>
      </c>
      <c r="F468" s="41">
        <v>40.976931803208473</v>
      </c>
      <c r="G468" s="41">
        <v>17.21498487765686</v>
      </c>
      <c r="H468" s="41">
        <v>26.198187578277185</v>
      </c>
      <c r="I468" s="41">
        <v>6.6786420383309499</v>
      </c>
      <c r="J468" s="41">
        <v>3.6354081896813422</v>
      </c>
      <c r="K468" s="39">
        <v>155.72844603806723</v>
      </c>
    </row>
    <row r="469" spans="1:11" x14ac:dyDescent="0.25">
      <c r="A469" s="28" t="s">
        <v>158</v>
      </c>
      <c r="B469" s="37">
        <v>174.90401173285906</v>
      </c>
      <c r="C469" s="37">
        <v>371.07341972747031</v>
      </c>
      <c r="D469" s="37">
        <v>222.00435848437021</v>
      </c>
      <c r="E469" s="37">
        <v>169.77382388844867</v>
      </c>
      <c r="F469" s="37">
        <v>462.16622388276187</v>
      </c>
      <c r="G469" s="37">
        <v>232.12615857749134</v>
      </c>
      <c r="H469" s="37">
        <v>298.23789933254682</v>
      </c>
      <c r="I469" s="37">
        <v>74.512617756007103</v>
      </c>
      <c r="J469" s="37">
        <v>54.303338083525716</v>
      </c>
      <c r="K469" s="37">
        <v>2059.1018514654811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7.1926312881563641</v>
      </c>
      <c r="C474" s="60">
        <v>6.909372382128911</v>
      </c>
      <c r="D474" s="60">
        <v>6.6846614165345448</v>
      </c>
      <c r="E474" s="60">
        <v>6.8548013024917029</v>
      </c>
      <c r="F474" s="60">
        <v>6.7290168748025874</v>
      </c>
      <c r="G474" s="60">
        <v>6.0561065700448342</v>
      </c>
      <c r="H474" s="60">
        <v>5.623382859038994</v>
      </c>
      <c r="I474" s="60">
        <v>3.4877031887541814</v>
      </c>
      <c r="J474" s="60">
        <v>1.9703569364873812</v>
      </c>
      <c r="K474" s="49">
        <v>6.642206294667055</v>
      </c>
    </row>
    <row r="475" spans="1:11" x14ac:dyDescent="0.25">
      <c r="A475" s="58">
        <v>120</v>
      </c>
      <c r="B475" s="61">
        <v>6.9101672703849006</v>
      </c>
      <c r="C475" s="61">
        <v>6.692614561645045</v>
      </c>
      <c r="D475" s="61">
        <v>6.5362835027904005</v>
      </c>
      <c r="E475" s="61">
        <v>7.0414551105619028</v>
      </c>
      <c r="F475" s="61">
        <v>6.8598981872945011</v>
      </c>
      <c r="G475" s="61">
        <v>6.5274030281006512</v>
      </c>
      <c r="H475" s="61">
        <v>5.6866868254268441</v>
      </c>
      <c r="I475" s="61">
        <v>2.7740082648759401</v>
      </c>
      <c r="J475" s="61">
        <v>1.6755640966676262</v>
      </c>
      <c r="K475" s="51">
        <v>6.1846536468922544</v>
      </c>
    </row>
    <row r="476" spans="1:11" x14ac:dyDescent="0.25">
      <c r="A476" s="55">
        <v>130</v>
      </c>
      <c r="B476" s="60">
        <v>6.0951025332588751</v>
      </c>
      <c r="C476" s="60">
        <v>6.2735665873904356</v>
      </c>
      <c r="D476" s="60">
        <v>6.2103312240788986</v>
      </c>
      <c r="E476" s="60">
        <v>6.7026162251166559</v>
      </c>
      <c r="F476" s="60">
        <v>5.7837061779168462</v>
      </c>
      <c r="G476" s="60">
        <v>5.58893258207417</v>
      </c>
      <c r="H476" s="60">
        <v>5.8571155244134507</v>
      </c>
      <c r="I476" s="60">
        <v>3.7175292134863351</v>
      </c>
      <c r="J476" s="60">
        <v>1.9534732007015749</v>
      </c>
      <c r="K476" s="49">
        <v>5.3300856538037023</v>
      </c>
    </row>
    <row r="477" spans="1:11" x14ac:dyDescent="0.25">
      <c r="A477" s="58">
        <v>140</v>
      </c>
      <c r="B477" s="61">
        <v>2.9878683164710407</v>
      </c>
      <c r="C477" s="61">
        <v>3.3216180708648504</v>
      </c>
      <c r="D477" s="61">
        <v>3.6280192302638867</v>
      </c>
      <c r="E477" s="61">
        <v>3.6738290239019893</v>
      </c>
      <c r="F477" s="61">
        <v>3.1280859104858707</v>
      </c>
      <c r="G477" s="61">
        <v>2.8599129803288461</v>
      </c>
      <c r="H477" s="61">
        <v>3.1678262970462114</v>
      </c>
      <c r="I477" s="61">
        <v>2.0040534898814037</v>
      </c>
      <c r="J477" s="61">
        <v>1.6444597398713783</v>
      </c>
      <c r="K477" s="51">
        <v>3.1532901810884351</v>
      </c>
    </row>
    <row r="478" spans="1:11" x14ac:dyDescent="0.25">
      <c r="A478" s="55">
        <v>300</v>
      </c>
      <c r="B478" s="60">
        <v>3.5277931520583992</v>
      </c>
      <c r="C478" s="60">
        <v>3.5844975190841861</v>
      </c>
      <c r="D478" s="60">
        <v>3.8538867339858403</v>
      </c>
      <c r="E478" s="60">
        <v>3.991841326408589</v>
      </c>
      <c r="F478" s="60">
        <v>3.7291984233845041</v>
      </c>
      <c r="G478" s="60">
        <v>3.869592370837843</v>
      </c>
      <c r="H478" s="60">
        <v>2.9415499789117807</v>
      </c>
      <c r="I478" s="60">
        <v>2.1407534265700572</v>
      </c>
      <c r="J478" s="60">
        <v>1.9710564634576981</v>
      </c>
      <c r="K478" s="49">
        <v>3.1432664464901761</v>
      </c>
    </row>
    <row r="479" spans="1:11" x14ac:dyDescent="0.25">
      <c r="A479" s="58">
        <v>400</v>
      </c>
      <c r="B479" s="61">
        <v>4.2750266203266731</v>
      </c>
      <c r="C479" s="61">
        <v>4.2641205481776554</v>
      </c>
      <c r="D479" s="61">
        <v>4.5694315551524216</v>
      </c>
      <c r="E479" s="61">
        <v>5.1710086442324181</v>
      </c>
      <c r="F479" s="61">
        <v>4.5775627449211242</v>
      </c>
      <c r="G479" s="61">
        <v>3.881129976295409</v>
      </c>
      <c r="H479" s="61">
        <v>3.9711756945835153</v>
      </c>
      <c r="I479" s="61">
        <v>2.6065119216868613</v>
      </c>
      <c r="J479" s="61">
        <v>1.5411331163475059</v>
      </c>
      <c r="K479" s="51">
        <v>4.0698483697319752</v>
      </c>
    </row>
    <row r="480" spans="1:11" x14ac:dyDescent="0.25">
      <c r="A480" s="28" t="s">
        <v>158</v>
      </c>
      <c r="B480" s="49">
        <v>5.4571779927093607</v>
      </c>
      <c r="C480" s="49">
        <v>5.1616734930661892</v>
      </c>
      <c r="D480" s="49">
        <v>5.1090902482446765</v>
      </c>
      <c r="E480" s="49">
        <v>5.4876495720427494</v>
      </c>
      <c r="F480" s="49">
        <v>5.3197473020856938</v>
      </c>
      <c r="G480" s="49">
        <v>5.2686637057622292</v>
      </c>
      <c r="H480" s="49">
        <v>4.3936540087793086</v>
      </c>
      <c r="I480" s="49">
        <v>2.5711242407714465</v>
      </c>
      <c r="J480" s="49">
        <v>1.8010231863841506</v>
      </c>
      <c r="K480" s="49">
        <v>4.7197099721587135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0.12708844019991922</v>
      </c>
      <c r="C486" s="60">
        <v>0.12675669123575345</v>
      </c>
      <c r="D486" s="60">
        <v>0.12903019930500689</v>
      </c>
      <c r="E486" s="60">
        <v>0.12533396100011815</v>
      </c>
      <c r="F486" s="60">
        <v>0.15232960609851384</v>
      </c>
      <c r="G486" s="60">
        <v>0.15922810924336184</v>
      </c>
      <c r="H486" s="60">
        <v>0.18067315116388383</v>
      </c>
      <c r="I486" s="60">
        <v>0.17038431852473362</v>
      </c>
      <c r="J486" s="60">
        <v>0.12476650898251058</v>
      </c>
      <c r="K486" s="49">
        <v>0.13042710820714581</v>
      </c>
      <c r="O486" s="55">
        <v>110</v>
      </c>
      <c r="P486" s="60">
        <v>20.12806988012132</v>
      </c>
      <c r="Q486" s="60">
        <v>20.074476387557063</v>
      </c>
      <c r="R486" s="60">
        <v>20.014102631762849</v>
      </c>
      <c r="S486" s="60">
        <v>20.051182494710485</v>
      </c>
      <c r="T486" s="60">
        <v>19.867921795666749</v>
      </c>
      <c r="U486" s="60">
        <v>19.584957019066341</v>
      </c>
      <c r="V486" s="60">
        <v>19.436395467702059</v>
      </c>
      <c r="W486" s="60">
        <v>19.068505066072312</v>
      </c>
      <c r="X486" s="60">
        <v>18.314307356365518</v>
      </c>
      <c r="Y486" s="49">
        <v>20.011023054574274</v>
      </c>
    </row>
    <row r="487" spans="1:25" x14ac:dyDescent="0.25">
      <c r="A487" s="58">
        <v>120</v>
      </c>
      <c r="B487" s="61">
        <v>0.13905004659174239</v>
      </c>
      <c r="C487" s="61">
        <v>0.12743454987788333</v>
      </c>
      <c r="D487" s="61">
        <v>0.1258274117254494</v>
      </c>
      <c r="E487" s="61">
        <v>0.13472347599973719</v>
      </c>
      <c r="F487" s="61">
        <v>0.15471726585829457</v>
      </c>
      <c r="G487" s="61">
        <v>0.16783622363059938</v>
      </c>
      <c r="H487" s="61">
        <v>0.1860160646211203</v>
      </c>
      <c r="I487" s="61">
        <v>0.1448277224048328</v>
      </c>
      <c r="J487" s="61">
        <v>0.11582939274867325</v>
      </c>
      <c r="K487" s="51">
        <v>0.14588391296767497</v>
      </c>
      <c r="O487" s="58">
        <v>120</v>
      </c>
      <c r="P487" s="61">
        <v>20.063833299184001</v>
      </c>
      <c r="Q487" s="61">
        <v>20.095788576248122</v>
      </c>
      <c r="R487" s="61">
        <v>20.093138191978312</v>
      </c>
      <c r="S487" s="61">
        <v>20.083827185607003</v>
      </c>
      <c r="T487" s="61">
        <v>19.802869593038775</v>
      </c>
      <c r="U487" s="61">
        <v>19.614224127229264</v>
      </c>
      <c r="V487" s="61">
        <v>19.427688022321568</v>
      </c>
      <c r="W487" s="61">
        <v>18.762588244315584</v>
      </c>
      <c r="X487" s="61">
        <v>18.080056660639741</v>
      </c>
      <c r="Y487" s="51">
        <v>19.816801872120703</v>
      </c>
    </row>
    <row r="488" spans="1:25" x14ac:dyDescent="0.25">
      <c r="A488" s="55">
        <v>130</v>
      </c>
      <c r="B488" s="60">
        <v>0.12901722965695192</v>
      </c>
      <c r="C488" s="60">
        <v>0.12520777306318834</v>
      </c>
      <c r="D488" s="60">
        <v>0.13213123567144361</v>
      </c>
      <c r="E488" s="60">
        <v>0.13900153414073271</v>
      </c>
      <c r="F488" s="60">
        <v>0.13611093977105881</v>
      </c>
      <c r="G488" s="60">
        <v>0.13813888932515092</v>
      </c>
      <c r="H488" s="60">
        <v>0.1939886884745303</v>
      </c>
      <c r="I488" s="60">
        <v>0.19345019996367377</v>
      </c>
      <c r="J488" s="60">
        <v>0.13137771289186925</v>
      </c>
      <c r="K488" s="49">
        <v>0.1561602247750091</v>
      </c>
      <c r="O488" s="55">
        <v>130</v>
      </c>
      <c r="P488" s="60">
        <v>20.006273989352948</v>
      </c>
      <c r="Q488" s="60">
        <v>20.087046227380721</v>
      </c>
      <c r="R488" s="60">
        <v>20.143627007078383</v>
      </c>
      <c r="S488" s="60">
        <v>20.014707375895625</v>
      </c>
      <c r="T488" s="60">
        <v>19.736606710549111</v>
      </c>
      <c r="U488" s="60">
        <v>19.515218962976252</v>
      </c>
      <c r="V488" s="60">
        <v>19.475865827473886</v>
      </c>
      <c r="W488" s="60">
        <v>19.060279087586949</v>
      </c>
      <c r="X488" s="60">
        <v>18.360049720992031</v>
      </c>
      <c r="Y488" s="49">
        <v>19.597937777714353</v>
      </c>
    </row>
    <row r="489" spans="1:25" x14ac:dyDescent="0.25">
      <c r="A489" s="58">
        <v>140</v>
      </c>
      <c r="B489" s="61">
        <v>8.5529385172343306E-2</v>
      </c>
      <c r="C489" s="61">
        <v>8.4380997931169488E-2</v>
      </c>
      <c r="D489" s="61">
        <v>8.947523221775304E-2</v>
      </c>
      <c r="E489" s="61">
        <v>9.6199077736580013E-2</v>
      </c>
      <c r="F489" s="61">
        <v>8.7427022269032886E-2</v>
      </c>
      <c r="G489" s="61">
        <v>8.5522141605497495E-2</v>
      </c>
      <c r="H489" s="61">
        <v>0.1172706187340269</v>
      </c>
      <c r="I489" s="61">
        <v>9.9717312937465372E-2</v>
      </c>
      <c r="J489" s="61">
        <v>9.3370666162713167E-2</v>
      </c>
      <c r="K489" s="51">
        <v>9.0481197966484628E-2</v>
      </c>
      <c r="O489" s="58">
        <v>140</v>
      </c>
      <c r="P489" s="61">
        <v>19.486700480250377</v>
      </c>
      <c r="Q489" s="61">
        <v>19.707541973486478</v>
      </c>
      <c r="R489" s="61">
        <v>19.925568229008146</v>
      </c>
      <c r="S489" s="61">
        <v>19.887649473642202</v>
      </c>
      <c r="T489" s="61">
        <v>19.404610657114773</v>
      </c>
      <c r="U489" s="61">
        <v>19.178509638385517</v>
      </c>
      <c r="V489" s="61">
        <v>19.197406960200876</v>
      </c>
      <c r="W489" s="61">
        <v>18.31072174765081</v>
      </c>
      <c r="X489" s="61">
        <v>17.901463169007688</v>
      </c>
      <c r="Y489" s="51">
        <v>19.529115344335018</v>
      </c>
    </row>
    <row r="490" spans="1:25" x14ac:dyDescent="0.25">
      <c r="A490" s="55">
        <v>300</v>
      </c>
      <c r="B490" s="60">
        <v>9.6215521261607567E-2</v>
      </c>
      <c r="C490" s="60">
        <v>9.559376758673517E-2</v>
      </c>
      <c r="D490" s="60">
        <v>8.9126332138863576E-2</v>
      </c>
      <c r="E490" s="60">
        <v>9.4589936810135861E-2</v>
      </c>
      <c r="F490" s="60">
        <v>0.10382436746719419</v>
      </c>
      <c r="G490" s="60">
        <v>0.11926848819070895</v>
      </c>
      <c r="H490" s="60">
        <v>0.11390688185760253</v>
      </c>
      <c r="I490" s="60">
        <v>0.12290173501614857</v>
      </c>
      <c r="J490" s="60">
        <v>0.13591750976285694</v>
      </c>
      <c r="K490" s="49">
        <v>0.1074660955331754</v>
      </c>
      <c r="O490" s="55">
        <v>300</v>
      </c>
      <c r="P490" s="60">
        <v>19.842298948357513</v>
      </c>
      <c r="Q490" s="60">
        <v>19.926556646756971</v>
      </c>
      <c r="R490" s="60">
        <v>20.046608047116152</v>
      </c>
      <c r="S490" s="60">
        <v>20.023762981095249</v>
      </c>
      <c r="T490" s="60">
        <v>19.844882395526987</v>
      </c>
      <c r="U490" s="60">
        <v>19.803545242998595</v>
      </c>
      <c r="V490" s="60">
        <v>19.375616071202636</v>
      </c>
      <c r="W490" s="60">
        <v>18.737554264766874</v>
      </c>
      <c r="X490" s="60">
        <v>18.733693554606376</v>
      </c>
      <c r="Y490" s="49">
        <v>19.593692347557649</v>
      </c>
    </row>
    <row r="491" spans="1:25" x14ac:dyDescent="0.25">
      <c r="A491" s="58">
        <v>400</v>
      </c>
      <c r="B491" s="61">
        <v>0.11195071112114921</v>
      </c>
      <c r="C491" s="61">
        <v>0.10645391553153183</v>
      </c>
      <c r="D491" s="61">
        <v>0.10244425456840459</v>
      </c>
      <c r="E491" s="61">
        <v>0.11907575159304007</v>
      </c>
      <c r="F491" s="61">
        <v>0.11664940067961774</v>
      </c>
      <c r="G491" s="61">
        <v>0.11858596670537468</v>
      </c>
      <c r="H491" s="61">
        <v>0.13998422667594393</v>
      </c>
      <c r="I491" s="61">
        <v>0.118140647846682</v>
      </c>
      <c r="J491" s="61">
        <v>8.1690768517253529E-2</v>
      </c>
      <c r="K491" s="51">
        <v>0.11629514570402166</v>
      </c>
      <c r="O491" s="58">
        <v>400</v>
      </c>
      <c r="P491" s="61">
        <v>19.934043485344102</v>
      </c>
      <c r="Q491" s="61">
        <v>19.935990112331492</v>
      </c>
      <c r="R491" s="61">
        <v>20.064325837787436</v>
      </c>
      <c r="S491" s="61">
        <v>20.085098937034729</v>
      </c>
      <c r="T491" s="61">
        <v>19.797351054436636</v>
      </c>
      <c r="U491" s="61">
        <v>19.629602377379438</v>
      </c>
      <c r="V491" s="61">
        <v>19.423622634234071</v>
      </c>
      <c r="W491" s="61">
        <v>18.705206249282408</v>
      </c>
      <c r="X491" s="61">
        <v>18.118910427439218</v>
      </c>
      <c r="Y491" s="51">
        <v>19.711763025402878</v>
      </c>
    </row>
    <row r="492" spans="1:25" x14ac:dyDescent="0.25">
      <c r="A492" s="28" t="s">
        <v>158</v>
      </c>
      <c r="B492" s="49">
        <v>0.12052837717471815</v>
      </c>
      <c r="C492" s="49">
        <v>0.111938813473861</v>
      </c>
      <c r="D492" s="49">
        <v>0.11020334516223888</v>
      </c>
      <c r="E492" s="49">
        <v>0.11960975850573312</v>
      </c>
      <c r="F492" s="49">
        <v>0.13087780711256491</v>
      </c>
      <c r="G492" s="49">
        <v>0.14389564780577596</v>
      </c>
      <c r="H492" s="49">
        <v>0.15471713945044208</v>
      </c>
      <c r="I492" s="49">
        <v>0.13529500907068903</v>
      </c>
      <c r="J492" s="49">
        <v>0.11690022195587538</v>
      </c>
      <c r="K492" s="49">
        <v>0.12642342429893469</v>
      </c>
      <c r="O492" s="28" t="s">
        <v>158</v>
      </c>
      <c r="P492" s="49">
        <v>19.987173713134492</v>
      </c>
      <c r="Q492" s="49">
        <v>19.994525811794972</v>
      </c>
      <c r="R492" s="49">
        <v>20.042471016033037</v>
      </c>
      <c r="S492" s="49">
        <v>20.035241371684961</v>
      </c>
      <c r="T492" s="49">
        <v>19.759407420172757</v>
      </c>
      <c r="U492" s="49">
        <v>19.601288956133885</v>
      </c>
      <c r="V492" s="49">
        <v>19.406964622266951</v>
      </c>
      <c r="W492" s="49">
        <v>18.763299401158719</v>
      </c>
      <c r="X492" s="49">
        <v>18.345079774918506</v>
      </c>
      <c r="Y492" s="49">
        <v>19.732169137164469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>
        <v>41</v>
      </c>
      <c r="C498" s="36">
        <v>41</v>
      </c>
      <c r="D498" s="36">
        <v>41</v>
      </c>
      <c r="E498" s="36">
        <v>41</v>
      </c>
      <c r="F498" s="36">
        <v>40</v>
      </c>
      <c r="G498" s="36">
        <v>39</v>
      </c>
      <c r="H498" s="36">
        <v>38</v>
      </c>
      <c r="I498" s="36">
        <v>36</v>
      </c>
      <c r="J498" s="36">
        <v>33</v>
      </c>
      <c r="K498" s="37">
        <v>41</v>
      </c>
    </row>
    <row r="499" spans="1:11" x14ac:dyDescent="0.25">
      <c r="A499" s="58">
        <v>120</v>
      </c>
      <c r="B499" s="38">
        <v>41</v>
      </c>
      <c r="C499" s="38">
        <v>41</v>
      </c>
      <c r="D499" s="38">
        <v>41</v>
      </c>
      <c r="E499" s="38">
        <v>41</v>
      </c>
      <c r="F499" s="38">
        <v>40</v>
      </c>
      <c r="G499" s="38">
        <v>39</v>
      </c>
      <c r="H499" s="38">
        <v>38</v>
      </c>
      <c r="I499" s="38">
        <v>35</v>
      </c>
      <c r="J499" s="38">
        <v>32</v>
      </c>
      <c r="K499" s="39">
        <v>40</v>
      </c>
    </row>
    <row r="500" spans="1:11" x14ac:dyDescent="0.25">
      <c r="A500" s="55">
        <v>130</v>
      </c>
      <c r="B500" s="36">
        <v>41</v>
      </c>
      <c r="C500" s="36">
        <v>41</v>
      </c>
      <c r="D500" s="36">
        <v>41</v>
      </c>
      <c r="E500" s="36">
        <v>41</v>
      </c>
      <c r="F500" s="36">
        <v>39</v>
      </c>
      <c r="G500" s="36">
        <v>38</v>
      </c>
      <c r="H500" s="36">
        <v>38</v>
      </c>
      <c r="I500" s="36">
        <v>36</v>
      </c>
      <c r="J500" s="36">
        <v>33</v>
      </c>
      <c r="K500" s="37">
        <v>39</v>
      </c>
    </row>
    <row r="501" spans="1:11" x14ac:dyDescent="0.25">
      <c r="A501" s="58">
        <v>140</v>
      </c>
      <c r="B501" s="38">
        <v>38</v>
      </c>
      <c r="C501" s="38">
        <v>39</v>
      </c>
      <c r="D501" s="38">
        <v>40</v>
      </c>
      <c r="E501" s="38">
        <v>40</v>
      </c>
      <c r="F501" s="38">
        <v>38</v>
      </c>
      <c r="G501" s="38">
        <v>37</v>
      </c>
      <c r="H501" s="38">
        <v>37</v>
      </c>
      <c r="I501" s="38">
        <v>33</v>
      </c>
      <c r="J501" s="38">
        <v>32</v>
      </c>
      <c r="K501" s="39">
        <v>38</v>
      </c>
    </row>
    <row r="502" spans="1:11" x14ac:dyDescent="0.25">
      <c r="A502" s="55">
        <v>300</v>
      </c>
      <c r="B502" s="36">
        <v>40</v>
      </c>
      <c r="C502" s="36">
        <v>40</v>
      </c>
      <c r="D502" s="36">
        <v>41</v>
      </c>
      <c r="E502" s="36">
        <v>41</v>
      </c>
      <c r="F502" s="36">
        <v>40</v>
      </c>
      <c r="G502" s="36">
        <v>40</v>
      </c>
      <c r="H502" s="36">
        <v>38</v>
      </c>
      <c r="I502" s="36">
        <v>35</v>
      </c>
      <c r="J502" s="36">
        <v>35</v>
      </c>
      <c r="K502" s="37">
        <v>39</v>
      </c>
    </row>
    <row r="503" spans="1:11" x14ac:dyDescent="0.25">
      <c r="A503" s="58">
        <v>400</v>
      </c>
      <c r="B503" s="38">
        <v>40</v>
      </c>
      <c r="C503" s="38">
        <v>40</v>
      </c>
      <c r="D503" s="38">
        <v>41</v>
      </c>
      <c r="E503" s="38">
        <v>41</v>
      </c>
      <c r="F503" s="38">
        <v>40</v>
      </c>
      <c r="G503" s="38">
        <v>39</v>
      </c>
      <c r="H503" s="38">
        <v>38</v>
      </c>
      <c r="I503" s="38">
        <v>35</v>
      </c>
      <c r="J503" s="38">
        <v>32</v>
      </c>
      <c r="K503" s="39">
        <v>39</v>
      </c>
    </row>
    <row r="504" spans="1:11" x14ac:dyDescent="0.25">
      <c r="A504" s="28" t="s">
        <v>158</v>
      </c>
      <c r="B504" s="37">
        <v>40</v>
      </c>
      <c r="C504" s="37">
        <v>41</v>
      </c>
      <c r="D504" s="37">
        <v>41</v>
      </c>
      <c r="E504" s="37">
        <v>41</v>
      </c>
      <c r="F504" s="37">
        <v>39</v>
      </c>
      <c r="G504" s="37">
        <v>39</v>
      </c>
      <c r="H504" s="37">
        <v>38</v>
      </c>
      <c r="I504" s="37">
        <v>35</v>
      </c>
      <c r="J504" s="37">
        <v>33</v>
      </c>
      <c r="K504" s="37">
        <v>39</v>
      </c>
    </row>
  </sheetData>
  <conditionalFormatting sqref="B51:J6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8" priority="92" operator="equal">
      <formula>0</formula>
    </cfRule>
  </conditionalFormatting>
  <conditionalFormatting sqref="B4:J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7" priority="91" operator="equal">
      <formula>0</formula>
    </cfRule>
  </conditionalFormatting>
  <conditionalFormatting sqref="B93:K94 B74:J9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96" priority="89" operator="equal">
      <formula>0</formula>
    </cfRule>
  </conditionalFormatting>
  <conditionalFormatting sqref="B146:J16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5" priority="88" operator="equal">
      <formula>0</formula>
    </cfRule>
  </conditionalFormatting>
  <conditionalFormatting sqref="B170:J18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4" priority="87" operator="equal">
      <formula>0</formula>
    </cfRule>
  </conditionalFormatting>
  <conditionalFormatting sqref="B195:J2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3" priority="84" operator="equal">
      <formula>0</formula>
    </cfRule>
  </conditionalFormatting>
  <conditionalFormatting sqref="B219:J235 C218:J2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2" priority="82" operator="equal">
      <formula>0</formula>
    </cfRule>
  </conditionalFormatting>
  <conditionalFormatting sqref="B266:J28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91" priority="80" operator="equal">
      <formula>0</formula>
    </cfRule>
  </conditionalFormatting>
  <conditionalFormatting sqref="P27:X44">
    <cfRule type="cellIs" dxfId="90" priority="78" operator="equal">
      <formula>0</formula>
    </cfRule>
  </conditionalFormatting>
  <conditionalFormatting sqref="P4:X21">
    <cfRule type="cellIs" dxfId="89" priority="77" operator="equal">
      <formula>0</formula>
    </cfRule>
  </conditionalFormatting>
  <conditionalFormatting sqref="B121:J138 B139">
    <cfRule type="cellIs" dxfId="88" priority="71" stopIfTrue="1" operator="greaterThanOrEqual">
      <formula>90</formula>
    </cfRule>
    <cfRule type="cellIs" dxfId="87" priority="72" stopIfTrue="1" operator="between">
      <formula>50</formula>
      <formula>90</formula>
    </cfRule>
    <cfRule type="cellIs" dxfId="86" priority="73" stopIfTrue="1" operator="equal">
      <formula>0</formula>
    </cfRule>
    <cfRule type="cellIs" dxfId="85" priority="76" operator="lessThanOrEqual">
      <formula>5</formula>
    </cfRule>
  </conditionalFormatting>
  <conditionalFormatting sqref="B301:J31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84" priority="75" operator="equal">
      <formula>0</formula>
    </cfRule>
  </conditionalFormatting>
  <conditionalFormatting sqref="B350:J35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83" priority="58" stopIfTrue="1" operator="greaterThanOrEqual">
      <formula>90</formula>
    </cfRule>
    <cfRule type="cellIs" dxfId="82" priority="59" stopIfTrue="1" operator="between">
      <formula>50</formula>
      <formula>90</formula>
    </cfRule>
    <cfRule type="cellIs" dxfId="81" priority="60" stopIfTrue="1" operator="equal">
      <formula>0</formula>
    </cfRule>
    <cfRule type="cellIs" dxfId="80" priority="61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9" priority="55" operator="equal">
      <formula>0</formula>
    </cfRule>
  </conditionalFormatting>
  <conditionalFormatting sqref="P51:X68">
    <cfRule type="cellIs" dxfId="78" priority="53" operator="equal">
      <formula>0</formula>
    </cfRule>
  </conditionalFormatting>
  <conditionalFormatting sqref="P74:X91">
    <cfRule type="cellIs" dxfId="77" priority="52" operator="equal">
      <formula>0</formula>
    </cfRule>
  </conditionalFormatting>
  <conditionalFormatting sqref="P98:X115">
    <cfRule type="cellIs" dxfId="76" priority="51" operator="equal">
      <formula>0</formula>
    </cfRule>
  </conditionalFormatting>
  <conditionalFormatting sqref="P121:X138">
    <cfRule type="cellIs" dxfId="75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74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3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2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1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0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9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8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67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6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zoomScaleNormal="100" workbookViewId="0"/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x14ac:dyDescent="0.25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x14ac:dyDescent="0.25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x14ac:dyDescent="0.25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x14ac:dyDescent="0.25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x14ac:dyDescent="0.25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x14ac:dyDescent="0.25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x14ac:dyDescent="0.25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x14ac:dyDescent="0.25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x14ac:dyDescent="0.25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x14ac:dyDescent="0.25">
      <c r="A27" s="14" t="s">
        <v>140</v>
      </c>
      <c r="B27" s="19">
        <v>75.315144969850579</v>
      </c>
      <c r="C27" s="19">
        <v>76.434306514317001</v>
      </c>
      <c r="D27" s="19">
        <v>77.410071178824751</v>
      </c>
      <c r="E27" s="19">
        <v>78.724990534412456</v>
      </c>
      <c r="F27" s="19">
        <v>81.309548750419623</v>
      </c>
      <c r="G27" s="19">
        <v>79.090941305082879</v>
      </c>
      <c r="H27" s="19">
        <v>73.100027010812028</v>
      </c>
      <c r="I27" s="19">
        <v>69.843021766179049</v>
      </c>
      <c r="J27" s="19">
        <v>59.32352794907041</v>
      </c>
      <c r="K27" s="20">
        <v>74.010895270346722</v>
      </c>
      <c r="M27" s="14" t="s">
        <v>182</v>
      </c>
      <c r="O27" s="14" t="s">
        <v>140</v>
      </c>
      <c r="P27" s="21">
        <v>0.14464940045714508</v>
      </c>
      <c r="Q27" s="21">
        <v>0.1670592847172736</v>
      </c>
      <c r="R27" s="21">
        <v>3.860969099683742E-2</v>
      </c>
      <c r="S27" s="21">
        <v>9.422834214435424E-3</v>
      </c>
      <c r="T27" s="21">
        <v>1.855035917393643E-2</v>
      </c>
      <c r="U27" s="21">
        <v>2.6920454839763484E-2</v>
      </c>
      <c r="V27" s="21">
        <v>6.4658873741280182E-2</v>
      </c>
      <c r="W27" s="21">
        <v>3.1452928069693513E-2</v>
      </c>
      <c r="X27" s="21">
        <v>4.3512858574195963E-2</v>
      </c>
      <c r="Y27" s="22">
        <v>0.54483668478456104</v>
      </c>
    </row>
    <row r="28" spans="1:25" x14ac:dyDescent="0.25">
      <c r="A28" s="14" t="s">
        <v>141</v>
      </c>
      <c r="B28" s="19">
        <v>78.038520652737958</v>
      </c>
      <c r="C28" s="19">
        <v>73.163238318082961</v>
      </c>
      <c r="D28" s="19">
        <v>71.45955322299703</v>
      </c>
      <c r="E28" s="19">
        <v>72.651135249249464</v>
      </c>
      <c r="F28" s="19">
        <v>74.147398455524851</v>
      </c>
      <c r="G28" s="19">
        <v>68.545607560977814</v>
      </c>
      <c r="H28" s="19">
        <v>64.064011997114562</v>
      </c>
      <c r="I28" s="19" t="s">
        <v>183</v>
      </c>
      <c r="J28" s="19" t="s">
        <v>183</v>
      </c>
      <c r="K28" s="20">
        <v>74.156668018521771</v>
      </c>
      <c r="M28" s="14" t="s">
        <v>182</v>
      </c>
      <c r="O28" s="14" t="s">
        <v>141</v>
      </c>
      <c r="P28" s="21">
        <v>0.22224380467749613</v>
      </c>
      <c r="Q28" s="21">
        <v>0.30189555607397961</v>
      </c>
      <c r="R28" s="21">
        <v>8.8266525887947575E-2</v>
      </c>
      <c r="S28" s="21">
        <v>3.0270676578331358E-2</v>
      </c>
      <c r="T28" s="21">
        <v>4.2051597548365453E-2</v>
      </c>
      <c r="U28" s="21">
        <v>1.95756759071232E-2</v>
      </c>
      <c r="V28" s="21">
        <v>4.9601898631967201E-3</v>
      </c>
      <c r="W28" s="21">
        <v>4.1985590794838348E-4</v>
      </c>
      <c r="X28" s="21">
        <v>0</v>
      </c>
      <c r="Y28" s="22">
        <v>0.70968388244438829</v>
      </c>
    </row>
    <row r="29" spans="1:25" x14ac:dyDescent="0.25">
      <c r="A29" s="16" t="s">
        <v>142</v>
      </c>
      <c r="B29" s="24">
        <v>71.715581546577212</v>
      </c>
      <c r="C29" s="24">
        <v>61.927891315212719</v>
      </c>
      <c r="D29" s="24">
        <v>56.465389035644151</v>
      </c>
      <c r="E29" s="24">
        <v>59.24930432670503</v>
      </c>
      <c r="F29" s="24">
        <v>57.840327158773306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64.477966598855048</v>
      </c>
      <c r="M29" s="14" t="s">
        <v>182</v>
      </c>
      <c r="O29" s="16" t="s">
        <v>142</v>
      </c>
      <c r="P29" s="26">
        <v>0.12731548137819043</v>
      </c>
      <c r="Q29" s="26">
        <v>0.1443406052865592</v>
      </c>
      <c r="R29" s="26">
        <v>3.6258237689847206E-2</v>
      </c>
      <c r="S29" s="26">
        <v>1.2623653935741838E-2</v>
      </c>
      <c r="T29" s="26">
        <v>3.623981338393104E-3</v>
      </c>
      <c r="U29" s="26">
        <v>1.1391600166632218E-4</v>
      </c>
      <c r="V29" s="26">
        <v>1.9597329959600109E-4</v>
      </c>
      <c r="W29" s="26">
        <v>0</v>
      </c>
      <c r="X29" s="26">
        <v>0</v>
      </c>
      <c r="Y29" s="27">
        <v>0.32447184892999403</v>
      </c>
    </row>
    <row r="30" spans="1:25" x14ac:dyDescent="0.25">
      <c r="A30" s="14" t="s">
        <v>143</v>
      </c>
      <c r="B30" s="19">
        <v>77.61830691023448</v>
      </c>
      <c r="C30" s="19">
        <v>80.679282851594806</v>
      </c>
      <c r="D30" s="19">
        <v>85.669481394673426</v>
      </c>
      <c r="E30" s="19">
        <v>89.934989622035118</v>
      </c>
      <c r="F30" s="19">
        <v>91.165141703616598</v>
      </c>
      <c r="G30" s="19">
        <v>86.821999155015249</v>
      </c>
      <c r="H30" s="19">
        <v>80.882372881875256</v>
      </c>
      <c r="I30" s="19">
        <v>75.201786497888179</v>
      </c>
      <c r="J30" s="19">
        <v>64.490910293624012</v>
      </c>
      <c r="K30" s="20">
        <v>81.657851012494007</v>
      </c>
      <c r="M30" s="14" t="s">
        <v>184</v>
      </c>
      <c r="O30" s="14" t="s">
        <v>143</v>
      </c>
      <c r="P30" s="21">
        <v>0.27362276729175816</v>
      </c>
      <c r="Q30" s="21">
        <v>0.41041442501959002</v>
      </c>
      <c r="R30" s="21">
        <v>0.17366784687925821</v>
      </c>
      <c r="S30" s="21">
        <v>0.12923225123760851</v>
      </c>
      <c r="T30" s="21">
        <v>1.2686903714524971</v>
      </c>
      <c r="U30" s="21">
        <v>1.1879223493444171</v>
      </c>
      <c r="V30" s="21">
        <v>1.35528933049255</v>
      </c>
      <c r="W30" s="21">
        <v>0.56145283822905612</v>
      </c>
      <c r="X30" s="21">
        <v>0.53562007295067171</v>
      </c>
      <c r="Y30" s="22">
        <v>5.8959122528974071</v>
      </c>
    </row>
    <row r="31" spans="1:25" x14ac:dyDescent="0.25">
      <c r="A31" s="14" t="s">
        <v>144</v>
      </c>
      <c r="B31" s="19">
        <v>78.723538583845396</v>
      </c>
      <c r="C31" s="19">
        <v>78.83497295061639</v>
      </c>
      <c r="D31" s="19">
        <v>84.41180433968006</v>
      </c>
      <c r="E31" s="19">
        <v>90.117911565238842</v>
      </c>
      <c r="F31" s="19">
        <v>82.818285192546568</v>
      </c>
      <c r="G31" s="19">
        <v>75.852982578045669</v>
      </c>
      <c r="H31" s="19">
        <v>74.364087545528776</v>
      </c>
      <c r="I31" s="19" t="s">
        <v>183</v>
      </c>
      <c r="J31" s="19" t="s">
        <v>183</v>
      </c>
      <c r="K31" s="20">
        <v>81.816636344684923</v>
      </c>
      <c r="M31" s="14" t="s">
        <v>184</v>
      </c>
      <c r="O31" s="14" t="s">
        <v>144</v>
      </c>
      <c r="P31" s="21">
        <v>0.38620228540094331</v>
      </c>
      <c r="Q31" s="21">
        <v>1.0821145579361682</v>
      </c>
      <c r="R31" s="21">
        <v>0.84668913472657037</v>
      </c>
      <c r="S31" s="21">
        <v>0.70911421371971206</v>
      </c>
      <c r="T31" s="21">
        <v>2.1165353684170847</v>
      </c>
      <c r="U31" s="21">
        <v>0.64513930935012986</v>
      </c>
      <c r="V31" s="21">
        <v>8.850280190252105E-2</v>
      </c>
      <c r="W31" s="21">
        <v>2.6416104474339301E-3</v>
      </c>
      <c r="X31" s="21">
        <v>2.4803211782054029E-3</v>
      </c>
      <c r="Y31" s="22">
        <v>5.8794196030787687</v>
      </c>
    </row>
    <row r="32" spans="1:25" x14ac:dyDescent="0.25">
      <c r="A32" s="16" t="s">
        <v>145</v>
      </c>
      <c r="B32" s="24">
        <v>75.82639696493878</v>
      </c>
      <c r="C32" s="24">
        <v>68.747884434951146</v>
      </c>
      <c r="D32" s="24">
        <v>71.569538060690292</v>
      </c>
      <c r="E32" s="24">
        <v>76.225603383819347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71.251031765442676</v>
      </c>
      <c r="M32" s="14" t="s">
        <v>184</v>
      </c>
      <c r="O32" s="16" t="s">
        <v>145</v>
      </c>
      <c r="P32" s="26">
        <v>0.15439275190376905</v>
      </c>
      <c r="Q32" s="26">
        <v>0.49046921645022823</v>
      </c>
      <c r="R32" s="26">
        <v>0.34267985564528214</v>
      </c>
      <c r="S32" s="26">
        <v>0.20676815177843103</v>
      </c>
      <c r="T32" s="26">
        <v>9.3349994496196145E-2</v>
      </c>
      <c r="U32" s="26">
        <v>3.8281462945225285E-3</v>
      </c>
      <c r="V32" s="26">
        <v>1.0864574305692112E-3</v>
      </c>
      <c r="W32" s="26">
        <v>5.6699465632339686E-5</v>
      </c>
      <c r="X32" s="26">
        <v>2.0848964052541522E-4</v>
      </c>
      <c r="Y32" s="27">
        <v>1.292839763105156</v>
      </c>
    </row>
    <row r="33" spans="1:25" x14ac:dyDescent="0.25">
      <c r="A33" s="14" t="s">
        <v>146</v>
      </c>
      <c r="B33" s="19">
        <v>68.759685315454931</v>
      </c>
      <c r="C33" s="19">
        <v>71.702031619187977</v>
      </c>
      <c r="D33" s="19">
        <v>78.397481600180839</v>
      </c>
      <c r="E33" s="19">
        <v>80.824915403422011</v>
      </c>
      <c r="F33" s="19">
        <v>78.977053423942124</v>
      </c>
      <c r="G33" s="19">
        <v>79.007971176080346</v>
      </c>
      <c r="H33" s="19">
        <v>76.363425849548278</v>
      </c>
      <c r="I33" s="19">
        <v>74.074576739661893</v>
      </c>
      <c r="J33" s="19">
        <v>64.334497205281792</v>
      </c>
      <c r="K33" s="20">
        <v>74.610854563517748</v>
      </c>
      <c r="M33" s="14" t="s">
        <v>185</v>
      </c>
      <c r="O33" s="14" t="s">
        <v>146</v>
      </c>
      <c r="P33" s="21">
        <v>2.6710611013498035E-2</v>
      </c>
      <c r="Q33" s="21">
        <v>2.9525227905523897E-2</v>
      </c>
      <c r="R33" s="21">
        <v>1.1247994912072767E-2</v>
      </c>
      <c r="S33" s="21">
        <v>1.9815830976599037E-2</v>
      </c>
      <c r="T33" s="21">
        <v>0.14055989874822078</v>
      </c>
      <c r="U33" s="21">
        <v>0.15438669222816975</v>
      </c>
      <c r="V33" s="21">
        <v>0.95140409657109815</v>
      </c>
      <c r="W33" s="21">
        <v>0.30478706774049963</v>
      </c>
      <c r="X33" s="21">
        <v>0.21653346823879735</v>
      </c>
      <c r="Y33" s="22">
        <v>1.8549708883344793</v>
      </c>
    </row>
    <row r="34" spans="1:25" x14ac:dyDescent="0.25">
      <c r="A34" s="14" t="s">
        <v>147</v>
      </c>
      <c r="B34" s="19">
        <v>69.514295311856657</v>
      </c>
      <c r="C34" s="19">
        <v>69.192458934512942</v>
      </c>
      <c r="D34" s="19">
        <v>73.86456306618328</v>
      </c>
      <c r="E34" s="19">
        <v>70.921699342871364</v>
      </c>
      <c r="F34" s="19">
        <v>69.855654480409243</v>
      </c>
      <c r="G34" s="19">
        <v>65.976815580925063</v>
      </c>
      <c r="H34" s="19" t="s">
        <v>183</v>
      </c>
      <c r="I34" s="19" t="s">
        <v>183</v>
      </c>
      <c r="J34" s="19" t="s">
        <v>183</v>
      </c>
      <c r="K34" s="20">
        <v>69.497853144744028</v>
      </c>
      <c r="M34" s="14" t="s">
        <v>185</v>
      </c>
      <c r="O34" s="14" t="s">
        <v>147</v>
      </c>
      <c r="P34" s="21">
        <v>4.5769840454028272E-2</v>
      </c>
      <c r="Q34" s="21">
        <v>7.459575251171581E-2</v>
      </c>
      <c r="R34" s="21">
        <v>7.0948096841568234E-2</v>
      </c>
      <c r="S34" s="21">
        <v>0.10194280412559835</v>
      </c>
      <c r="T34" s="21">
        <v>0.18414381067682503</v>
      </c>
      <c r="U34" s="21">
        <v>0.11069171866211808</v>
      </c>
      <c r="V34" s="21">
        <v>3.1368337806110112E-2</v>
      </c>
      <c r="W34" s="21">
        <v>1.3252094299727151E-3</v>
      </c>
      <c r="X34" s="21">
        <v>2.6684332454105722E-5</v>
      </c>
      <c r="Y34" s="22">
        <v>0.62081225484039082</v>
      </c>
    </row>
    <row r="35" spans="1:25" x14ac:dyDescent="0.25">
      <c r="A35" s="16" t="s">
        <v>148</v>
      </c>
      <c r="B35" s="24">
        <v>62.683219578438496</v>
      </c>
      <c r="C35" s="24">
        <v>60.274200807113161</v>
      </c>
      <c r="D35" s="24">
        <v>62.177168746020499</v>
      </c>
      <c r="E35" s="24">
        <v>56.724036121803806</v>
      </c>
      <c r="F35" s="24">
        <v>46.076081960428581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57.029977221263515</v>
      </c>
      <c r="M35" s="14" t="s">
        <v>185</v>
      </c>
      <c r="O35" s="16" t="s">
        <v>148</v>
      </c>
      <c r="P35" s="26">
        <v>3.0194589712251169E-2</v>
      </c>
      <c r="Q35" s="26">
        <v>5.6912195444450503E-2</v>
      </c>
      <c r="R35" s="26">
        <v>4.2641415627291297E-2</v>
      </c>
      <c r="S35" s="26">
        <v>3.0351490152450058E-2</v>
      </c>
      <c r="T35" s="26">
        <v>2.2772282814856142E-2</v>
      </c>
      <c r="U35" s="26">
        <v>4.6840392427570576E-3</v>
      </c>
      <c r="V35" s="26">
        <v>2.0993076961074533E-3</v>
      </c>
      <c r="W35" s="26">
        <v>7.5949050695873756E-5</v>
      </c>
      <c r="X35" s="26">
        <v>4.9510673428950814E-4</v>
      </c>
      <c r="Y35" s="27">
        <v>0.19022637647514906</v>
      </c>
    </row>
    <row r="36" spans="1:25" x14ac:dyDescent="0.25">
      <c r="A36" s="14" t="s">
        <v>149</v>
      </c>
      <c r="B36" s="19">
        <v>69.348982065613086</v>
      </c>
      <c r="C36" s="19" t="s">
        <v>183</v>
      </c>
      <c r="D36" s="19" t="s">
        <v>183</v>
      </c>
      <c r="E36" s="19">
        <v>67.494005486810693</v>
      </c>
      <c r="F36" s="19">
        <v>63.108284780368841</v>
      </c>
      <c r="G36" s="19">
        <v>63.924503811819463</v>
      </c>
      <c r="H36" s="19">
        <v>70.361079762317019</v>
      </c>
      <c r="I36" s="19">
        <v>76.962503587707218</v>
      </c>
      <c r="J36" s="19">
        <v>61.103374391500282</v>
      </c>
      <c r="K36" s="20">
        <v>68.724588751253407</v>
      </c>
      <c r="M36" s="14" t="s">
        <v>186</v>
      </c>
      <c r="O36" s="14" t="s">
        <v>149</v>
      </c>
      <c r="P36" s="21">
        <v>2.6636524273097227E-2</v>
      </c>
      <c r="Q36" s="21">
        <v>7.5129740943838341E-2</v>
      </c>
      <c r="R36" s="21">
        <v>5.1733112000272738E-2</v>
      </c>
      <c r="S36" s="21">
        <v>5.6637038156679344E-2</v>
      </c>
      <c r="T36" s="21">
        <v>0.19962439346985159</v>
      </c>
      <c r="U36" s="21">
        <v>0.11955536093442934</v>
      </c>
      <c r="V36" s="21">
        <v>0.53594170001927421</v>
      </c>
      <c r="W36" s="21">
        <v>0.33559558633221687</v>
      </c>
      <c r="X36" s="21">
        <v>0.2912107491565305</v>
      </c>
      <c r="Y36" s="22">
        <v>1.6920642052861903</v>
      </c>
    </row>
    <row r="37" spans="1:25" x14ac:dyDescent="0.25">
      <c r="A37" s="14" t="s">
        <v>150</v>
      </c>
      <c r="B37" s="19">
        <v>76.178247139622755</v>
      </c>
      <c r="C37" s="19">
        <v>76.223889170912543</v>
      </c>
      <c r="D37" s="19">
        <v>75.251566344146312</v>
      </c>
      <c r="E37" s="19">
        <v>65.593161350858537</v>
      </c>
      <c r="F37" s="19">
        <v>56.073024030614334</v>
      </c>
      <c r="G37" s="19">
        <v>53.839473780438389</v>
      </c>
      <c r="H37" s="19">
        <v>59.826540274894214</v>
      </c>
      <c r="I37" s="19" t="s">
        <v>183</v>
      </c>
      <c r="J37" s="19" t="s">
        <v>183</v>
      </c>
      <c r="K37" s="20">
        <v>64.280022139393793</v>
      </c>
      <c r="M37" s="14" t="s">
        <v>186</v>
      </c>
      <c r="O37" s="14" t="s">
        <v>150</v>
      </c>
      <c r="P37" s="21">
        <v>0.1449928062346291</v>
      </c>
      <c r="Q37" s="21">
        <v>0.38226387874136958</v>
      </c>
      <c r="R37" s="21">
        <v>0.23754523200400338</v>
      </c>
      <c r="S37" s="21">
        <v>0.19107515941594802</v>
      </c>
      <c r="T37" s="21">
        <v>0.55043254033638933</v>
      </c>
      <c r="U37" s="21">
        <v>0.16292151697281906</v>
      </c>
      <c r="V37" s="21">
        <v>8.9838060897937166E-2</v>
      </c>
      <c r="W37" s="21">
        <v>1.0511090355601965E-2</v>
      </c>
      <c r="X37" s="21">
        <v>2.7072281895113137E-3</v>
      </c>
      <c r="Y37" s="22">
        <v>1.772287513148209</v>
      </c>
    </row>
    <row r="38" spans="1:25" x14ac:dyDescent="0.25">
      <c r="A38" s="16" t="s">
        <v>151</v>
      </c>
      <c r="B38" s="24">
        <v>72.429928363460007</v>
      </c>
      <c r="C38" s="24">
        <v>72.224291764808953</v>
      </c>
      <c r="D38" s="24">
        <v>69.950833067585506</v>
      </c>
      <c r="E38" s="24">
        <v>66.025940689875512</v>
      </c>
      <c r="F38" s="24">
        <v>53.329287445520578</v>
      </c>
      <c r="G38" s="24">
        <v>48.675755004082404</v>
      </c>
      <c r="H38" s="24" t="s">
        <v>183</v>
      </c>
      <c r="I38" s="24" t="s">
        <v>183</v>
      </c>
      <c r="J38" s="24" t="s">
        <v>183</v>
      </c>
      <c r="K38" s="25">
        <v>68.828280033057055</v>
      </c>
      <c r="M38" s="14" t="s">
        <v>186</v>
      </c>
      <c r="O38" s="16" t="s">
        <v>151</v>
      </c>
      <c r="P38" s="26">
        <v>0.28888191453893597</v>
      </c>
      <c r="Q38" s="26">
        <v>1.1176167875730951</v>
      </c>
      <c r="R38" s="26">
        <v>0.82244231639298304</v>
      </c>
      <c r="S38" s="26">
        <v>0.31539914969930088</v>
      </c>
      <c r="T38" s="26">
        <v>0.19225041687039929</v>
      </c>
      <c r="U38" s="26">
        <v>2.197323622231033E-2</v>
      </c>
      <c r="V38" s="26">
        <v>2.0999037634195864E-3</v>
      </c>
      <c r="W38" s="26">
        <v>5.9645496567165963E-5</v>
      </c>
      <c r="X38" s="26">
        <v>6.1777144876321033E-4</v>
      </c>
      <c r="Y38" s="27">
        <v>2.7613411420057741</v>
      </c>
    </row>
    <row r="39" spans="1:25" x14ac:dyDescent="0.25">
      <c r="A39" s="14" t="s">
        <v>152</v>
      </c>
      <c r="B39" s="19">
        <v>88.430018196403651</v>
      </c>
      <c r="C39" s="19">
        <v>88.252856421366317</v>
      </c>
      <c r="D39" s="19">
        <v>88.414884613610297</v>
      </c>
      <c r="E39" s="19">
        <v>89.429429296945784</v>
      </c>
      <c r="F39" s="19">
        <v>86.00324697199801</v>
      </c>
      <c r="G39" s="19">
        <v>87.924699593427974</v>
      </c>
      <c r="H39" s="19">
        <v>82.813923795141889</v>
      </c>
      <c r="I39" s="19">
        <v>71.9641185737906</v>
      </c>
      <c r="J39" s="19">
        <v>73.144620372712438</v>
      </c>
      <c r="K39" s="20">
        <v>79.65558825119588</v>
      </c>
      <c r="M39" s="14" t="s">
        <v>187</v>
      </c>
      <c r="O39" s="14" t="s">
        <v>152</v>
      </c>
      <c r="P39" s="21">
        <v>5.3313686003888298E-2</v>
      </c>
      <c r="Q39" s="21">
        <v>0.10091693044547331</v>
      </c>
      <c r="R39" s="21">
        <v>7.1478132440610867E-2</v>
      </c>
      <c r="S39" s="21">
        <v>5.4937447016456697E-2</v>
      </c>
      <c r="T39" s="21">
        <v>0.38602721702412046</v>
      </c>
      <c r="U39" s="21">
        <v>0.25959360398904657</v>
      </c>
      <c r="V39" s="21">
        <v>1.3474839698322489</v>
      </c>
      <c r="W39" s="21">
        <v>0.64502628668833861</v>
      </c>
      <c r="X39" s="21">
        <v>0.71406344398672117</v>
      </c>
      <c r="Y39" s="22">
        <v>3.6328407174269048</v>
      </c>
    </row>
    <row r="40" spans="1:25" x14ac:dyDescent="0.25">
      <c r="A40" s="14" t="s">
        <v>153</v>
      </c>
      <c r="B40" s="19">
        <v>92.999599603419853</v>
      </c>
      <c r="C40" s="19">
        <v>88.146838244383872</v>
      </c>
      <c r="D40" s="19">
        <v>81.848889331296533</v>
      </c>
      <c r="E40" s="19">
        <v>78.712820841056384</v>
      </c>
      <c r="F40" s="19">
        <v>73.537467121023425</v>
      </c>
      <c r="G40" s="19">
        <v>74.67895808477941</v>
      </c>
      <c r="H40" s="19">
        <v>66.926875903649858</v>
      </c>
      <c r="I40" s="19">
        <v>55.78931896793415</v>
      </c>
      <c r="J40" s="19" t="s">
        <v>183</v>
      </c>
      <c r="K40" s="20">
        <v>76.221267118970772</v>
      </c>
      <c r="M40" s="14" t="s">
        <v>187</v>
      </c>
      <c r="O40" s="14" t="s">
        <v>153</v>
      </c>
      <c r="P40" s="21">
        <v>0.15924224893889086</v>
      </c>
      <c r="Q40" s="21">
        <v>0.30566381483331212</v>
      </c>
      <c r="R40" s="21">
        <v>0.12404831564061591</v>
      </c>
      <c r="S40" s="21">
        <v>0.15781252683173422</v>
      </c>
      <c r="T40" s="21">
        <v>0.61595579908267184</v>
      </c>
      <c r="U40" s="21">
        <v>0.32152468178621701</v>
      </c>
      <c r="V40" s="21">
        <v>0.2493587622757073</v>
      </c>
      <c r="W40" s="21">
        <v>4.078547275982651E-2</v>
      </c>
      <c r="X40" s="21">
        <v>1.8269142095936133E-2</v>
      </c>
      <c r="Y40" s="22">
        <v>1.9926607642449119</v>
      </c>
    </row>
    <row r="41" spans="1:25" x14ac:dyDescent="0.25">
      <c r="A41" s="16" t="s">
        <v>154</v>
      </c>
      <c r="B41" s="24">
        <v>89.258090685008113</v>
      </c>
      <c r="C41" s="24">
        <v>83.829275203457144</v>
      </c>
      <c r="D41" s="24">
        <v>78.184169380261324</v>
      </c>
      <c r="E41" s="24">
        <v>71.106278503768237</v>
      </c>
      <c r="F41" s="24">
        <v>63.880427799646768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77.556063866944896</v>
      </c>
      <c r="M41" s="14" t="s">
        <v>187</v>
      </c>
      <c r="O41" s="16" t="s">
        <v>154</v>
      </c>
      <c r="P41" s="26">
        <v>0.21028296724055165</v>
      </c>
      <c r="Q41" s="26">
        <v>0.35186191087515667</v>
      </c>
      <c r="R41" s="26">
        <v>0.14862511169913906</v>
      </c>
      <c r="S41" s="26">
        <v>8.9477598460076482E-2</v>
      </c>
      <c r="T41" s="26">
        <v>0.11858453768888741</v>
      </c>
      <c r="U41" s="26">
        <v>2.686974521980999E-2</v>
      </c>
      <c r="V41" s="26">
        <v>1.5908699892274478E-2</v>
      </c>
      <c r="W41" s="26">
        <v>2.7084985733695994E-3</v>
      </c>
      <c r="X41" s="26">
        <v>1.6690803817980372E-2</v>
      </c>
      <c r="Y41" s="27">
        <v>0.98100987346724589</v>
      </c>
    </row>
    <row r="42" spans="1:25" x14ac:dyDescent="0.25">
      <c r="A42" s="14" t="s">
        <v>155</v>
      </c>
      <c r="B42" s="19">
        <v>102.62769973111681</v>
      </c>
      <c r="C42" s="19">
        <v>97.862941822531795</v>
      </c>
      <c r="D42" s="19">
        <v>96.02865797997174</v>
      </c>
      <c r="E42" s="19">
        <v>95.324845912235503</v>
      </c>
      <c r="F42" s="19">
        <v>91.759161037170998</v>
      </c>
      <c r="G42" s="19">
        <v>83.591369029934313</v>
      </c>
      <c r="H42" s="19">
        <v>82.586987828684357</v>
      </c>
      <c r="I42" s="19">
        <v>76.237184383518127</v>
      </c>
      <c r="J42" s="19">
        <v>69.252456241860529</v>
      </c>
      <c r="K42" s="20">
        <v>82.884305112086651</v>
      </c>
      <c r="M42" s="14" t="s">
        <v>188</v>
      </c>
      <c r="O42" s="14" t="s">
        <v>155</v>
      </c>
      <c r="P42" s="21">
        <v>2.5883735186691955E-2</v>
      </c>
      <c r="Q42" s="21">
        <v>5.0400854552312295E-2</v>
      </c>
      <c r="R42" s="21">
        <v>4.3472607867416913E-2</v>
      </c>
      <c r="S42" s="21">
        <v>5.3617933829040176E-2</v>
      </c>
      <c r="T42" s="21">
        <v>0.23416553432394696</v>
      </c>
      <c r="U42" s="21">
        <v>0.18076597453723389</v>
      </c>
      <c r="V42" s="21">
        <v>0.4858538756815674</v>
      </c>
      <c r="W42" s="21">
        <v>0.18675343275373613</v>
      </c>
      <c r="X42" s="21">
        <v>0.16148348629237103</v>
      </c>
      <c r="Y42" s="22">
        <v>1.4223974350243167</v>
      </c>
    </row>
    <row r="43" spans="1:25" x14ac:dyDescent="0.25">
      <c r="A43" s="14" t="s">
        <v>156</v>
      </c>
      <c r="B43" s="19">
        <v>98.097156341138628</v>
      </c>
      <c r="C43" s="19">
        <v>89.966291449561879</v>
      </c>
      <c r="D43" s="19">
        <v>85.560522421024814</v>
      </c>
      <c r="E43" s="19">
        <v>79.983301619034734</v>
      </c>
      <c r="F43" s="19">
        <v>73.822484141186777</v>
      </c>
      <c r="G43" s="19">
        <v>64.564937399374216</v>
      </c>
      <c r="H43" s="19">
        <v>66.402768306742985</v>
      </c>
      <c r="I43" s="19" t="s">
        <v>183</v>
      </c>
      <c r="J43" s="19" t="s">
        <v>183</v>
      </c>
      <c r="K43" s="20">
        <v>78.30623717056163</v>
      </c>
      <c r="M43" s="14" t="s">
        <v>188</v>
      </c>
      <c r="O43" s="14" t="s">
        <v>156</v>
      </c>
      <c r="P43" s="21">
        <v>0.12697782964240345</v>
      </c>
      <c r="Q43" s="21">
        <v>0.20175176431347863</v>
      </c>
      <c r="R43" s="21">
        <v>0.11989083645491513</v>
      </c>
      <c r="S43" s="21">
        <v>0.19583593739180599</v>
      </c>
      <c r="T43" s="21">
        <v>0.4227976131850622</v>
      </c>
      <c r="U43" s="21">
        <v>0.13253877862437022</v>
      </c>
      <c r="V43" s="21">
        <v>4.545198601717803E-2</v>
      </c>
      <c r="W43" s="21">
        <v>5.6915884102899297E-3</v>
      </c>
      <c r="X43" s="21">
        <v>1.0524151846537154E-3</v>
      </c>
      <c r="Y43" s="22">
        <v>1.2519887492241573</v>
      </c>
    </row>
    <row r="44" spans="1:25" x14ac:dyDescent="0.25">
      <c r="A44" s="16" t="s">
        <v>157</v>
      </c>
      <c r="B44" s="24">
        <v>94.127348632744912</v>
      </c>
      <c r="C44" s="24">
        <v>86.330825039249717</v>
      </c>
      <c r="D44" s="24">
        <v>78.446972119389585</v>
      </c>
      <c r="E44" s="24">
        <v>75.686806009843593</v>
      </c>
      <c r="F44" s="24">
        <v>59.379651633922435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80.469898467908749</v>
      </c>
      <c r="M44" s="14" t="s">
        <v>188</v>
      </c>
      <c r="O44" s="16" t="s">
        <v>157</v>
      </c>
      <c r="P44" s="26">
        <v>9.5746254014130144E-2</v>
      </c>
      <c r="Q44" s="26">
        <v>0.1561233493938595</v>
      </c>
      <c r="R44" s="26">
        <v>6.5048963487685768E-2</v>
      </c>
      <c r="S44" s="26">
        <v>4.0455714959572793E-2</v>
      </c>
      <c r="T44" s="26">
        <v>3.9933636584488411E-2</v>
      </c>
      <c r="U44" s="26">
        <v>1.2340838700782621E-2</v>
      </c>
      <c r="V44" s="26">
        <v>1.8486248213688667E-3</v>
      </c>
      <c r="W44" s="26">
        <v>3.7401021993065941E-5</v>
      </c>
      <c r="X44" s="26">
        <v>1.5444463093249908E-5</v>
      </c>
      <c r="Y44" s="27">
        <v>0.41155022744697445</v>
      </c>
    </row>
    <row r="45" spans="1:25" x14ac:dyDescent="0.25">
      <c r="A45" s="28" t="s">
        <v>158</v>
      </c>
      <c r="B45" s="20">
        <v>79.345969204010032</v>
      </c>
      <c r="C45" s="20">
        <v>76.492492656188617</v>
      </c>
      <c r="D45" s="20">
        <v>76.756669284548053</v>
      </c>
      <c r="E45" s="20">
        <v>77.730752454316672</v>
      </c>
      <c r="F45" s="20">
        <v>76.545148211799386</v>
      </c>
      <c r="G45" s="20">
        <v>76.974787753811526</v>
      </c>
      <c r="H45" s="20">
        <v>77.687240963758029</v>
      </c>
      <c r="I45" s="20">
        <v>73.476193496918825</v>
      </c>
      <c r="J45" s="20">
        <v>66.497366067157401</v>
      </c>
      <c r="K45" s="20">
        <v>76.170183044552815</v>
      </c>
      <c r="M45" s="14" t="s">
        <v>189</v>
      </c>
      <c r="O45" s="14" t="s">
        <v>158</v>
      </c>
      <c r="P45" s="29">
        <v>2.5430594983622981</v>
      </c>
      <c r="Q45" s="29">
        <v>5.4990558530173859</v>
      </c>
      <c r="R45" s="29">
        <v>3.3352934271943182</v>
      </c>
      <c r="S45" s="29">
        <v>2.4047904124795232</v>
      </c>
      <c r="T45" s="29">
        <v>6.650049353232192</v>
      </c>
      <c r="U45" s="29">
        <v>3.3913460388576864</v>
      </c>
      <c r="V45" s="29">
        <v>5.2733509520040052</v>
      </c>
      <c r="W45" s="29">
        <v>2.1293811607328728</v>
      </c>
      <c r="X45" s="29">
        <v>2.0049874862847004</v>
      </c>
      <c r="Y45" s="29">
        <v>33.231314182164979</v>
      </c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30.173128605631888</v>
      </c>
      <c r="C51" s="30">
        <v>29.879205061991172</v>
      </c>
      <c r="D51" s="30">
        <v>29.478908687188579</v>
      </c>
      <c r="E51" s="30">
        <v>29.065461170515761</v>
      </c>
      <c r="F51" s="30">
        <v>34.241504384595245</v>
      </c>
      <c r="G51" s="30">
        <v>36.118295777710614</v>
      </c>
      <c r="H51" s="30">
        <v>33.76186606954559</v>
      </c>
      <c r="I51" s="30">
        <v>21.121900705384647</v>
      </c>
      <c r="J51" s="30">
        <v>16.425225657344981</v>
      </c>
      <c r="K51" s="20">
        <v>28.92949002596923</v>
      </c>
      <c r="M51" s="14" t="s">
        <v>182</v>
      </c>
      <c r="O51" s="14" t="s">
        <v>140</v>
      </c>
      <c r="P51" s="21">
        <v>5.7950163469354693E-2</v>
      </c>
      <c r="Q51" s="21">
        <v>6.5305735777716506E-2</v>
      </c>
      <c r="R51" s="21">
        <v>1.4703145701895189E-2</v>
      </c>
      <c r="S51" s="21">
        <v>3.4789336920423193E-3</v>
      </c>
      <c r="T51" s="21">
        <v>7.8120247222117668E-3</v>
      </c>
      <c r="U51" s="21">
        <v>1.2293708158339883E-2</v>
      </c>
      <c r="V51" s="21">
        <v>2.9863248000412845E-2</v>
      </c>
      <c r="W51" s="21">
        <v>9.5119828263698497E-3</v>
      </c>
      <c r="X51" s="21">
        <v>1.2047640216052029E-2</v>
      </c>
      <c r="Y51" s="22">
        <v>0.2129665825643951</v>
      </c>
    </row>
    <row r="52" spans="1:25" x14ac:dyDescent="0.25">
      <c r="A52" s="14" t="s">
        <v>141</v>
      </c>
      <c r="B52" s="30">
        <v>50.750724660732004</v>
      </c>
      <c r="C52" s="30">
        <v>48.436391026992624</v>
      </c>
      <c r="D52" s="30">
        <v>46.84116129188051</v>
      </c>
      <c r="E52" s="30">
        <v>46.764752116849309</v>
      </c>
      <c r="F52" s="30">
        <v>48.941807227500689</v>
      </c>
      <c r="G52" s="30">
        <v>48.013450651313008</v>
      </c>
      <c r="H52" s="30">
        <v>40.262911344442671</v>
      </c>
      <c r="I52" s="30" t="s">
        <v>183</v>
      </c>
      <c r="J52" s="30" t="s">
        <v>183</v>
      </c>
      <c r="K52" s="20">
        <v>48.814764414094611</v>
      </c>
      <c r="M52" s="14" t="s">
        <v>182</v>
      </c>
      <c r="O52" s="14" t="s">
        <v>141</v>
      </c>
      <c r="P52" s="21">
        <v>0.14453162418251689</v>
      </c>
      <c r="Q52" s="21">
        <v>0.19986446116200013</v>
      </c>
      <c r="R52" s="21">
        <v>5.7857996437357187E-2</v>
      </c>
      <c r="S52" s="21">
        <v>1.9484908002309655E-2</v>
      </c>
      <c r="T52" s="21">
        <v>2.7756620241437359E-2</v>
      </c>
      <c r="U52" s="21">
        <v>1.3711976340666763E-2</v>
      </c>
      <c r="V52" s="21">
        <v>3.1173771121684951E-3</v>
      </c>
      <c r="W52" s="21">
        <v>8.35339912604614E-4</v>
      </c>
      <c r="X52" s="21">
        <v>0</v>
      </c>
      <c r="Y52" s="22">
        <v>0.46716030339106113</v>
      </c>
    </row>
    <row r="53" spans="1:25" x14ac:dyDescent="0.25">
      <c r="A53" s="16" t="s">
        <v>142</v>
      </c>
      <c r="B53" s="31">
        <v>108.31270224329909</v>
      </c>
      <c r="C53" s="31">
        <v>101.67056345824523</v>
      </c>
      <c r="D53" s="31">
        <v>91.60991844464813</v>
      </c>
      <c r="E53" s="31">
        <v>96.96769063658563</v>
      </c>
      <c r="F53" s="31">
        <v>89.898126676258869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102.40454629426004</v>
      </c>
      <c r="M53" s="14" t="s">
        <v>182</v>
      </c>
      <c r="O53" s="16" t="s">
        <v>142</v>
      </c>
      <c r="P53" s="26">
        <v>0.19228574220683259</v>
      </c>
      <c r="Q53" s="26">
        <v>0.23697223266802317</v>
      </c>
      <c r="R53" s="26">
        <v>5.8825667447660338E-2</v>
      </c>
      <c r="S53" s="26">
        <v>2.065993151235377E-2</v>
      </c>
      <c r="T53" s="26">
        <v>5.6325603507905702E-3</v>
      </c>
      <c r="U53" s="26">
        <v>2.5921220308555178E-4</v>
      </c>
      <c r="V53" s="26">
        <v>6.9406344915291091E-4</v>
      </c>
      <c r="W53" s="26">
        <v>0</v>
      </c>
      <c r="X53" s="26">
        <v>0</v>
      </c>
      <c r="Y53" s="27">
        <v>0.51532940983789877</v>
      </c>
    </row>
    <row r="54" spans="1:25" x14ac:dyDescent="0.25">
      <c r="A54" s="14" t="s">
        <v>143</v>
      </c>
      <c r="B54" s="30">
        <v>32.070321853532207</v>
      </c>
      <c r="C54" s="30">
        <v>31.040713573244133</v>
      </c>
      <c r="D54" s="30">
        <v>30.697380167707777</v>
      </c>
      <c r="E54" s="30">
        <v>31.468801979303095</v>
      </c>
      <c r="F54" s="30">
        <v>38.783046494292165</v>
      </c>
      <c r="G54" s="30">
        <v>39.546042893572206</v>
      </c>
      <c r="H54" s="30">
        <v>33.634725557878141</v>
      </c>
      <c r="I54" s="30">
        <v>20.307187801050645</v>
      </c>
      <c r="J54" s="30">
        <v>14.757337683127531</v>
      </c>
      <c r="K54" s="20">
        <v>31.812945597455226</v>
      </c>
      <c r="M54" s="14" t="s">
        <v>184</v>
      </c>
      <c r="O54" s="14" t="s">
        <v>143</v>
      </c>
      <c r="P54" s="21">
        <v>0.1130554190475877</v>
      </c>
      <c r="Q54" s="21">
        <v>0.15790369179154107</v>
      </c>
      <c r="R54" s="21">
        <v>6.2229254009366769E-2</v>
      </c>
      <c r="S54" s="21">
        <v>4.521915375347349E-2</v>
      </c>
      <c r="T54" s="21">
        <v>0.53972030036290763</v>
      </c>
      <c r="U54" s="21">
        <v>0.54107977976332711</v>
      </c>
      <c r="V54" s="21">
        <v>0.56359356258268622</v>
      </c>
      <c r="W54" s="21">
        <v>0.15161246505321413</v>
      </c>
      <c r="X54" s="21">
        <v>0.12256496691404173</v>
      </c>
      <c r="Y54" s="22">
        <v>2.2969785932781464</v>
      </c>
    </row>
    <row r="55" spans="1:25" x14ac:dyDescent="0.25">
      <c r="A55" s="14" t="s">
        <v>144</v>
      </c>
      <c r="B55" s="30">
        <v>48.837417240814958</v>
      </c>
      <c r="C55" s="30">
        <v>46.633617222976739</v>
      </c>
      <c r="D55" s="30">
        <v>44.392868949676739</v>
      </c>
      <c r="E55" s="30">
        <v>48.438254622407953</v>
      </c>
      <c r="F55" s="30">
        <v>51.493491214685378</v>
      </c>
      <c r="G55" s="30">
        <v>48.197470631817595</v>
      </c>
      <c r="H55" s="30">
        <v>42.321138090827475</v>
      </c>
      <c r="I55" s="30" t="s">
        <v>183</v>
      </c>
      <c r="J55" s="30" t="s">
        <v>183</v>
      </c>
      <c r="K55" s="20">
        <v>48.506032567598524</v>
      </c>
      <c r="M55" s="14" t="s">
        <v>184</v>
      </c>
      <c r="O55" s="14" t="s">
        <v>144</v>
      </c>
      <c r="P55" s="21">
        <v>0.23958681851418467</v>
      </c>
      <c r="Q55" s="21">
        <v>0.64010824380972142</v>
      </c>
      <c r="R55" s="21">
        <v>0.44528084778023191</v>
      </c>
      <c r="S55" s="21">
        <v>0.38114792324784841</v>
      </c>
      <c r="T55" s="21">
        <v>1.3159871053326833</v>
      </c>
      <c r="U55" s="21">
        <v>0.4099256464153016</v>
      </c>
      <c r="V55" s="21">
        <v>5.0367582315167442E-2</v>
      </c>
      <c r="W55" s="21">
        <v>1.6144602711451392E-3</v>
      </c>
      <c r="X55" s="21">
        <v>1.66999857368154E-3</v>
      </c>
      <c r="Y55" s="22">
        <v>3.4856886262599653</v>
      </c>
    </row>
    <row r="56" spans="1:25" x14ac:dyDescent="0.25">
      <c r="A56" s="16" t="s">
        <v>145</v>
      </c>
      <c r="B56" s="31">
        <v>101.32406782841981</v>
      </c>
      <c r="C56" s="31">
        <v>91.240004577301136</v>
      </c>
      <c r="D56" s="31">
        <v>87.70807503975729</v>
      </c>
      <c r="E56" s="31">
        <v>89.900151375523947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90.828332768449982</v>
      </c>
      <c r="M56" s="14" t="s">
        <v>184</v>
      </c>
      <c r="O56" s="16" t="s">
        <v>145</v>
      </c>
      <c r="P56" s="26">
        <v>0.20630944225593817</v>
      </c>
      <c r="Q56" s="26">
        <v>0.65093513672099546</v>
      </c>
      <c r="R56" s="26">
        <v>0.41995227729516127</v>
      </c>
      <c r="S56" s="26">
        <v>0.24386147592587107</v>
      </c>
      <c r="T56" s="26">
        <v>0.12016578561123341</v>
      </c>
      <c r="U56" s="26">
        <v>4.9836816175536976E-3</v>
      </c>
      <c r="V56" s="26">
        <v>1.5534848564267541E-3</v>
      </c>
      <c r="W56" s="26">
        <v>2.7006374147206232E-4</v>
      </c>
      <c r="X56" s="26">
        <v>3.5736900733229836E-5</v>
      </c>
      <c r="Y56" s="27">
        <v>1.6480670849253853</v>
      </c>
    </row>
    <row r="57" spans="1:25" x14ac:dyDescent="0.25">
      <c r="A57" s="14" t="s">
        <v>146</v>
      </c>
      <c r="B57" s="30">
        <v>31.07170073366936</v>
      </c>
      <c r="C57" s="30">
        <v>29.740849738162041</v>
      </c>
      <c r="D57" s="30">
        <v>28.906483529380154</v>
      </c>
      <c r="E57" s="30">
        <v>33.378852532825618</v>
      </c>
      <c r="F57" s="30">
        <v>35.188585591318144</v>
      </c>
      <c r="G57" s="30">
        <v>41.424439977301816</v>
      </c>
      <c r="H57" s="30">
        <v>33.943985411004505</v>
      </c>
      <c r="I57" s="30">
        <v>21.240621587415589</v>
      </c>
      <c r="J57" s="30">
        <v>15.625722406718083</v>
      </c>
      <c r="K57" s="20">
        <v>29.88962525291107</v>
      </c>
      <c r="M57" s="14" t="s">
        <v>185</v>
      </c>
      <c r="O57" s="14" t="s">
        <v>146</v>
      </c>
      <c r="P57" s="21">
        <v>1.2070213934477093E-2</v>
      </c>
      <c r="Q57" s="21">
        <v>1.2246589765919375E-2</v>
      </c>
      <c r="R57" s="21">
        <v>4.1473268404534167E-3</v>
      </c>
      <c r="S57" s="21">
        <v>8.1834876867101919E-3</v>
      </c>
      <c r="T57" s="21">
        <v>6.2627102599770557E-2</v>
      </c>
      <c r="U57" s="21">
        <v>8.0946038359180017E-2</v>
      </c>
      <c r="V57" s="21">
        <v>0.42290463549403889</v>
      </c>
      <c r="W57" s="21">
        <v>8.7396608331177128E-2</v>
      </c>
      <c r="X57" s="21">
        <v>5.2592186361030163E-2</v>
      </c>
      <c r="Y57" s="22">
        <v>0.74311418937275675</v>
      </c>
    </row>
    <row r="58" spans="1:25" x14ac:dyDescent="0.25">
      <c r="A58" s="14" t="s">
        <v>147</v>
      </c>
      <c r="B58" s="30">
        <v>44.738982908904532</v>
      </c>
      <c r="C58" s="30">
        <v>43.300745074731012</v>
      </c>
      <c r="D58" s="30">
        <v>42.326045792021432</v>
      </c>
      <c r="E58" s="30">
        <v>46.28050509303867</v>
      </c>
      <c r="F58" s="30">
        <v>50.126413070494863</v>
      </c>
      <c r="G58" s="30">
        <v>47.107086622467449</v>
      </c>
      <c r="H58" s="30" t="s">
        <v>183</v>
      </c>
      <c r="I58" s="30" t="s">
        <v>183</v>
      </c>
      <c r="J58" s="30" t="s">
        <v>183</v>
      </c>
      <c r="K58" s="20">
        <v>46.172175321982564</v>
      </c>
      <c r="M58" s="14" t="s">
        <v>185</v>
      </c>
      <c r="O58" s="14" t="s">
        <v>147</v>
      </c>
      <c r="P58" s="21">
        <v>2.9457194389004966E-2</v>
      </c>
      <c r="Q58" s="21">
        <v>4.6682134338145234E-2</v>
      </c>
      <c r="R58" s="21">
        <v>4.0654845451157898E-2</v>
      </c>
      <c r="S58" s="21">
        <v>6.6523567670373665E-2</v>
      </c>
      <c r="T58" s="21">
        <v>0.13213631433301057</v>
      </c>
      <c r="U58" s="21">
        <v>7.9033283639014407E-2</v>
      </c>
      <c r="V58" s="21">
        <v>1.7399405720094532E-2</v>
      </c>
      <c r="W58" s="21">
        <v>5.4681670839224579E-4</v>
      </c>
      <c r="X58" s="21">
        <v>1.4462768593128298E-5</v>
      </c>
      <c r="Y58" s="22">
        <v>0.4124480250177866</v>
      </c>
    </row>
    <row r="59" spans="1:25" x14ac:dyDescent="0.25">
      <c r="A59" s="16" t="s">
        <v>148</v>
      </c>
      <c r="B59" s="31">
        <v>73.35657814446418</v>
      </c>
      <c r="C59" s="31">
        <v>74.477188519082929</v>
      </c>
      <c r="D59" s="31">
        <v>64.676935368087499</v>
      </c>
      <c r="E59" s="31">
        <v>74.225613390999968</v>
      </c>
      <c r="F59" s="31">
        <v>61.588114531737133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67.997453725733322</v>
      </c>
      <c r="M59" s="14" t="s">
        <v>185</v>
      </c>
      <c r="O59" s="16" t="s">
        <v>148</v>
      </c>
      <c r="P59" s="26">
        <v>3.5335960639275826E-2</v>
      </c>
      <c r="Q59" s="26">
        <v>7.0322961605340989E-2</v>
      </c>
      <c r="R59" s="26">
        <v>4.4355768172647615E-2</v>
      </c>
      <c r="S59" s="26">
        <v>3.9716108512781553E-2</v>
      </c>
      <c r="T59" s="26">
        <v>3.0438828617306849E-2</v>
      </c>
      <c r="U59" s="26">
        <v>4.7836333926531633E-3</v>
      </c>
      <c r="V59" s="26">
        <v>1.622118608753542E-3</v>
      </c>
      <c r="W59" s="26">
        <v>1.4329121222211895E-4</v>
      </c>
      <c r="X59" s="26">
        <v>9.0278883138345499E-5</v>
      </c>
      <c r="Y59" s="27">
        <v>0.22680894964411999</v>
      </c>
    </row>
    <row r="60" spans="1:25" x14ac:dyDescent="0.25">
      <c r="A60" s="14" t="s">
        <v>149</v>
      </c>
      <c r="B60" s="30">
        <v>25.963516377022984</v>
      </c>
      <c r="C60" s="30" t="s">
        <v>183</v>
      </c>
      <c r="D60" s="30" t="s">
        <v>183</v>
      </c>
      <c r="E60" s="30">
        <v>29.994506729666611</v>
      </c>
      <c r="F60" s="30">
        <v>29.067909562200278</v>
      </c>
      <c r="G60" s="30">
        <v>28.474717515099044</v>
      </c>
      <c r="H60" s="30">
        <v>28.533966180823938</v>
      </c>
      <c r="I60" s="30">
        <v>20.774797543871031</v>
      </c>
      <c r="J60" s="30">
        <v>17.993012324300807</v>
      </c>
      <c r="K60" s="20">
        <v>25.231311344100103</v>
      </c>
      <c r="M60" s="14" t="s">
        <v>186</v>
      </c>
      <c r="O60" s="14" t="s">
        <v>149</v>
      </c>
      <c r="P60" s="21">
        <v>9.9724294948872957E-3</v>
      </c>
      <c r="Q60" s="21">
        <v>2.6293907007791703E-2</v>
      </c>
      <c r="R60" s="21">
        <v>2.0895089414180099E-2</v>
      </c>
      <c r="S60" s="21">
        <v>2.5169642991048645E-2</v>
      </c>
      <c r="T60" s="21">
        <v>9.1947734532562858E-2</v>
      </c>
      <c r="U60" s="21">
        <v>5.3255088847387139E-2</v>
      </c>
      <c r="V60" s="21">
        <v>0.21734377009139394</v>
      </c>
      <c r="W60" s="21">
        <v>9.0588663799420266E-2</v>
      </c>
      <c r="X60" s="21">
        <v>8.5752360662935678E-2</v>
      </c>
      <c r="Y60" s="22">
        <v>0.62121868684160753</v>
      </c>
    </row>
    <row r="61" spans="1:25" x14ac:dyDescent="0.25">
      <c r="A61" s="14" t="s">
        <v>150</v>
      </c>
      <c r="B61" s="30">
        <v>29.82230349386964</v>
      </c>
      <c r="C61" s="30">
        <v>31.106189897281396</v>
      </c>
      <c r="D61" s="30">
        <v>30.122148066466963</v>
      </c>
      <c r="E61" s="30">
        <v>33.767447426173959</v>
      </c>
      <c r="F61" s="30">
        <v>35.072713009772656</v>
      </c>
      <c r="G61" s="30">
        <v>35.978655615144127</v>
      </c>
      <c r="H61" s="30">
        <v>29.596023540085795</v>
      </c>
      <c r="I61" s="30" t="s">
        <v>183</v>
      </c>
      <c r="J61" s="30" t="s">
        <v>183</v>
      </c>
      <c r="K61" s="20">
        <v>32.95670731286851</v>
      </c>
      <c r="M61" s="14" t="s">
        <v>186</v>
      </c>
      <c r="O61" s="14" t="s">
        <v>150</v>
      </c>
      <c r="P61" s="21">
        <v>5.6761866206132217E-2</v>
      </c>
      <c r="Q61" s="21">
        <v>0.15599798084742678</v>
      </c>
      <c r="R61" s="21">
        <v>9.5086029414780976E-2</v>
      </c>
      <c r="S61" s="21">
        <v>9.8365748305884654E-2</v>
      </c>
      <c r="T61" s="21">
        <v>0.34428609571544067</v>
      </c>
      <c r="U61" s="21">
        <v>0.10887359663592519</v>
      </c>
      <c r="V61" s="21">
        <v>4.4442639552847052E-2</v>
      </c>
      <c r="W61" s="21">
        <v>3.5339720238901171E-3</v>
      </c>
      <c r="X61" s="21">
        <v>1.3132525028591718E-3</v>
      </c>
      <c r="Y61" s="22">
        <v>0.90866118120518691</v>
      </c>
    </row>
    <row r="62" spans="1:25" x14ac:dyDescent="0.25">
      <c r="A62" s="16" t="s">
        <v>151</v>
      </c>
      <c r="B62" s="31">
        <v>40.166099514118898</v>
      </c>
      <c r="C62" s="31">
        <v>44.699017701810732</v>
      </c>
      <c r="D62" s="31">
        <v>45.46395215598065</v>
      </c>
      <c r="E62" s="31">
        <v>44.639613233849147</v>
      </c>
      <c r="F62" s="31">
        <v>49.164918083219774</v>
      </c>
      <c r="G62" s="31">
        <v>51.558899608565739</v>
      </c>
      <c r="H62" s="31" t="s">
        <v>183</v>
      </c>
      <c r="I62" s="31" t="s">
        <v>183</v>
      </c>
      <c r="J62" s="31" t="s">
        <v>183</v>
      </c>
      <c r="K62" s="25">
        <v>44.927435664685461</v>
      </c>
      <c r="M62" s="14" t="s">
        <v>186</v>
      </c>
      <c r="O62" s="16" t="s">
        <v>151</v>
      </c>
      <c r="P62" s="26">
        <v>0.16019979571115789</v>
      </c>
      <c r="Q62" s="26">
        <v>0.69168379988063378</v>
      </c>
      <c r="R62" s="26">
        <v>0.53453942553360845</v>
      </c>
      <c r="S62" s="26">
        <v>0.21323885596711561</v>
      </c>
      <c r="T62" s="26">
        <v>0.17723799528643358</v>
      </c>
      <c r="U62" s="26">
        <v>2.3274746952900507E-2</v>
      </c>
      <c r="V62" s="26">
        <v>2.0896308423995705E-3</v>
      </c>
      <c r="W62" s="26">
        <v>1.1060322777180329E-4</v>
      </c>
      <c r="X62" s="26">
        <v>8.158523235497349E-5</v>
      </c>
      <c r="Y62" s="27">
        <v>1.8024564386343762</v>
      </c>
    </row>
    <row r="63" spans="1:25" x14ac:dyDescent="0.25">
      <c r="A63" s="14" t="s">
        <v>152</v>
      </c>
      <c r="B63" s="30">
        <v>24.958122524970676</v>
      </c>
      <c r="C63" s="30">
        <v>22.34926086101504</v>
      </c>
      <c r="D63" s="30">
        <v>25.836181919876566</v>
      </c>
      <c r="E63" s="30">
        <v>34.037896644792198</v>
      </c>
      <c r="F63" s="30">
        <v>29.585681635307452</v>
      </c>
      <c r="G63" s="30">
        <v>29.30893086819141</v>
      </c>
      <c r="H63" s="30">
        <v>26.613142950742414</v>
      </c>
      <c r="I63" s="30">
        <v>18.250745371891568</v>
      </c>
      <c r="J63" s="30">
        <v>15.081153246368046</v>
      </c>
      <c r="K63" s="20">
        <v>22.925715714292082</v>
      </c>
      <c r="M63" s="14" t="s">
        <v>187</v>
      </c>
      <c r="O63" s="14" t="s">
        <v>152</v>
      </c>
      <c r="P63" s="21">
        <v>1.5047034193610205E-2</v>
      </c>
      <c r="Q63" s="21">
        <v>2.5556326392997625E-2</v>
      </c>
      <c r="R63" s="21">
        <v>2.0887003824063971E-2</v>
      </c>
      <c r="S63" s="21">
        <v>2.0909840957005474E-2</v>
      </c>
      <c r="T63" s="21">
        <v>0.13279589721953078</v>
      </c>
      <c r="U63" s="21">
        <v>8.6533261169178088E-2</v>
      </c>
      <c r="V63" s="21">
        <v>0.43302843132622115</v>
      </c>
      <c r="W63" s="21">
        <v>0.16358444666357719</v>
      </c>
      <c r="X63" s="21">
        <v>0.14722750861949341</v>
      </c>
      <c r="Y63" s="22">
        <v>1.045569750365678</v>
      </c>
    </row>
    <row r="64" spans="1:25" x14ac:dyDescent="0.25">
      <c r="A64" s="14" t="s">
        <v>153</v>
      </c>
      <c r="B64" s="30">
        <v>31.140838125156151</v>
      </c>
      <c r="C64" s="30">
        <v>31.259966467411488</v>
      </c>
      <c r="D64" s="30">
        <v>35.809822381072621</v>
      </c>
      <c r="E64" s="30">
        <v>38.314634218987194</v>
      </c>
      <c r="F64" s="30">
        <v>38.636489495738104</v>
      </c>
      <c r="G64" s="30">
        <v>38.596576219754994</v>
      </c>
      <c r="H64" s="30">
        <v>31.54298663655463</v>
      </c>
      <c r="I64" s="30">
        <v>22.652022060845283</v>
      </c>
      <c r="J64" s="30" t="s">
        <v>183</v>
      </c>
      <c r="K64" s="20">
        <v>35.41251666830987</v>
      </c>
      <c r="M64" s="14" t="s">
        <v>187</v>
      </c>
      <c r="O64" s="14" t="s">
        <v>153</v>
      </c>
      <c r="P64" s="21">
        <v>5.3322133837546803E-2</v>
      </c>
      <c r="Q64" s="21">
        <v>0.10839913027282283</v>
      </c>
      <c r="R64" s="21">
        <v>5.4272552578952887E-2</v>
      </c>
      <c r="S64" s="21">
        <v>7.6817590528761082E-2</v>
      </c>
      <c r="T64" s="21">
        <v>0.32362237499872981</v>
      </c>
      <c r="U64" s="21">
        <v>0.16617467899064692</v>
      </c>
      <c r="V64" s="21">
        <v>0.11752408879048681</v>
      </c>
      <c r="W64" s="21">
        <v>1.6560041344985885E-2</v>
      </c>
      <c r="X64" s="21">
        <v>9.1006314064041201E-3</v>
      </c>
      <c r="Y64" s="22">
        <v>0.92579322274933729</v>
      </c>
    </row>
    <row r="65" spans="1:25" x14ac:dyDescent="0.25">
      <c r="A65" s="16" t="s">
        <v>154</v>
      </c>
      <c r="B65" s="31">
        <v>47.069326042693802</v>
      </c>
      <c r="C65" s="31">
        <v>50.36909429657598</v>
      </c>
      <c r="D65" s="31">
        <v>60.70667370874628</v>
      </c>
      <c r="E65" s="31">
        <v>58.667005299709956</v>
      </c>
      <c r="F65" s="31">
        <v>58.991689266240584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52.199306796054181</v>
      </c>
      <c r="M65" s="14" t="s">
        <v>187</v>
      </c>
      <c r="O65" s="16" t="s">
        <v>154</v>
      </c>
      <c r="P65" s="26">
        <v>0.11089053631227938</v>
      </c>
      <c r="Q65" s="26">
        <v>0.21141738044650643</v>
      </c>
      <c r="R65" s="26">
        <v>0.11540106177969411</v>
      </c>
      <c r="S65" s="26">
        <v>7.3824461827016255E-2</v>
      </c>
      <c r="T65" s="26">
        <v>0.10950931983524262</v>
      </c>
      <c r="U65" s="26">
        <v>1.7430952115690401E-2</v>
      </c>
      <c r="V65" s="26">
        <v>1.3490511049073419E-2</v>
      </c>
      <c r="W65" s="26">
        <v>1.7150648002099145E-3</v>
      </c>
      <c r="X65" s="26">
        <v>6.5919118132795364E-3</v>
      </c>
      <c r="Y65" s="27">
        <v>0.66027119997899208</v>
      </c>
    </row>
    <row r="66" spans="1:25" x14ac:dyDescent="0.25">
      <c r="A66" s="14" t="s">
        <v>155</v>
      </c>
      <c r="B66" s="30">
        <v>28.716425069053756</v>
      </c>
      <c r="C66" s="30">
        <v>29.551979262554553</v>
      </c>
      <c r="D66" s="30">
        <v>33.62002216966664</v>
      </c>
      <c r="E66" s="30">
        <v>31.257030522695899</v>
      </c>
      <c r="F66" s="30">
        <v>34.30002431105666</v>
      </c>
      <c r="G66" s="30">
        <v>30.60236077895361</v>
      </c>
      <c r="H66" s="30">
        <v>29.919293765785213</v>
      </c>
      <c r="I66" s="30">
        <v>23.093756559586325</v>
      </c>
      <c r="J66" s="30">
        <v>19.226605984209471</v>
      </c>
      <c r="K66" s="20">
        <v>28.342392035664371</v>
      </c>
      <c r="M66" s="14" t="s">
        <v>188</v>
      </c>
      <c r="O66" s="14" t="s">
        <v>155</v>
      </c>
      <c r="P66" s="21">
        <v>7.2425704165958692E-3</v>
      </c>
      <c r="Q66" s="21">
        <v>1.5219704014681791E-2</v>
      </c>
      <c r="R66" s="21">
        <v>1.5219936121367128E-2</v>
      </c>
      <c r="S66" s="21">
        <v>1.7581328123008069E-2</v>
      </c>
      <c r="T66" s="21">
        <v>8.753222489544446E-2</v>
      </c>
      <c r="U66" s="21">
        <v>6.617747302794616E-2</v>
      </c>
      <c r="V66" s="21">
        <v>0.17601325845562882</v>
      </c>
      <c r="W66" s="21">
        <v>5.6571322085896159E-2</v>
      </c>
      <c r="X66" s="21">
        <v>4.4832768863195704E-2</v>
      </c>
      <c r="Y66" s="22">
        <v>0.48639058600376417</v>
      </c>
    </row>
    <row r="67" spans="1:25" x14ac:dyDescent="0.25">
      <c r="A67" s="14" t="s">
        <v>156</v>
      </c>
      <c r="B67" s="30">
        <v>33.14016382870534</v>
      </c>
      <c r="C67" s="30">
        <v>35.835417443354004</v>
      </c>
      <c r="D67" s="30">
        <v>39.59676048865019</v>
      </c>
      <c r="E67" s="30">
        <v>42.96211893831871</v>
      </c>
      <c r="F67" s="30">
        <v>43.849395075198061</v>
      </c>
      <c r="G67" s="30">
        <v>39.789349352390715</v>
      </c>
      <c r="H67" s="30">
        <v>39.460515887269622</v>
      </c>
      <c r="I67" s="30" t="s">
        <v>183</v>
      </c>
      <c r="J67" s="30" t="s">
        <v>183</v>
      </c>
      <c r="K67" s="20">
        <v>40.508446961118615</v>
      </c>
      <c r="M67" s="14" t="s">
        <v>188</v>
      </c>
      <c r="O67" s="14" t="s">
        <v>156</v>
      </c>
      <c r="P67" s="21">
        <v>4.2896922132267423E-2</v>
      </c>
      <c r="Q67" s="21">
        <v>8.0361861955374481E-2</v>
      </c>
      <c r="R67" s="21">
        <v>5.5484569303221709E-2</v>
      </c>
      <c r="S67" s="21">
        <v>0.10519104193395318</v>
      </c>
      <c r="T67" s="21">
        <v>0.25113513576630148</v>
      </c>
      <c r="U67" s="21">
        <v>8.1679499397692507E-2</v>
      </c>
      <c r="V67" s="21">
        <v>2.7010301860512641E-2</v>
      </c>
      <c r="W67" s="21">
        <v>3.1883533023745192E-3</v>
      </c>
      <c r="X67" s="21">
        <v>7.1617455138455301E-4</v>
      </c>
      <c r="Y67" s="22">
        <v>0.64766386020308242</v>
      </c>
    </row>
    <row r="68" spans="1:25" x14ac:dyDescent="0.25">
      <c r="A68" s="16" t="s">
        <v>157</v>
      </c>
      <c r="B68" s="31">
        <v>52.49976921291929</v>
      </c>
      <c r="C68" s="31">
        <v>53.740510327779631</v>
      </c>
      <c r="D68" s="31">
        <v>66.514801743794635</v>
      </c>
      <c r="E68" s="31">
        <v>76.6075100066424</v>
      </c>
      <c r="F68" s="31">
        <v>55.877063837235227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57.680426708933112</v>
      </c>
      <c r="M68" s="14" t="s">
        <v>188</v>
      </c>
      <c r="O68" s="16" t="s">
        <v>157</v>
      </c>
      <c r="P68" s="26">
        <v>5.3402717825993373E-2</v>
      </c>
      <c r="Q68" s="26">
        <v>9.7186010520503324E-2</v>
      </c>
      <c r="R68" s="26">
        <v>5.515469613585415E-2</v>
      </c>
      <c r="S68" s="26">
        <v>4.0947844835575085E-2</v>
      </c>
      <c r="T68" s="26">
        <v>3.7578097871656613E-2</v>
      </c>
      <c r="U68" s="26">
        <v>8.9667860689748562E-3</v>
      </c>
      <c r="V68" s="26">
        <v>1.7289810127654424E-3</v>
      </c>
      <c r="W68" s="26">
        <v>8.6591047761914457E-6</v>
      </c>
      <c r="X68" s="26">
        <v>2.3381757243338203E-5</v>
      </c>
      <c r="Y68" s="27">
        <v>0.29499717513334228</v>
      </c>
    </row>
    <row r="69" spans="1:25" x14ac:dyDescent="0.25">
      <c r="A69" s="28" t="s">
        <v>158</v>
      </c>
      <c r="B69" s="20">
        <v>48.059461868746482</v>
      </c>
      <c r="C69" s="20">
        <v>48.580478298402234</v>
      </c>
      <c r="D69" s="20">
        <v>48.67227691852365</v>
      </c>
      <c r="E69" s="20">
        <v>48.495347189957499</v>
      </c>
      <c r="F69" s="20">
        <v>43.715835788977792</v>
      </c>
      <c r="G69" s="20">
        <v>39.933446710600158</v>
      </c>
      <c r="H69" s="20">
        <v>31.287725965000561</v>
      </c>
      <c r="I69" s="20">
        <v>20.282291808432667</v>
      </c>
      <c r="J69" s="20">
        <v>16.074050802262423</v>
      </c>
      <c r="K69" s="20">
        <v>39.886530548483599</v>
      </c>
      <c r="M69" s="14" t="s">
        <v>189</v>
      </c>
      <c r="O69" s="14" t="s">
        <v>158</v>
      </c>
      <c r="P69" s="29">
        <v>1.540318584769643</v>
      </c>
      <c r="Q69" s="29">
        <v>3.4924572889781422</v>
      </c>
      <c r="R69" s="29">
        <v>2.1149474932416554</v>
      </c>
      <c r="S69" s="29">
        <v>1.5003218454731324</v>
      </c>
      <c r="T69" s="29">
        <v>3.7979215182926951</v>
      </c>
      <c r="U69" s="29">
        <v>1.7593830430954636</v>
      </c>
      <c r="V69" s="29">
        <v>2.123787091120231</v>
      </c>
      <c r="W69" s="29">
        <v>0.58779215440949928</v>
      </c>
      <c r="X69" s="29">
        <v>0.48465484602642067</v>
      </c>
      <c r="Y69" s="29">
        <v>17.401583865406881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28.603301184980914</v>
      </c>
      <c r="C74" s="30">
        <v>28.104804948094397</v>
      </c>
      <c r="D74" s="30">
        <v>27.578997127805653</v>
      </c>
      <c r="E74" s="30">
        <v>26.96478278992765</v>
      </c>
      <c r="F74" s="30">
        <v>29.633225708973839</v>
      </c>
      <c r="G74" s="30">
        <v>31.35017355574945</v>
      </c>
      <c r="H74" s="30">
        <v>31.593924734383531</v>
      </c>
      <c r="I74" s="30">
        <v>23.219830382406478</v>
      </c>
      <c r="J74" s="30">
        <v>21.683823000823448</v>
      </c>
      <c r="K74" s="20">
        <v>28.103149160259232</v>
      </c>
      <c r="M74" s="14" t="s">
        <v>182</v>
      </c>
      <c r="O74" s="14" t="s">
        <v>140</v>
      </c>
      <c r="P74" s="32">
        <v>2830.4682856056338</v>
      </c>
      <c r="Q74" s="32">
        <v>3190.3671153426744</v>
      </c>
      <c r="R74" s="32">
        <v>732.00793513316444</v>
      </c>
      <c r="S74" s="32">
        <v>174.09333853302508</v>
      </c>
      <c r="T74" s="32">
        <v>371.54294909204714</v>
      </c>
      <c r="U74" s="32">
        <v>586.34138249138539</v>
      </c>
      <c r="V74" s="32">
        <v>1485.3416858347098</v>
      </c>
      <c r="W74" s="32">
        <v>584.91674446713523</v>
      </c>
      <c r="X74" s="32">
        <v>789.94492103451171</v>
      </c>
      <c r="Y74" s="20">
        <v>10745.024357534287</v>
      </c>
    </row>
    <row r="75" spans="1:25" x14ac:dyDescent="0.25">
      <c r="A75" s="14" t="s">
        <v>141</v>
      </c>
      <c r="B75" s="30">
        <v>39.406026906366243</v>
      </c>
      <c r="C75" s="30">
        <v>39.832679826300925</v>
      </c>
      <c r="D75" s="30">
        <v>39.594994403850151</v>
      </c>
      <c r="E75" s="30">
        <v>39.161248262955546</v>
      </c>
      <c r="F75" s="30">
        <v>39.761250351662596</v>
      </c>
      <c r="G75" s="30">
        <v>41.192380401586092</v>
      </c>
      <c r="H75" s="30">
        <v>38.593020914290186</v>
      </c>
      <c r="I75" s="30" t="s">
        <v>183</v>
      </c>
      <c r="J75" s="30" t="s">
        <v>183</v>
      </c>
      <c r="K75" s="20">
        <v>39.696020001103271</v>
      </c>
      <c r="M75" s="14" t="s">
        <v>182</v>
      </c>
      <c r="O75" s="14" t="s">
        <v>141</v>
      </c>
      <c r="P75" s="32">
        <v>5193.2934155119538</v>
      </c>
      <c r="Q75" s="32">
        <v>7196.0715937139103</v>
      </c>
      <c r="R75" s="32">
        <v>2102.4190717097504</v>
      </c>
      <c r="S75" s="32">
        <v>718.46144538433941</v>
      </c>
      <c r="T75" s="32">
        <v>1112.4359731446298</v>
      </c>
      <c r="U75" s="32">
        <v>580.11036249962012</v>
      </c>
      <c r="V75" s="32">
        <v>147.97968303488236</v>
      </c>
      <c r="W75" s="32">
        <v>24.51146770568468</v>
      </c>
      <c r="X75" s="32">
        <v>0</v>
      </c>
      <c r="Y75" s="20">
        <v>17075.283012704771</v>
      </c>
    </row>
    <row r="76" spans="1:25" x14ac:dyDescent="0.25">
      <c r="A76" s="16" t="s">
        <v>142</v>
      </c>
      <c r="B76" s="31">
        <v>60.1642697264828</v>
      </c>
      <c r="C76" s="31">
        <v>62.146408166894354</v>
      </c>
      <c r="D76" s="31">
        <v>61.867113432697572</v>
      </c>
      <c r="E76" s="31">
        <v>62.07243370631474</v>
      </c>
      <c r="F76" s="31">
        <v>60.849510972032363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61.36325761096856</v>
      </c>
      <c r="M76" s="14" t="s">
        <v>182</v>
      </c>
      <c r="O76" s="16" t="s">
        <v>142</v>
      </c>
      <c r="P76" s="34">
        <v>3688.6529633079981</v>
      </c>
      <c r="Q76" s="34">
        <v>4520.5180828959201</v>
      </c>
      <c r="R76" s="34">
        <v>1180.7291052798701</v>
      </c>
      <c r="S76" s="34">
        <v>406.0907125286941</v>
      </c>
      <c r="T76" s="34">
        <v>132.4702039481399</v>
      </c>
      <c r="U76" s="34">
        <v>4.5967329918328845</v>
      </c>
      <c r="V76" s="34">
        <v>13.318436779551888</v>
      </c>
      <c r="W76" s="34">
        <v>0</v>
      </c>
      <c r="X76" s="34">
        <v>0</v>
      </c>
      <c r="Y76" s="25">
        <v>9946.3762377320072</v>
      </c>
    </row>
    <row r="77" spans="1:25" x14ac:dyDescent="0.25">
      <c r="A77" s="14" t="s">
        <v>143</v>
      </c>
      <c r="B77" s="30">
        <v>29.237599389268649</v>
      </c>
      <c r="C77" s="30">
        <v>27.784384681865948</v>
      </c>
      <c r="D77" s="30">
        <v>26.3798299237036</v>
      </c>
      <c r="E77" s="30">
        <v>25.920773613594633</v>
      </c>
      <c r="F77" s="30">
        <v>29.845007485003393</v>
      </c>
      <c r="G77" s="30">
        <v>31.294338546740388</v>
      </c>
      <c r="H77" s="30">
        <v>29.370920164880989</v>
      </c>
      <c r="I77" s="30">
        <v>21.262072962369018</v>
      </c>
      <c r="J77" s="30">
        <v>18.621657967071748</v>
      </c>
      <c r="K77" s="20">
        <v>28.036240643317946</v>
      </c>
      <c r="M77" s="14" t="s">
        <v>184</v>
      </c>
      <c r="O77" s="14" t="s">
        <v>143</v>
      </c>
      <c r="P77" s="32">
        <v>5301.6562308452776</v>
      </c>
      <c r="Q77" s="32">
        <v>7399.3133443644556</v>
      </c>
      <c r="R77" s="32">
        <v>2883.3227907627188</v>
      </c>
      <c r="S77" s="32">
        <v>2162.3025819343443</v>
      </c>
      <c r="T77" s="32">
        <v>25398.856303236484</v>
      </c>
      <c r="U77" s="32">
        <v>26150.407809274846</v>
      </c>
      <c r="V77" s="32">
        <v>28989.602136074209</v>
      </c>
      <c r="W77" s="32">
        <v>9239.7079150703776</v>
      </c>
      <c r="X77" s="32">
        <v>8345.664532257244</v>
      </c>
      <c r="Y77" s="20">
        <v>115870.83364381996</v>
      </c>
    </row>
    <row r="78" spans="1:25" x14ac:dyDescent="0.25">
      <c r="A78" s="14" t="s">
        <v>144</v>
      </c>
      <c r="B78" s="30">
        <v>38.285552914752934</v>
      </c>
      <c r="C78" s="30">
        <v>37.16756294021986</v>
      </c>
      <c r="D78" s="30">
        <v>34.465262646137973</v>
      </c>
      <c r="E78" s="30">
        <v>34.959291928450128</v>
      </c>
      <c r="F78" s="30">
        <v>38.338776086586506</v>
      </c>
      <c r="G78" s="30">
        <v>38.853119343529663</v>
      </c>
      <c r="H78" s="30">
        <v>36.269491583038295</v>
      </c>
      <c r="I78" s="30" t="s">
        <v>183</v>
      </c>
      <c r="J78" s="30" t="s">
        <v>183</v>
      </c>
      <c r="K78" s="20">
        <v>37.219950276069454</v>
      </c>
      <c r="M78" s="14" t="s">
        <v>184</v>
      </c>
      <c r="O78" s="14" t="s">
        <v>144</v>
      </c>
      <c r="P78" s="32">
        <v>8953.4331692786709</v>
      </c>
      <c r="Q78" s="32">
        <v>23413.49770176924</v>
      </c>
      <c r="R78" s="32">
        <v>17042.801641731454</v>
      </c>
      <c r="S78" s="32">
        <v>14786.038668259514</v>
      </c>
      <c r="T78" s="32">
        <v>55699.290850073317</v>
      </c>
      <c r="U78" s="32">
        <v>18895.524166025021</v>
      </c>
      <c r="V78" s="32">
        <v>2492.286931144542</v>
      </c>
      <c r="W78" s="32">
        <v>70.591890587190562</v>
      </c>
      <c r="X78" s="32">
        <v>61.629757770835099</v>
      </c>
      <c r="Y78" s="20">
        <v>141415.09477663977</v>
      </c>
    </row>
    <row r="79" spans="1:25" x14ac:dyDescent="0.25">
      <c r="A79" s="16" t="s">
        <v>145</v>
      </c>
      <c r="B79" s="31">
        <v>57.196614158823515</v>
      </c>
      <c r="C79" s="31">
        <v>57.029319619508037</v>
      </c>
      <c r="D79" s="31">
        <v>55.066166131234439</v>
      </c>
      <c r="E79" s="31">
        <v>54.115721855263843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56.039418114485954</v>
      </c>
      <c r="M79" s="14" t="s">
        <v>184</v>
      </c>
      <c r="O79" s="16" t="s">
        <v>145</v>
      </c>
      <c r="P79" s="34">
        <v>4256.4042546490646</v>
      </c>
      <c r="Q79" s="34">
        <v>13295.70837292021</v>
      </c>
      <c r="R79" s="34">
        <v>8908.4676384943486</v>
      </c>
      <c r="S79" s="34">
        <v>5572.2193735905048</v>
      </c>
      <c r="T79" s="34">
        <v>3210.5508057770789</v>
      </c>
      <c r="U79" s="34">
        <v>153.92910246483245</v>
      </c>
      <c r="V79" s="34">
        <v>40.796960235696609</v>
      </c>
      <c r="W79" s="34">
        <v>3.5831420946498311</v>
      </c>
      <c r="X79" s="34">
        <v>15.373997153036392</v>
      </c>
      <c r="Y79" s="25">
        <v>35457.033647379423</v>
      </c>
    </row>
    <row r="80" spans="1:25" x14ac:dyDescent="0.25">
      <c r="A80" s="14" t="s">
        <v>146</v>
      </c>
      <c r="B80" s="30">
        <v>31.124180443993662</v>
      </c>
      <c r="C80" s="30">
        <v>29.317828259821187</v>
      </c>
      <c r="D80" s="30">
        <v>26.938877323384904</v>
      </c>
      <c r="E80" s="30">
        <v>29.227452943110258</v>
      </c>
      <c r="F80" s="30">
        <v>30.822396208560232</v>
      </c>
      <c r="G80" s="30">
        <v>34.396421678001481</v>
      </c>
      <c r="H80" s="30">
        <v>30.772171174271108</v>
      </c>
      <c r="I80" s="30">
        <v>22.284611436811623</v>
      </c>
      <c r="J80" s="30">
        <v>19.541870298181475</v>
      </c>
      <c r="K80" s="20">
        <v>28.602380874630235</v>
      </c>
      <c r="M80" s="14" t="s">
        <v>185</v>
      </c>
      <c r="O80" s="14" t="s">
        <v>146</v>
      </c>
      <c r="P80" s="32">
        <v>547.87261122600387</v>
      </c>
      <c r="Q80" s="32">
        <v>556.64407953442264</v>
      </c>
      <c r="R80" s="32">
        <v>197.44165171598723</v>
      </c>
      <c r="S80" s="32">
        <v>358.36171381073916</v>
      </c>
      <c r="T80" s="32">
        <v>2907.4905473607951</v>
      </c>
      <c r="U80" s="32">
        <v>3499.4476802949816</v>
      </c>
      <c r="V80" s="32">
        <v>21669.917490874006</v>
      </c>
      <c r="W80" s="32">
        <v>5800.6029416904612</v>
      </c>
      <c r="X80" s="32">
        <v>3564.0961989415732</v>
      </c>
      <c r="Y80" s="20">
        <v>39101.874915448971</v>
      </c>
    </row>
    <row r="81" spans="1:25" x14ac:dyDescent="0.25">
      <c r="A81" s="14" t="s">
        <v>147</v>
      </c>
      <c r="B81" s="30">
        <v>39.157723616874677</v>
      </c>
      <c r="C81" s="30">
        <v>38.491876425861996</v>
      </c>
      <c r="D81" s="30">
        <v>36.428112571193061</v>
      </c>
      <c r="E81" s="30">
        <v>39.487742842197441</v>
      </c>
      <c r="F81" s="30">
        <v>41.778254112205573</v>
      </c>
      <c r="G81" s="30">
        <v>41.656757243609022</v>
      </c>
      <c r="H81" s="30" t="s">
        <v>183</v>
      </c>
      <c r="I81" s="30" t="s">
        <v>183</v>
      </c>
      <c r="J81" s="30" t="s">
        <v>183</v>
      </c>
      <c r="K81" s="20">
        <v>39.917147020729196</v>
      </c>
      <c r="M81" s="14" t="s">
        <v>185</v>
      </c>
      <c r="O81" s="14" t="s">
        <v>147</v>
      </c>
      <c r="P81" s="32">
        <v>1100.7909664125459</v>
      </c>
      <c r="Q81" s="32">
        <v>1758.4334087696923</v>
      </c>
      <c r="R81" s="32">
        <v>1588.2713439705788</v>
      </c>
      <c r="S81" s="32">
        <v>2798.9753923833323</v>
      </c>
      <c r="T81" s="32">
        <v>5511.5171365422812</v>
      </c>
      <c r="U81" s="32">
        <v>3561.827532058116</v>
      </c>
      <c r="V81" s="32">
        <v>886.76020410722947</v>
      </c>
      <c r="W81" s="32">
        <v>28.653051384085167</v>
      </c>
      <c r="X81" s="32">
        <v>0.41076967945251375</v>
      </c>
      <c r="Y81" s="20">
        <v>17235.63980530731</v>
      </c>
    </row>
    <row r="82" spans="1:25" x14ac:dyDescent="0.25">
      <c r="A82" s="16" t="s">
        <v>148</v>
      </c>
      <c r="B82" s="31">
        <v>53.922880930684009</v>
      </c>
      <c r="C82" s="31">
        <v>55.270070974032123</v>
      </c>
      <c r="D82" s="31">
        <v>50.985291977553366</v>
      </c>
      <c r="E82" s="31">
        <v>56.682559798483815</v>
      </c>
      <c r="F82" s="31">
        <v>57.203895573788685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54.386028098553538</v>
      </c>
      <c r="M82" s="14" t="s">
        <v>185</v>
      </c>
      <c r="O82" s="16" t="s">
        <v>148</v>
      </c>
      <c r="P82" s="34">
        <v>908.35937445224511</v>
      </c>
      <c r="Q82" s="34">
        <v>1702.9504086846846</v>
      </c>
      <c r="R82" s="34">
        <v>1257.9514665576066</v>
      </c>
      <c r="S82" s="34">
        <v>1104.7336560565118</v>
      </c>
      <c r="T82" s="34">
        <v>1159.2795264939023</v>
      </c>
      <c r="U82" s="34">
        <v>257.57771629083334</v>
      </c>
      <c r="V82" s="34">
        <v>75.069340187641572</v>
      </c>
      <c r="W82" s="34">
        <v>5.3784454834144544</v>
      </c>
      <c r="X82" s="34">
        <v>17.11824368735239</v>
      </c>
      <c r="Y82" s="25">
        <v>6488.418177894192</v>
      </c>
    </row>
    <row r="83" spans="1:25" x14ac:dyDescent="0.25">
      <c r="A83" s="14" t="s">
        <v>149</v>
      </c>
      <c r="B83" s="30">
        <v>27.240411070169515</v>
      </c>
      <c r="C83" s="30" t="s">
        <v>183</v>
      </c>
      <c r="D83" s="30" t="s">
        <v>183</v>
      </c>
      <c r="E83" s="30">
        <v>30.767221745124758</v>
      </c>
      <c r="F83" s="30">
        <v>31.53515912597841</v>
      </c>
      <c r="G83" s="30">
        <v>30.817053548917251</v>
      </c>
      <c r="H83" s="30">
        <v>28.852776100866922</v>
      </c>
      <c r="I83" s="30">
        <v>21.255751185418028</v>
      </c>
      <c r="J83" s="30">
        <v>22.748210217175878</v>
      </c>
      <c r="K83" s="20">
        <v>26.854419273822582</v>
      </c>
      <c r="M83" s="14" t="s">
        <v>186</v>
      </c>
      <c r="O83" s="14" t="s">
        <v>149</v>
      </c>
      <c r="P83" s="32">
        <v>400.05619858223122</v>
      </c>
      <c r="Q83" s="32">
        <v>1042.7782490060802</v>
      </c>
      <c r="R83" s="32">
        <v>667.56573998420231</v>
      </c>
      <c r="S83" s="32">
        <v>961.7953989587586</v>
      </c>
      <c r="T83" s="32">
        <v>3616.0244564837371</v>
      </c>
      <c r="U83" s="32">
        <v>2107.3377011890616</v>
      </c>
      <c r="V83" s="32">
        <v>8961.6188107733396</v>
      </c>
      <c r="W83" s="32">
        <v>5046.0511238656518</v>
      </c>
      <c r="X83" s="32">
        <v>5181.468091907328</v>
      </c>
      <c r="Y83" s="20">
        <v>27984.69577075039</v>
      </c>
    </row>
    <row r="84" spans="1:25" x14ac:dyDescent="0.25">
      <c r="A84" s="14" t="s">
        <v>150</v>
      </c>
      <c r="B84" s="30">
        <v>28.13410243214987</v>
      </c>
      <c r="C84" s="30">
        <v>28.981800970739588</v>
      </c>
      <c r="D84" s="30">
        <v>28.586017143790698</v>
      </c>
      <c r="E84" s="30">
        <v>33.984742889356575</v>
      </c>
      <c r="F84" s="30">
        <v>38.479817212111428</v>
      </c>
      <c r="G84" s="30">
        <v>40.057231048182622</v>
      </c>
      <c r="H84" s="30">
        <v>33.096818383916528</v>
      </c>
      <c r="I84" s="30" t="s">
        <v>183</v>
      </c>
      <c r="J84" s="30" t="s">
        <v>183</v>
      </c>
      <c r="K84" s="20">
        <v>33.89327006216142</v>
      </c>
      <c r="M84" s="14" t="s">
        <v>186</v>
      </c>
      <c r="O84" s="14" t="s">
        <v>150</v>
      </c>
      <c r="P84" s="32">
        <v>2136.3296219515469</v>
      </c>
      <c r="Q84" s="32">
        <v>5680.4294581540144</v>
      </c>
      <c r="R84" s="32">
        <v>3508.663866182138</v>
      </c>
      <c r="S84" s="32">
        <v>3427.424374026059</v>
      </c>
      <c r="T84" s="32">
        <v>12609.882333154448</v>
      </c>
      <c r="U84" s="32">
        <v>4066.745595176189</v>
      </c>
      <c r="V84" s="32">
        <v>1914.9962505700655</v>
      </c>
      <c r="W84" s="32">
        <v>214.20572099152341</v>
      </c>
      <c r="X84" s="32">
        <v>72.38918668899575</v>
      </c>
      <c r="Y84" s="20">
        <v>33631.066406894977</v>
      </c>
    </row>
    <row r="85" spans="1:25" x14ac:dyDescent="0.25">
      <c r="A85" s="16" t="s">
        <v>151</v>
      </c>
      <c r="B85" s="31">
        <v>35.672749981722149</v>
      </c>
      <c r="C85" s="31">
        <v>38.229347001653089</v>
      </c>
      <c r="D85" s="31">
        <v>39.391792020332524</v>
      </c>
      <c r="E85" s="31">
        <v>40.337405498929364</v>
      </c>
      <c r="F85" s="31">
        <v>47.968485466657391</v>
      </c>
      <c r="G85" s="31">
        <v>51.438197505456117</v>
      </c>
      <c r="H85" s="31" t="s">
        <v>183</v>
      </c>
      <c r="I85" s="31" t="s">
        <v>183</v>
      </c>
      <c r="J85" s="31" t="s">
        <v>183</v>
      </c>
      <c r="K85" s="25">
        <v>39.49466221465395</v>
      </c>
      <c r="M85" s="14" t="s">
        <v>186</v>
      </c>
      <c r="O85" s="16" t="s">
        <v>151</v>
      </c>
      <c r="P85" s="34">
        <v>4677.3348404533435</v>
      </c>
      <c r="Q85" s="34">
        <v>18171.794201308308</v>
      </c>
      <c r="R85" s="34">
        <v>13765.735689296631</v>
      </c>
      <c r="S85" s="34">
        <v>5895.6596229088427</v>
      </c>
      <c r="T85" s="34">
        <v>4965.9643426246821</v>
      </c>
      <c r="U85" s="34">
        <v>654.34513457816001</v>
      </c>
      <c r="V85" s="34">
        <v>47.972036561570668</v>
      </c>
      <c r="W85" s="34">
        <v>1.3116663211156772</v>
      </c>
      <c r="X85" s="34">
        <v>11.95218056929841</v>
      </c>
      <c r="Y85" s="25">
        <v>48192.069714621954</v>
      </c>
    </row>
    <row r="86" spans="1:25" x14ac:dyDescent="0.25">
      <c r="A86" s="14" t="s">
        <v>152</v>
      </c>
      <c r="B86" s="30">
        <v>22.011228304994972</v>
      </c>
      <c r="C86" s="30">
        <v>20.206901468219201</v>
      </c>
      <c r="D86" s="30">
        <v>22.613514870168856</v>
      </c>
      <c r="E86" s="30">
        <v>27.568343596308285</v>
      </c>
      <c r="F86" s="30">
        <v>25.595601578607912</v>
      </c>
      <c r="G86" s="30">
        <v>25.000446333346929</v>
      </c>
      <c r="H86" s="30">
        <v>24.320438939064744</v>
      </c>
      <c r="I86" s="30">
        <v>20.230308591808367</v>
      </c>
      <c r="J86" s="30">
        <v>17.093818084816956</v>
      </c>
      <c r="K86" s="20">
        <v>22.348824618182974</v>
      </c>
      <c r="M86" s="14" t="s">
        <v>187</v>
      </c>
      <c r="O86" s="14" t="s">
        <v>152</v>
      </c>
      <c r="P86" s="32">
        <v>664.88159115750511</v>
      </c>
      <c r="Q86" s="32">
        <v>1223.5269431393137</v>
      </c>
      <c r="R86" s="32">
        <v>952.69979555975931</v>
      </c>
      <c r="S86" s="32">
        <v>743.6197613528127</v>
      </c>
      <c r="T86" s="32">
        <v>5772.2607050101096</v>
      </c>
      <c r="U86" s="32">
        <v>3811.0487942318528</v>
      </c>
      <c r="V86" s="32">
        <v>18455.897928178165</v>
      </c>
      <c r="W86" s="32">
        <v>9641.5998114792983</v>
      </c>
      <c r="X86" s="32">
        <v>10222.69969310415</v>
      </c>
      <c r="Y86" s="20">
        <v>51488.235023212968</v>
      </c>
    </row>
    <row r="87" spans="1:25" x14ac:dyDescent="0.25">
      <c r="A87" s="14" t="s">
        <v>153</v>
      </c>
      <c r="B87" s="30">
        <v>25.085168616243578</v>
      </c>
      <c r="C87" s="30">
        <v>26.179384452051696</v>
      </c>
      <c r="D87" s="30">
        <v>30.435334417577199</v>
      </c>
      <c r="E87" s="30">
        <v>32.739867921872694</v>
      </c>
      <c r="F87" s="30">
        <v>34.443368729283883</v>
      </c>
      <c r="G87" s="30">
        <v>34.073179576439195</v>
      </c>
      <c r="H87" s="30">
        <v>32.033137675678049</v>
      </c>
      <c r="I87" s="30">
        <v>28.87765783164576</v>
      </c>
      <c r="J87" s="30" t="s">
        <v>183</v>
      </c>
      <c r="K87" s="20">
        <v>31.722042796460968</v>
      </c>
      <c r="M87" s="14" t="s">
        <v>187</v>
      </c>
      <c r="O87" s="14" t="s">
        <v>153</v>
      </c>
      <c r="P87" s="32">
        <v>2127.0114320994849</v>
      </c>
      <c r="Q87" s="32">
        <v>4203.3457044199995</v>
      </c>
      <c r="R87" s="32">
        <v>1952.1487500091334</v>
      </c>
      <c r="S87" s="32">
        <v>2792.9242497120772</v>
      </c>
      <c r="T87" s="32">
        <v>12413.924423647475</v>
      </c>
      <c r="U87" s="32">
        <v>6742.6982008819214</v>
      </c>
      <c r="V87" s="32">
        <v>5112.3964364986887</v>
      </c>
      <c r="W87" s="32">
        <v>1021.1497196252122</v>
      </c>
      <c r="X87" s="32">
        <v>434.23894575182601</v>
      </c>
      <c r="Y87" s="20">
        <v>36799.837862645814</v>
      </c>
    </row>
    <row r="88" spans="1:25" x14ac:dyDescent="0.25">
      <c r="A88" s="16" t="s">
        <v>154</v>
      </c>
      <c r="B88" s="31">
        <v>34.526676418074643</v>
      </c>
      <c r="C88" s="31">
        <v>37.533313172306123</v>
      </c>
      <c r="D88" s="31">
        <v>43.708190085535492</v>
      </c>
      <c r="E88" s="31">
        <v>45.207305833881932</v>
      </c>
      <c r="F88" s="31">
        <v>48.010639577901671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40.229014436424627</v>
      </c>
      <c r="M88" s="14" t="s">
        <v>187</v>
      </c>
      <c r="O88" s="16" t="s">
        <v>154</v>
      </c>
      <c r="P88" s="34">
        <v>3122.6037364368799</v>
      </c>
      <c r="Q88" s="34">
        <v>5415.027872483337</v>
      </c>
      <c r="R88" s="34">
        <v>2636.4282460462946</v>
      </c>
      <c r="S88" s="34">
        <v>1853.333647931599</v>
      </c>
      <c r="T88" s="34">
        <v>2807.5630628253339</v>
      </c>
      <c r="U88" s="34">
        <v>582.04620412446127</v>
      </c>
      <c r="V88" s="34">
        <v>341.49222605357386</v>
      </c>
      <c r="W88" s="34">
        <v>90.224508600041133</v>
      </c>
      <c r="X88" s="34">
        <v>444.52748288130164</v>
      </c>
      <c r="Y88" s="25">
        <v>17293.246987382823</v>
      </c>
    </row>
    <row r="89" spans="1:25" x14ac:dyDescent="0.25">
      <c r="A89" s="14" t="s">
        <v>155</v>
      </c>
      <c r="B89" s="30">
        <v>21.863501784144109</v>
      </c>
      <c r="C89" s="30">
        <v>23.193499639512435</v>
      </c>
      <c r="D89" s="30">
        <v>25.931634730768536</v>
      </c>
      <c r="E89" s="30">
        <v>24.693132542369426</v>
      </c>
      <c r="F89" s="30">
        <v>27.209460553235999</v>
      </c>
      <c r="G89" s="30">
        <v>26.798634942714489</v>
      </c>
      <c r="H89" s="30">
        <v>26.593442909818776</v>
      </c>
      <c r="I89" s="30">
        <v>23.249308161506441</v>
      </c>
      <c r="J89" s="30">
        <v>21.730119533912092</v>
      </c>
      <c r="K89" s="20">
        <v>25.481644930996179</v>
      </c>
      <c r="M89" s="14" t="s">
        <v>188</v>
      </c>
      <c r="O89" s="14" t="s">
        <v>155</v>
      </c>
      <c r="P89" s="32">
        <v>299.62524056384638</v>
      </c>
      <c r="Q89" s="32">
        <v>636.6655438847921</v>
      </c>
      <c r="R89" s="32">
        <v>602.53201566606731</v>
      </c>
      <c r="S89" s="32">
        <v>768.45484580966297</v>
      </c>
      <c r="T89" s="32">
        <v>3746.5905751125592</v>
      </c>
      <c r="U89" s="32">
        <v>2791.8461583907897</v>
      </c>
      <c r="V89" s="32">
        <v>8086.4505182735302</v>
      </c>
      <c r="W89" s="32">
        <v>3103.5230510385741</v>
      </c>
      <c r="X89" s="32">
        <v>2289.4529663441144</v>
      </c>
      <c r="Y89" s="20">
        <v>22325.140915083935</v>
      </c>
    </row>
    <row r="90" spans="1:25" x14ac:dyDescent="0.25">
      <c r="A90" s="14" t="s">
        <v>156</v>
      </c>
      <c r="B90" s="30">
        <v>25.252088190932419</v>
      </c>
      <c r="C90" s="30">
        <v>28.485636450183357</v>
      </c>
      <c r="D90" s="30">
        <v>31.637599960704524</v>
      </c>
      <c r="E90" s="30">
        <v>34.944057894598103</v>
      </c>
      <c r="F90" s="30">
        <v>37.264124077226768</v>
      </c>
      <c r="G90" s="30">
        <v>38.129099044144212</v>
      </c>
      <c r="H90" s="30">
        <v>37.274977994213238</v>
      </c>
      <c r="I90" s="30" t="s">
        <v>183</v>
      </c>
      <c r="J90" s="30" t="s">
        <v>183</v>
      </c>
      <c r="K90" s="20">
        <v>34.093805203592353</v>
      </c>
      <c r="M90" s="14" t="s">
        <v>188</v>
      </c>
      <c r="O90" s="14" t="s">
        <v>156</v>
      </c>
      <c r="P90" s="32">
        <v>1751.7691780108773</v>
      </c>
      <c r="Q90" s="32">
        <v>3044.8677410867585</v>
      </c>
      <c r="R90" s="32">
        <v>2045.8143393024206</v>
      </c>
      <c r="S90" s="32">
        <v>4069.5302963992649</v>
      </c>
      <c r="T90" s="32">
        <v>9931.763725070381</v>
      </c>
      <c r="U90" s="32">
        <v>3477.9921961758178</v>
      </c>
      <c r="V90" s="32">
        <v>1172.8591442234008</v>
      </c>
      <c r="W90" s="32">
        <v>159.05817703342265</v>
      </c>
      <c r="X90" s="32">
        <v>32.75827273000629</v>
      </c>
      <c r="Y90" s="20">
        <v>25686.413070032351</v>
      </c>
    </row>
    <row r="91" spans="1:25" x14ac:dyDescent="0.25">
      <c r="A91" s="16" t="s">
        <v>157</v>
      </c>
      <c r="B91" s="31">
        <v>35.804952033619834</v>
      </c>
      <c r="C91" s="31">
        <v>38.366529587915473</v>
      </c>
      <c r="D91" s="31">
        <v>45.884373494609477</v>
      </c>
      <c r="E91" s="31">
        <v>50.302277859371699</v>
      </c>
      <c r="F91" s="31">
        <v>48.480527671481447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41.751929743993166</v>
      </c>
      <c r="M91" s="14" t="s">
        <v>188</v>
      </c>
      <c r="O91" s="16" t="s">
        <v>157</v>
      </c>
      <c r="P91" s="34">
        <v>1418.6413708888974</v>
      </c>
      <c r="Q91" s="34">
        <v>2626.7103073828325</v>
      </c>
      <c r="R91" s="34">
        <v>1323.6467285426654</v>
      </c>
      <c r="S91" s="34">
        <v>974.93780198426282</v>
      </c>
      <c r="T91" s="34">
        <v>1197.5511579996398</v>
      </c>
      <c r="U91" s="34">
        <v>361.52290034389347</v>
      </c>
      <c r="V91" s="34">
        <v>49.333834732007375</v>
      </c>
      <c r="W91" s="34">
        <v>1.6771726831911919</v>
      </c>
      <c r="X91" s="34">
        <v>0.87733951227502371</v>
      </c>
      <c r="Y91" s="25">
        <v>7954.8986140696652</v>
      </c>
    </row>
    <row r="92" spans="1:25" x14ac:dyDescent="0.25">
      <c r="A92" s="28" t="s">
        <v>158</v>
      </c>
      <c r="B92" s="20">
        <v>37.721674393379281</v>
      </c>
      <c r="C92" s="20">
        <v>38.841708106573982</v>
      </c>
      <c r="D92" s="20">
        <v>38.804660640074559</v>
      </c>
      <c r="E92" s="20">
        <v>38.4194293625687</v>
      </c>
      <c r="F92" s="20">
        <v>36.350805003138241</v>
      </c>
      <c r="G92" s="20">
        <v>34.157941819535715</v>
      </c>
      <c r="H92" s="20">
        <v>28.710929534353173</v>
      </c>
      <c r="I92" s="20">
        <v>21.632486640945132</v>
      </c>
      <c r="J92" s="20">
        <v>19.466846290989857</v>
      </c>
      <c r="K92" s="20">
        <v>34.368137192260505</v>
      </c>
      <c r="M92" s="14" t="s">
        <v>189</v>
      </c>
      <c r="O92" s="14" t="s">
        <v>158</v>
      </c>
      <c r="P92" s="35">
        <v>49379.184481434007</v>
      </c>
      <c r="Q92" s="35">
        <v>105078.65012886065</v>
      </c>
      <c r="R92" s="35">
        <v>63348.647815944787</v>
      </c>
      <c r="S92" s="35">
        <v>49568.956881564343</v>
      </c>
      <c r="T92" s="35">
        <v>152564.95907759701</v>
      </c>
      <c r="U92" s="35">
        <v>78285.345369483606</v>
      </c>
      <c r="V92" s="35">
        <v>99944.090054136803</v>
      </c>
      <c r="W92" s="35">
        <v>35036.746550121039</v>
      </c>
      <c r="X92" s="35">
        <v>31484.602580013299</v>
      </c>
      <c r="Y92" s="35">
        <v>664691.18293915573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303.39569708079387</v>
      </c>
      <c r="Q98" s="32">
        <v>337.67611048668925</v>
      </c>
      <c r="R98" s="32">
        <v>76.02020606676291</v>
      </c>
      <c r="S98" s="32">
        <v>17.563757551694273</v>
      </c>
      <c r="T98" s="32">
        <v>38.42980388553692</v>
      </c>
      <c r="U98" s="32">
        <v>60.041402407974019</v>
      </c>
      <c r="V98" s="32">
        <v>159.2732941708276</v>
      </c>
      <c r="W98" s="32">
        <v>45.702617699508245</v>
      </c>
      <c r="X98" s="32">
        <v>35.557446532706727</v>
      </c>
      <c r="Y98" s="20">
        <v>1073.6603358824939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650.95388651001917</v>
      </c>
      <c r="Q99" s="32">
        <v>885.82323861463328</v>
      </c>
      <c r="R99" s="32">
        <v>253.74896276696819</v>
      </c>
      <c r="S99" s="32">
        <v>84.887981603798011</v>
      </c>
      <c r="T99" s="32">
        <v>129.94741972842249</v>
      </c>
      <c r="U99" s="32">
        <v>64.557133206720366</v>
      </c>
      <c r="V99" s="32">
        <v>16.680847054604332</v>
      </c>
      <c r="W99" s="32">
        <v>2.5799161411672946</v>
      </c>
      <c r="X99" s="32">
        <v>0</v>
      </c>
      <c r="Y99" s="20">
        <v>2089.179385626333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536.87284155059615</v>
      </c>
      <c r="Q100" s="34">
        <v>660.45743701542597</v>
      </c>
      <c r="R100" s="34">
        <v>169.70728060717755</v>
      </c>
      <c r="S100" s="34">
        <v>58.951761079268245</v>
      </c>
      <c r="T100" s="34">
        <v>19.089704166096396</v>
      </c>
      <c r="U100" s="34">
        <v>0.71355203366025721</v>
      </c>
      <c r="V100" s="34">
        <v>1.5224900030253026</v>
      </c>
      <c r="W100" s="34">
        <v>0</v>
      </c>
      <c r="X100" s="34">
        <v>0</v>
      </c>
      <c r="Y100" s="25">
        <v>1447.31506645525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576.87754393299167</v>
      </c>
      <c r="Q101" s="32">
        <v>746.22356422984069</v>
      </c>
      <c r="R101" s="32">
        <v>273.1129985223796</v>
      </c>
      <c r="S101" s="32">
        <v>202.81500560322337</v>
      </c>
      <c r="T101" s="32">
        <v>2529.5728118954225</v>
      </c>
      <c r="U101" s="32">
        <v>2690.9285668385496</v>
      </c>
      <c r="V101" s="32">
        <v>3035.7807259533843</v>
      </c>
      <c r="W101" s="32">
        <v>574.9957010523317</v>
      </c>
      <c r="X101" s="32">
        <v>314.43454321037137</v>
      </c>
      <c r="Y101" s="20">
        <v>10944.741461238495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1106.5122952497804</v>
      </c>
      <c r="Q102" s="32">
        <v>2724.0319940770114</v>
      </c>
      <c r="R102" s="32">
        <v>1857.5031435179014</v>
      </c>
      <c r="S102" s="32">
        <v>1648.9322649486064</v>
      </c>
      <c r="T102" s="32">
        <v>6194.4997923722258</v>
      </c>
      <c r="U102" s="32">
        <v>2078.6228561573871</v>
      </c>
      <c r="V102" s="32">
        <v>282.6628076994711</v>
      </c>
      <c r="W102" s="32">
        <v>6.3226078751443096</v>
      </c>
      <c r="X102" s="32">
        <v>5.6740417697045382</v>
      </c>
      <c r="Y102" s="20">
        <v>15904.761803667234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620.96095493731355</v>
      </c>
      <c r="Q103" s="34">
        <v>1920.8803040501173</v>
      </c>
      <c r="R103" s="34">
        <v>1239.6636885408629</v>
      </c>
      <c r="S103" s="34">
        <v>784.13578041836354</v>
      </c>
      <c r="T103" s="34">
        <v>443.23703365838895</v>
      </c>
      <c r="U103" s="34">
        <v>19.533009612366797</v>
      </c>
      <c r="V103" s="34">
        <v>5.4074098904803627</v>
      </c>
      <c r="W103" s="34">
        <v>0.60810512320684595</v>
      </c>
      <c r="X103" s="34">
        <v>1.6528462680343117</v>
      </c>
      <c r="Y103" s="25">
        <v>5036.0791324991342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53.843473357381178</v>
      </c>
      <c r="Q104" s="32">
        <v>53.788870095339732</v>
      </c>
      <c r="R104" s="32">
        <v>18.154893203504777</v>
      </c>
      <c r="S104" s="32">
        <v>32.563749648226</v>
      </c>
      <c r="T104" s="32">
        <v>248.58964917754645</v>
      </c>
      <c r="U104" s="32">
        <v>317.11237506618625</v>
      </c>
      <c r="V104" s="32">
        <v>2389.0601870173987</v>
      </c>
      <c r="W104" s="32">
        <v>460.7648618425365</v>
      </c>
      <c r="X104" s="32">
        <v>165.66056538077311</v>
      </c>
      <c r="Y104" s="20">
        <v>3739.5386247888928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123.0570721558019</v>
      </c>
      <c r="Q105" s="32">
        <v>196.47549437988837</v>
      </c>
      <c r="R105" s="32">
        <v>164.71905925788948</v>
      </c>
      <c r="S105" s="32">
        <v>299.23472591632384</v>
      </c>
      <c r="T105" s="32">
        <v>552.57947486824958</v>
      </c>
      <c r="U105" s="32">
        <v>339.30582333726869</v>
      </c>
      <c r="V105" s="32">
        <v>98.840376002797115</v>
      </c>
      <c r="W105" s="32">
        <v>2.3094651823183718</v>
      </c>
      <c r="X105" s="32">
        <v>8.6639261612646082E-3</v>
      </c>
      <c r="Y105" s="20">
        <v>1776.5301550266984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113.09824940413728</v>
      </c>
      <c r="Q106" s="34">
        <v>219.12768677017115</v>
      </c>
      <c r="R106" s="34">
        <v>154.87968113112336</v>
      </c>
      <c r="S106" s="34">
        <v>134.80150567522793</v>
      </c>
      <c r="T106" s="34">
        <v>127.79665263987323</v>
      </c>
      <c r="U106" s="34">
        <v>24.182119919004428</v>
      </c>
      <c r="V106" s="34">
        <v>8.7420463611586623</v>
      </c>
      <c r="W106" s="34">
        <v>0.60643961535718183</v>
      </c>
      <c r="X106" s="34">
        <v>0.95456554415710948</v>
      </c>
      <c r="Y106" s="25">
        <v>784.18894706021047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23.772371345105014</v>
      </c>
      <c r="Q107" s="32">
        <v>64.79963970168518</v>
      </c>
      <c r="R107" s="32">
        <v>48.795737089579362</v>
      </c>
      <c r="S107" s="32">
        <v>62.049391679739735</v>
      </c>
      <c r="T107" s="32">
        <v>198.48710144250569</v>
      </c>
      <c r="U107" s="32">
        <v>114.85999463008861</v>
      </c>
      <c r="V107" s="32">
        <v>723.22992368329744</v>
      </c>
      <c r="W107" s="32">
        <v>215.83712491197375</v>
      </c>
      <c r="X107" s="32">
        <v>172.95047020337512</v>
      </c>
      <c r="Y107" s="20">
        <v>1624.7817546873498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146.92491552771179</v>
      </c>
      <c r="Q108" s="32">
        <v>409.29600418329647</v>
      </c>
      <c r="R108" s="32">
        <v>251.78641493124852</v>
      </c>
      <c r="S108" s="32">
        <v>248.24933849416897</v>
      </c>
      <c r="T108" s="32">
        <v>819.54431077325262</v>
      </c>
      <c r="U108" s="32">
        <v>268.34435732813836</v>
      </c>
      <c r="V108" s="32">
        <v>163.51108634238028</v>
      </c>
      <c r="W108" s="32">
        <v>9.9256001539586904</v>
      </c>
      <c r="X108" s="32">
        <v>2.7772448130972549</v>
      </c>
      <c r="Y108" s="20">
        <v>2320.3592725472531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362.56251507585711</v>
      </c>
      <c r="Q109" s="34">
        <v>1537.5248509930116</v>
      </c>
      <c r="R109" s="34">
        <v>1265.9690483520785</v>
      </c>
      <c r="S109" s="34">
        <v>549.85994728136745</v>
      </c>
      <c r="T109" s="34">
        <v>420.43938145389461</v>
      </c>
      <c r="U109" s="34">
        <v>52.12741320658737</v>
      </c>
      <c r="V109" s="34">
        <v>4.9816850986687191</v>
      </c>
      <c r="W109" s="34">
        <v>0.10765815821201644</v>
      </c>
      <c r="X109" s="34">
        <v>0.24838120569558286</v>
      </c>
      <c r="Y109" s="25">
        <v>4193.820880825373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47.886258972222528</v>
      </c>
      <c r="Q110" s="32">
        <v>88.559002502106367</v>
      </c>
      <c r="R110" s="32">
        <v>70.383797861271589</v>
      </c>
      <c r="S110" s="32">
        <v>58.420041084658166</v>
      </c>
      <c r="T110" s="32">
        <v>482.26368921492497</v>
      </c>
      <c r="U110" s="32">
        <v>349.45175454045261</v>
      </c>
      <c r="V110" s="32">
        <v>1511.3629560763609</v>
      </c>
      <c r="W110" s="32">
        <v>547.30494589802288</v>
      </c>
      <c r="X110" s="32">
        <v>561.86376371758638</v>
      </c>
      <c r="Y110" s="20">
        <v>3717.496209867606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174.0735837106856</v>
      </c>
      <c r="Q111" s="32">
        <v>351.37128916939594</v>
      </c>
      <c r="R111" s="32">
        <v>165.52345961203571</v>
      </c>
      <c r="S111" s="32">
        <v>244.42599539245299</v>
      </c>
      <c r="T111" s="32">
        <v>1160.3623685037137</v>
      </c>
      <c r="U111" s="32">
        <v>680.37187315395533</v>
      </c>
      <c r="V111" s="32">
        <v>476.78918942755263</v>
      </c>
      <c r="W111" s="32">
        <v>77.498018910680088</v>
      </c>
      <c r="X111" s="32">
        <v>31.330079123105687</v>
      </c>
      <c r="Y111" s="20">
        <v>3361.7458570035774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285.17762959658108</v>
      </c>
      <c r="Q112" s="34">
        <v>524.42213586050002</v>
      </c>
      <c r="R112" s="34">
        <v>266.756101020416</v>
      </c>
      <c r="S112" s="34">
        <v>186.41110399999849</v>
      </c>
      <c r="T112" s="34">
        <v>284.72808198827107</v>
      </c>
      <c r="U112" s="34">
        <v>60.149166183109372</v>
      </c>
      <c r="V112" s="34">
        <v>35.794928864444472</v>
      </c>
      <c r="W112" s="34">
        <v>5.530505582303749</v>
      </c>
      <c r="X112" s="34">
        <v>26.917007704266734</v>
      </c>
      <c r="Y112" s="25">
        <v>1675.8866607998909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26.199288545654451</v>
      </c>
      <c r="Q113" s="32">
        <v>53.721532340583721</v>
      </c>
      <c r="R113" s="32">
        <v>50.77210367460421</v>
      </c>
      <c r="S113" s="32">
        <v>61.768682196125283</v>
      </c>
      <c r="T113" s="32">
        <v>304.38615658331082</v>
      </c>
      <c r="U113" s="32">
        <v>220.48274581554938</v>
      </c>
      <c r="V113" s="32">
        <v>743.45145289636366</v>
      </c>
      <c r="W113" s="32">
        <v>178.03266513741681</v>
      </c>
      <c r="X113" s="32">
        <v>84.851931625868204</v>
      </c>
      <c r="Y113" s="20">
        <v>1723.6665588154767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168.97283410140204</v>
      </c>
      <c r="Q114" s="32">
        <v>283.82412233137609</v>
      </c>
      <c r="R114" s="32">
        <v>187.92857040076842</v>
      </c>
      <c r="S114" s="32">
        <v>407.01066687360094</v>
      </c>
      <c r="T114" s="32">
        <v>944.53246882881513</v>
      </c>
      <c r="U114" s="32">
        <v>339.99922371071227</v>
      </c>
      <c r="V114" s="32">
        <v>120.68455056907138</v>
      </c>
      <c r="W114" s="32">
        <v>11.250407489118423</v>
      </c>
      <c r="X114" s="32">
        <v>2.57415380350866</v>
      </c>
      <c r="Y114" s="20">
        <v>2466.7769981083734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149.03654415781369</v>
      </c>
      <c r="Q115" s="34">
        <v>270.87049673583471</v>
      </c>
      <c r="R115" s="34">
        <v>147.03357418415536</v>
      </c>
      <c r="S115" s="34">
        <v>121.12285866544474</v>
      </c>
      <c r="T115" s="34">
        <v>121.45577491053113</v>
      </c>
      <c r="U115" s="34">
        <v>35.408020003186778</v>
      </c>
      <c r="V115" s="34">
        <v>5.8771196687201934</v>
      </c>
      <c r="W115" s="34">
        <v>6.1620435876071446E-2</v>
      </c>
      <c r="X115" s="34">
        <v>7.6960832544632429E-2</v>
      </c>
      <c r="Y115" s="25">
        <v>850.94296959410724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5470.1779552118487</v>
      </c>
      <c r="Q116" s="35">
        <v>11328.873773536905</v>
      </c>
      <c r="R116" s="35">
        <v>6662.4587207407276</v>
      </c>
      <c r="S116" s="35">
        <v>5203.2045581122884</v>
      </c>
      <c r="T116" s="35">
        <v>15019.941676090979</v>
      </c>
      <c r="U116" s="35">
        <v>7716.1913871508978</v>
      </c>
      <c r="V116" s="35">
        <v>9783.6530767800086</v>
      </c>
      <c r="W116" s="35">
        <v>2139.4382612091326</v>
      </c>
      <c r="X116" s="35">
        <v>1407.532665660957</v>
      </c>
      <c r="Y116" s="35">
        <v>64731.472074493759</v>
      </c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15.451315337899864</v>
      </c>
      <c r="Q121" s="32">
        <v>17.206750861821245</v>
      </c>
      <c r="R121" s="32">
        <v>3.881627282161952</v>
      </c>
      <c r="S121" s="32">
        <v>0.89790806684089453</v>
      </c>
      <c r="T121" s="32">
        <v>1.9470257853062218</v>
      </c>
      <c r="U121" s="32">
        <v>3.0533496361840244</v>
      </c>
      <c r="V121" s="32">
        <v>8.1275268103399636</v>
      </c>
      <c r="W121" s="32">
        <v>2.3663793855926416</v>
      </c>
      <c r="X121" s="32">
        <v>1.9044406795078379</v>
      </c>
      <c r="Y121" s="20">
        <v>54.83632384565464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32.513643025070778</v>
      </c>
      <c r="Q122" s="32">
        <v>44.373198550860828</v>
      </c>
      <c r="R122" s="32">
        <v>12.738770011723485</v>
      </c>
      <c r="S122" s="32">
        <v>4.2655670151933265</v>
      </c>
      <c r="T122" s="32">
        <v>6.5108820490292008</v>
      </c>
      <c r="U122" s="32">
        <v>3.2490812117302226</v>
      </c>
      <c r="V122" s="32">
        <v>0.84204968352685139</v>
      </c>
      <c r="W122" s="32">
        <v>0.13175026204824131</v>
      </c>
      <c r="X122" s="32">
        <v>0</v>
      </c>
      <c r="Y122" s="20">
        <v>104.62494180918296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26.225703273315354</v>
      </c>
      <c r="Q123" s="34">
        <v>32.35949198056386</v>
      </c>
      <c r="R123" s="34">
        <v>8.3472597739581467</v>
      </c>
      <c r="S123" s="34">
        <v>2.8914645954013065</v>
      </c>
      <c r="T123" s="34">
        <v>0.93413657394598038</v>
      </c>
      <c r="U123" s="34">
        <v>3.4588488425150957E-2</v>
      </c>
      <c r="V123" s="34">
        <v>7.6200454539317605E-2</v>
      </c>
      <c r="W123" s="34">
        <v>0</v>
      </c>
      <c r="X123" s="34">
        <v>0</v>
      </c>
      <c r="Y123" s="25">
        <v>70.868845140149119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29.358981955934091</v>
      </c>
      <c r="Q124" s="32">
        <v>38.070154955354219</v>
      </c>
      <c r="R124" s="32">
        <v>13.946195332306411</v>
      </c>
      <c r="S124" s="32">
        <v>10.334615000633564</v>
      </c>
      <c r="T124" s="32">
        <v>128.20746996309646</v>
      </c>
      <c r="U124" s="32">
        <v>136.49289586135669</v>
      </c>
      <c r="V124" s="32">
        <v>154.89226258294192</v>
      </c>
      <c r="W124" s="32">
        <v>30.120885396397469</v>
      </c>
      <c r="X124" s="32">
        <v>17.092224047306601</v>
      </c>
      <c r="Y124" s="20">
        <v>558.5156850953274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55.288403783262574</v>
      </c>
      <c r="Q125" s="32">
        <v>136.72490460952713</v>
      </c>
      <c r="R125" s="32">
        <v>93.408095910981288</v>
      </c>
      <c r="S125" s="32">
        <v>82.638422555590608</v>
      </c>
      <c r="T125" s="32">
        <v>309.84775322328011</v>
      </c>
      <c r="U125" s="32">
        <v>104.28505431383579</v>
      </c>
      <c r="V125" s="32">
        <v>14.225481809746217</v>
      </c>
      <c r="W125" s="32">
        <v>0.32176156669629613</v>
      </c>
      <c r="X125" s="32">
        <v>0.28724835382159369</v>
      </c>
      <c r="Y125" s="20">
        <v>797.02712612674168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30.249987440727153</v>
      </c>
      <c r="Q126" s="34">
        <v>93.91370318413712</v>
      </c>
      <c r="R126" s="34">
        <v>60.679958601516624</v>
      </c>
      <c r="S126" s="34">
        <v>38.313890661260608</v>
      </c>
      <c r="T126" s="34">
        <v>21.626642951533302</v>
      </c>
      <c r="U126" s="34">
        <v>0.96158230375206433</v>
      </c>
      <c r="V126" s="34">
        <v>0.26785566204776695</v>
      </c>
      <c r="W126" s="34">
        <v>2.9363513800110062E-2</v>
      </c>
      <c r="X126" s="34">
        <v>8.4593784839995356E-2</v>
      </c>
      <c r="Y126" s="25">
        <v>246.12757810361478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2.7538406274478726</v>
      </c>
      <c r="Q127" s="32">
        <v>2.7468463048132925</v>
      </c>
      <c r="R127" s="32">
        <v>0.92610557004654803</v>
      </c>
      <c r="S127" s="32">
        <v>1.6383214115945606</v>
      </c>
      <c r="T127" s="32">
        <v>12.630784192488141</v>
      </c>
      <c r="U127" s="32">
        <v>16.174837131584393</v>
      </c>
      <c r="V127" s="32">
        <v>121.59584132980089</v>
      </c>
      <c r="W127" s="32">
        <v>23.828886525333491</v>
      </c>
      <c r="X127" s="32">
        <v>8.8459797670381235</v>
      </c>
      <c r="Y127" s="20">
        <v>191.14144286014732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6.1662510702426818</v>
      </c>
      <c r="Q128" s="32">
        <v>9.8719727900271099</v>
      </c>
      <c r="R128" s="32">
        <v>8.2424674055192693</v>
      </c>
      <c r="S128" s="32">
        <v>14.947700484913117</v>
      </c>
      <c r="T128" s="32">
        <v>27.669535379752052</v>
      </c>
      <c r="U128" s="32">
        <v>17.061320460046527</v>
      </c>
      <c r="V128" s="32">
        <v>4.9897518349887653</v>
      </c>
      <c r="W128" s="32">
        <v>0.11573474429505053</v>
      </c>
      <c r="X128" s="32">
        <v>5.0103570879265395E-4</v>
      </c>
      <c r="Y128" s="20">
        <v>89.065235205493366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5.5677029172114532</v>
      </c>
      <c r="Q129" s="34">
        <v>10.782465459350126</v>
      </c>
      <c r="R129" s="34">
        <v>7.6257297125593189</v>
      </c>
      <c r="S129" s="34">
        <v>6.659802002045649</v>
      </c>
      <c r="T129" s="34">
        <v>6.3293384671439084</v>
      </c>
      <c r="U129" s="34">
        <v>1.2163673840107214</v>
      </c>
      <c r="V129" s="34">
        <v>0.43650257031835094</v>
      </c>
      <c r="W129" s="34">
        <v>3.1018774418961476E-2</v>
      </c>
      <c r="X129" s="34">
        <v>5.0315046200335445E-2</v>
      </c>
      <c r="Y129" s="25">
        <v>38.699242333258823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1.2416920121847059</v>
      </c>
      <c r="Q130" s="32">
        <v>3.3716360232526235</v>
      </c>
      <c r="R130" s="32">
        <v>2.4963816984830185</v>
      </c>
      <c r="S130" s="32">
        <v>3.2217674425349982</v>
      </c>
      <c r="T130" s="32">
        <v>10.358934822751092</v>
      </c>
      <c r="U130" s="32">
        <v>5.9795920741481368</v>
      </c>
      <c r="V130" s="32">
        <v>37.231952250326501</v>
      </c>
      <c r="W130" s="32">
        <v>11.556372609791435</v>
      </c>
      <c r="X130" s="32">
        <v>9.4899363217452262</v>
      </c>
      <c r="Y130" s="20">
        <v>84.948265255217734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7.5554741106265197</v>
      </c>
      <c r="Q131" s="32">
        <v>21.018651598160268</v>
      </c>
      <c r="R131" s="32">
        <v>12.951997229866404</v>
      </c>
      <c r="S131" s="32">
        <v>12.686954533783735</v>
      </c>
      <c r="T131" s="32">
        <v>42.147416858687244</v>
      </c>
      <c r="U131" s="32">
        <v>13.780246794061576</v>
      </c>
      <c r="V131" s="32">
        <v>8.3420042985436691</v>
      </c>
      <c r="W131" s="32">
        <v>0.52287559797442751</v>
      </c>
      <c r="X131" s="32">
        <v>0.14849348696325859</v>
      </c>
      <c r="Y131" s="20">
        <v>119.15411450866711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18.352902474124747</v>
      </c>
      <c r="Q132" s="34">
        <v>77.33085059721185</v>
      </c>
      <c r="R132" s="34">
        <v>63.21657389759693</v>
      </c>
      <c r="S132" s="34">
        <v>27.323503707016929</v>
      </c>
      <c r="T132" s="34">
        <v>20.978699529401652</v>
      </c>
      <c r="U132" s="34">
        <v>2.6160270518804136</v>
      </c>
      <c r="V132" s="34">
        <v>0.24889102582671443</v>
      </c>
      <c r="W132" s="34">
        <v>5.3903414347434208E-3</v>
      </c>
      <c r="X132" s="34">
        <v>1.435182332484765E-2</v>
      </c>
      <c r="Y132" s="25">
        <v>210.08719044781884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2.4730422760235284</v>
      </c>
      <c r="Q133" s="32">
        <v>4.5336718427818647</v>
      </c>
      <c r="R133" s="32">
        <v>3.5958667704853449</v>
      </c>
      <c r="S133" s="32">
        <v>2.9513076049873019</v>
      </c>
      <c r="T133" s="32">
        <v>24.354362747576577</v>
      </c>
      <c r="U133" s="32">
        <v>17.637117088624031</v>
      </c>
      <c r="V133" s="32">
        <v>77.241989599405727</v>
      </c>
      <c r="W133" s="32">
        <v>28.671558125878096</v>
      </c>
      <c r="X133" s="32">
        <v>29.273668413264076</v>
      </c>
      <c r="Y133" s="20">
        <v>190.73258446902656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8.775311865061715</v>
      </c>
      <c r="Q134" s="32">
        <v>17.714914043348166</v>
      </c>
      <c r="R134" s="32">
        <v>8.3091387220305375</v>
      </c>
      <c r="S134" s="32">
        <v>12.2222011001134</v>
      </c>
      <c r="T134" s="32">
        <v>57.881835145471698</v>
      </c>
      <c r="U134" s="32">
        <v>33.902386910187651</v>
      </c>
      <c r="V134" s="32">
        <v>23.968111149119128</v>
      </c>
      <c r="W134" s="32">
        <v>3.9120174835596502</v>
      </c>
      <c r="X134" s="32">
        <v>1.581257456519819</v>
      </c>
      <c r="Y134" s="20">
        <v>168.26717387541177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14.156486503005969</v>
      </c>
      <c r="Q135" s="34">
        <v>25.987741601029835</v>
      </c>
      <c r="R135" s="34">
        <v>13.117109983532407</v>
      </c>
      <c r="S135" s="34">
        <v>9.1762832589518588</v>
      </c>
      <c r="T135" s="34">
        <v>14.090959464136837</v>
      </c>
      <c r="U135" s="34">
        <v>2.9781187564481368</v>
      </c>
      <c r="V135" s="34">
        <v>1.764176819383366</v>
      </c>
      <c r="W135" s="34">
        <v>0.28010540427529951</v>
      </c>
      <c r="X135" s="34">
        <v>1.4100576895592258</v>
      </c>
      <c r="Y135" s="25">
        <v>82.961039480322938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1.3295279348425002</v>
      </c>
      <c r="Q136" s="32">
        <v>2.7252578963327352</v>
      </c>
      <c r="R136" s="32">
        <v>2.559084242585083</v>
      </c>
      <c r="S136" s="32">
        <v>3.1199974338173777</v>
      </c>
      <c r="T136" s="32">
        <v>15.40296303176193</v>
      </c>
      <c r="U136" s="32">
        <v>11.174062647150148</v>
      </c>
      <c r="V136" s="32">
        <v>37.931337297903482</v>
      </c>
      <c r="W136" s="32">
        <v>9.3443573249675325</v>
      </c>
      <c r="X136" s="32">
        <v>4.580728311115208</v>
      </c>
      <c r="Y136" s="20">
        <v>88.167316120476002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8.4893661406993992</v>
      </c>
      <c r="Q137" s="32">
        <v>14.240881355731451</v>
      </c>
      <c r="R137" s="32">
        <v>9.3815261997459682</v>
      </c>
      <c r="S137" s="32">
        <v>20.272514018157864</v>
      </c>
      <c r="T137" s="32">
        <v>47.237255171156605</v>
      </c>
      <c r="U137" s="32">
        <v>17.038120128220811</v>
      </c>
      <c r="V137" s="32">
        <v>6.0534514720905248</v>
      </c>
      <c r="W137" s="32">
        <v>0.57536527521352099</v>
      </c>
      <c r="X137" s="32">
        <v>0.13310671443708932</v>
      </c>
      <c r="Y137" s="20">
        <v>123.42158647545325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7.3858778642686564</v>
      </c>
      <c r="Q138" s="34">
        <v>13.441630370044225</v>
      </c>
      <c r="R138" s="34">
        <v>7.232505855970647</v>
      </c>
      <c r="S138" s="34">
        <v>5.903373974132184</v>
      </c>
      <c r="T138" s="34">
        <v>6.0204437704981055</v>
      </c>
      <c r="U138" s="34">
        <v>1.7824167207701878</v>
      </c>
      <c r="V138" s="34">
        <v>0.28890283687493018</v>
      </c>
      <c r="W138" s="34">
        <v>3.1802333571942934E-3</v>
      </c>
      <c r="X138" s="34">
        <v>3.9632539090932103E-3</v>
      </c>
      <c r="Y138" s="25">
        <v>42.062294879825217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273.33551061194953</v>
      </c>
      <c r="Q139" s="35">
        <v>566.41472402434795</v>
      </c>
      <c r="R139" s="35">
        <v>332.65639420106942</v>
      </c>
      <c r="S139" s="35">
        <v>259.4655948669693</v>
      </c>
      <c r="T139" s="35">
        <v>754.17643912701715</v>
      </c>
      <c r="U139" s="35">
        <v>389.41716496241662</v>
      </c>
      <c r="V139" s="35">
        <v>498.52428948772399</v>
      </c>
      <c r="W139" s="35">
        <v>111.81700256503419</v>
      </c>
      <c r="X139" s="35">
        <v>74.900866185261123</v>
      </c>
      <c r="Y139" s="35">
        <v>3260.7079860317899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26.635796238429553</v>
      </c>
      <c r="C170" s="43">
        <v>27.11285786036775</v>
      </c>
      <c r="D170" s="43">
        <v>27.502072780872869</v>
      </c>
      <c r="E170" s="43">
        <v>28.018696999898424</v>
      </c>
      <c r="F170" s="43">
        <v>29.113871749979609</v>
      </c>
      <c r="G170" s="43">
        <v>28.561349118333055</v>
      </c>
      <c r="H170" s="43">
        <v>26.400937586250869</v>
      </c>
      <c r="I170" s="43">
        <v>25.639788837890812</v>
      </c>
      <c r="J170" s="43">
        <v>22.742515196029842</v>
      </c>
      <c r="K170" s="37">
        <v>26.547380177259953</v>
      </c>
      <c r="M170" s="14" t="s">
        <v>182</v>
      </c>
    </row>
    <row r="171" spans="1:13" x14ac:dyDescent="0.25">
      <c r="A171" s="14" t="s">
        <v>141</v>
      </c>
      <c r="B171" s="43">
        <v>33.461627714284965</v>
      </c>
      <c r="C171" s="43">
        <v>32.037670586157198</v>
      </c>
      <c r="D171" s="43">
        <v>31.645670822084064</v>
      </c>
      <c r="E171" s="43">
        <v>32.168347350032654</v>
      </c>
      <c r="F171" s="43">
        <v>33.115105719023113</v>
      </c>
      <c r="G171" s="43">
        <v>31.479303780350573</v>
      </c>
      <c r="H171" s="43">
        <v>29.652038093644894</v>
      </c>
      <c r="I171" s="43" t="s">
        <v>183</v>
      </c>
      <c r="J171" s="43" t="s">
        <v>183</v>
      </c>
      <c r="K171" s="37">
        <v>32.440017853428031</v>
      </c>
      <c r="M171" s="14" t="s">
        <v>182</v>
      </c>
    </row>
    <row r="172" spans="1:13" x14ac:dyDescent="0.25">
      <c r="A172" s="16" t="s">
        <v>142</v>
      </c>
      <c r="B172" s="44">
        <v>39.160223446594529</v>
      </c>
      <c r="C172" s="44">
        <v>35.886047833686376</v>
      </c>
      <c r="D172" s="44">
        <v>34.149860158768682</v>
      </c>
      <c r="E172" s="44">
        <v>35.468563381652395</v>
      </c>
      <c r="F172" s="44">
        <v>35.693991775047074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36.796198978169244</v>
      </c>
      <c r="M172" s="14" t="s">
        <v>182</v>
      </c>
    </row>
    <row r="173" spans="1:13" x14ac:dyDescent="0.25">
      <c r="A173" s="14" t="s">
        <v>143</v>
      </c>
      <c r="B173" s="43">
        <v>27.331349033683647</v>
      </c>
      <c r="C173" s="43">
        <v>28.557782369112882</v>
      </c>
      <c r="D173" s="43">
        <v>30.345300144541305</v>
      </c>
      <c r="E173" s="43">
        <v>31.96713779329524</v>
      </c>
      <c r="F173" s="43">
        <v>32.734384942533822</v>
      </c>
      <c r="G173" s="43">
        <v>31.307415154602968</v>
      </c>
      <c r="H173" s="43">
        <v>29.064429314041078</v>
      </c>
      <c r="I173" s="43">
        <v>27.695931295716768</v>
      </c>
      <c r="J173" s="43">
        <v>24.539969506200769</v>
      </c>
      <c r="K173" s="37">
        <v>29.508292669606423</v>
      </c>
      <c r="M173" s="14" t="s">
        <v>184</v>
      </c>
    </row>
    <row r="174" spans="1:13" x14ac:dyDescent="0.25">
      <c r="A174" s="14" t="s">
        <v>144</v>
      </c>
      <c r="B174" s="43">
        <v>33.70816764129156</v>
      </c>
      <c r="C174" s="43">
        <v>34.125978585893655</v>
      </c>
      <c r="D174" s="43">
        <v>36.321476628796177</v>
      </c>
      <c r="E174" s="43">
        <v>38.707422794387618</v>
      </c>
      <c r="F174" s="43">
        <v>36.872922900367115</v>
      </c>
      <c r="G174" s="43">
        <v>34.468915164106534</v>
      </c>
      <c r="H174" s="43">
        <v>33.411609960838859</v>
      </c>
      <c r="I174" s="43" t="s">
        <v>183</v>
      </c>
      <c r="J174" s="43" t="s">
        <v>183</v>
      </c>
      <c r="K174" s="37">
        <v>35.908115342293932</v>
      </c>
      <c r="M174" s="14" t="s">
        <v>184</v>
      </c>
    </row>
    <row r="175" spans="1:13" x14ac:dyDescent="0.25">
      <c r="A175" s="16" t="s">
        <v>145</v>
      </c>
      <c r="B175" s="44">
        <v>40.656739285064496</v>
      </c>
      <c r="C175" s="44">
        <v>38.787120527884511</v>
      </c>
      <c r="D175" s="44">
        <v>40.363604983192253</v>
      </c>
      <c r="E175" s="44">
        <v>42.854214303936004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40.153880213697583</v>
      </c>
      <c r="M175" s="14" t="s">
        <v>184</v>
      </c>
    </row>
    <row r="176" spans="1:13" x14ac:dyDescent="0.25">
      <c r="A176" s="14" t="s">
        <v>146</v>
      </c>
      <c r="B176" s="43">
        <v>24.375717371244249</v>
      </c>
      <c r="C176" s="43">
        <v>25.328201417246369</v>
      </c>
      <c r="D176" s="43">
        <v>27.712032027157036</v>
      </c>
      <c r="E176" s="43">
        <v>28.881096547474595</v>
      </c>
      <c r="F176" s="43">
        <v>28.583100302878876</v>
      </c>
      <c r="G176" s="43">
        <v>28.828609869381037</v>
      </c>
      <c r="H176" s="43">
        <v>27.038706770049561</v>
      </c>
      <c r="I176" s="43">
        <v>26.905562875234651</v>
      </c>
      <c r="J176" s="43">
        <v>24.0081356903274</v>
      </c>
      <c r="K176" s="37">
        <v>26.809752541002016</v>
      </c>
      <c r="M176" s="14" t="s">
        <v>185</v>
      </c>
    </row>
    <row r="177" spans="1:13" x14ac:dyDescent="0.25">
      <c r="A177" s="14" t="s">
        <v>147</v>
      </c>
      <c r="B177" s="43">
        <v>30.453612129701565</v>
      </c>
      <c r="C177" s="43">
        <v>30.338544804674331</v>
      </c>
      <c r="D177" s="43">
        <v>32.383327830285253</v>
      </c>
      <c r="E177" s="43">
        <v>32.071897877880083</v>
      </c>
      <c r="F177" s="43">
        <v>32.208644342603179</v>
      </c>
      <c r="G177" s="43">
        <v>31.153342754325983</v>
      </c>
      <c r="H177" s="43" t="s">
        <v>183</v>
      </c>
      <c r="I177" s="43" t="s">
        <v>183</v>
      </c>
      <c r="J177" s="43" t="s">
        <v>183</v>
      </c>
      <c r="K177" s="37">
        <v>31.548492362808535</v>
      </c>
      <c r="M177" s="14" t="s">
        <v>185</v>
      </c>
    </row>
    <row r="178" spans="1:13" x14ac:dyDescent="0.25">
      <c r="A178" s="16" t="s">
        <v>148</v>
      </c>
      <c r="B178" s="44">
        <v>35.781239449439738</v>
      </c>
      <c r="C178" s="44">
        <v>34.966125896253168</v>
      </c>
      <c r="D178" s="44">
        <v>36.614555400178524</v>
      </c>
      <c r="E178" s="44">
        <v>35.445443579240091</v>
      </c>
      <c r="F178" s="44">
        <v>32.610715391136281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34.726847239180778</v>
      </c>
      <c r="M178" s="14" t="s">
        <v>185</v>
      </c>
    </row>
    <row r="179" spans="1:13" x14ac:dyDescent="0.25">
      <c r="A179" s="14" t="s">
        <v>149</v>
      </c>
      <c r="B179" s="43">
        <v>24.609750491905324</v>
      </c>
      <c r="C179" s="43" t="s">
        <v>183</v>
      </c>
      <c r="D179" s="43" t="s">
        <v>183</v>
      </c>
      <c r="E179" s="43">
        <v>24.441419315216052</v>
      </c>
      <c r="F179" s="43">
        <v>23.396053841182614</v>
      </c>
      <c r="G179" s="43">
        <v>23.637759040482226</v>
      </c>
      <c r="H179" s="43">
        <v>24.873278259101443</v>
      </c>
      <c r="I179" s="43">
        <v>28.114666821622301</v>
      </c>
      <c r="J179" s="43">
        <v>23.461253655456577</v>
      </c>
      <c r="K179" s="37">
        <v>25.03843842888551</v>
      </c>
      <c r="M179" s="14" t="s">
        <v>186</v>
      </c>
    </row>
    <row r="180" spans="1:13" x14ac:dyDescent="0.25">
      <c r="A180" s="14" t="s">
        <v>150</v>
      </c>
      <c r="B180" s="43">
        <v>32.860443358961284</v>
      </c>
      <c r="C180" s="43">
        <v>32.865965368474598</v>
      </c>
      <c r="D180" s="43">
        <v>32.652260420295995</v>
      </c>
      <c r="E180" s="43">
        <v>29.99748124194074</v>
      </c>
      <c r="F180" s="43">
        <v>27.330375460979084</v>
      </c>
      <c r="G180" s="43">
        <v>26.459766375514665</v>
      </c>
      <c r="H180" s="43">
        <v>27.392755542543615</v>
      </c>
      <c r="I180" s="43" t="s">
        <v>183</v>
      </c>
      <c r="J180" s="43" t="s">
        <v>183</v>
      </c>
      <c r="K180" s="37">
        <v>29.523560056102703</v>
      </c>
      <c r="M180" s="14" t="s">
        <v>186</v>
      </c>
    </row>
    <row r="181" spans="1:13" x14ac:dyDescent="0.25">
      <c r="A181" s="16" t="s">
        <v>151</v>
      </c>
      <c r="B181" s="44">
        <v>36.671088681460972</v>
      </c>
      <c r="C181" s="44">
        <v>36.506386923605376</v>
      </c>
      <c r="D181" s="44">
        <v>35.980790299300139</v>
      </c>
      <c r="E181" s="44">
        <v>35.513796602136949</v>
      </c>
      <c r="F181" s="44">
        <v>31.928314182219875</v>
      </c>
      <c r="G181" s="44">
        <v>30.48145214216386</v>
      </c>
      <c r="H181" s="44" t="s">
        <v>183</v>
      </c>
      <c r="I181" s="44" t="s">
        <v>183</v>
      </c>
      <c r="J181" s="44" t="s">
        <v>183</v>
      </c>
      <c r="K181" s="39">
        <v>35.75293083940943</v>
      </c>
      <c r="M181" s="14" t="s">
        <v>186</v>
      </c>
    </row>
    <row r="182" spans="1:13" x14ac:dyDescent="0.25">
      <c r="A182" s="14" t="s">
        <v>152</v>
      </c>
      <c r="B182" s="43">
        <v>34.266514264690123</v>
      </c>
      <c r="C182" s="43">
        <v>34.211800161017827</v>
      </c>
      <c r="D182" s="43">
        <v>34.522272814245142</v>
      </c>
      <c r="E182" s="43">
        <v>35.038400330686095</v>
      </c>
      <c r="F182" s="43">
        <v>33.626066263492262</v>
      </c>
      <c r="G182" s="43">
        <v>33.929393431798943</v>
      </c>
      <c r="H182" s="43">
        <v>32.462379263832901</v>
      </c>
      <c r="I182" s="43">
        <v>30.076542406849057</v>
      </c>
      <c r="J182" s="43">
        <v>30.457046956982818</v>
      </c>
      <c r="K182" s="37">
        <v>31.912660314423576</v>
      </c>
      <c r="M182" s="14" t="s">
        <v>187</v>
      </c>
    </row>
    <row r="183" spans="1:13" x14ac:dyDescent="0.25">
      <c r="A183" s="14" t="s">
        <v>153</v>
      </c>
      <c r="B183" s="43">
        <v>42.945572925587847</v>
      </c>
      <c r="C183" s="43">
        <v>41.323653293559801</v>
      </c>
      <c r="D183" s="43">
        <v>39.708593654414095</v>
      </c>
      <c r="E183" s="43">
        <v>38.948231183686907</v>
      </c>
      <c r="F183" s="43">
        <v>36.665700183827163</v>
      </c>
      <c r="G183" s="43">
        <v>36.492401959923441</v>
      </c>
      <c r="H183" s="43">
        <v>34.252329788343836</v>
      </c>
      <c r="I183" s="43">
        <v>32.123729823872971</v>
      </c>
      <c r="J183" s="43" t="s">
        <v>183</v>
      </c>
      <c r="K183" s="37">
        <v>37.500817399578729</v>
      </c>
      <c r="M183" s="14" t="s">
        <v>187</v>
      </c>
    </row>
    <row r="184" spans="1:13" x14ac:dyDescent="0.25">
      <c r="A184" s="16" t="s">
        <v>154</v>
      </c>
      <c r="B184" s="44">
        <v>46.729357948845724</v>
      </c>
      <c r="C184" s="44">
        <v>44.752093587938404</v>
      </c>
      <c r="D184" s="44">
        <v>43.497389755865726</v>
      </c>
      <c r="E184" s="44">
        <v>41.872535048879023</v>
      </c>
      <c r="F184" s="44">
        <v>38.469168668786324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43.053682270269178</v>
      </c>
      <c r="M184" s="14" t="s">
        <v>187</v>
      </c>
    </row>
    <row r="185" spans="1:13" x14ac:dyDescent="0.25">
      <c r="A185" s="14" t="s">
        <v>155</v>
      </c>
      <c r="B185" s="43">
        <v>39.954399929049607</v>
      </c>
      <c r="C185" s="43">
        <v>38.758049798135715</v>
      </c>
      <c r="D185" s="43">
        <v>38.278944649969269</v>
      </c>
      <c r="E185" s="43">
        <v>38.286960593095642</v>
      </c>
      <c r="F185" s="43">
        <v>37.463155872955724</v>
      </c>
      <c r="G185" s="43">
        <v>34.6804170915103</v>
      </c>
      <c r="H185" s="43">
        <v>34.216955800595471</v>
      </c>
      <c r="I185" s="43">
        <v>33.443756121885301</v>
      </c>
      <c r="J185" s="43">
        <v>31.477765181956876</v>
      </c>
      <c r="K185" s="37">
        <v>34.736673727919694</v>
      </c>
      <c r="M185" s="14" t="s">
        <v>188</v>
      </c>
    </row>
    <row r="186" spans="1:13" x14ac:dyDescent="0.25">
      <c r="A186" s="14" t="s">
        <v>156</v>
      </c>
      <c r="B186" s="43">
        <v>46.329315218931562</v>
      </c>
      <c r="C186" s="43">
        <v>43.982752968712212</v>
      </c>
      <c r="D186" s="43">
        <v>42.829503895451602</v>
      </c>
      <c r="E186" s="43">
        <v>41.308269049133607</v>
      </c>
      <c r="F186" s="43">
        <v>39.633149170563854</v>
      </c>
      <c r="G186" s="43">
        <v>36.203657995742098</v>
      </c>
      <c r="H186" s="43">
        <v>36.632892558778352</v>
      </c>
      <c r="I186" s="43" t="s">
        <v>183</v>
      </c>
      <c r="J186" s="43" t="s">
        <v>183</v>
      </c>
      <c r="K186" s="37">
        <v>40.701946022219424</v>
      </c>
      <c r="M186" s="14" t="s">
        <v>188</v>
      </c>
    </row>
    <row r="187" spans="1:13" x14ac:dyDescent="0.25">
      <c r="A187" s="16" t="s">
        <v>157</v>
      </c>
      <c r="B187" s="44">
        <v>50.042367491582908</v>
      </c>
      <c r="C187" s="44">
        <v>47.82733739556101</v>
      </c>
      <c r="D187" s="44">
        <v>45.658154537229649</v>
      </c>
      <c r="E187" s="44">
        <v>45.368958491722346</v>
      </c>
      <c r="F187" s="44">
        <v>40.629800952806995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46.273257124577931</v>
      </c>
      <c r="M187" s="14" t="s">
        <v>188</v>
      </c>
    </row>
    <row r="188" spans="1:13" x14ac:dyDescent="0.25">
      <c r="A188" s="28" t="s">
        <v>158</v>
      </c>
      <c r="B188" s="37">
        <v>35.903456221212224</v>
      </c>
      <c r="C188" s="37">
        <v>35.792553379506835</v>
      </c>
      <c r="D188" s="37">
        <v>36.457050345660463</v>
      </c>
      <c r="E188" s="37">
        <v>36.848233702554339</v>
      </c>
      <c r="F188" s="37">
        <v>34.190568990871483</v>
      </c>
      <c r="G188" s="37">
        <v>32.307422307467277</v>
      </c>
      <c r="H188" s="37">
        <v>29.906287866277918</v>
      </c>
      <c r="I188" s="37">
        <v>29.000551553812748</v>
      </c>
      <c r="J188" s="37">
        <v>26.909303595005227</v>
      </c>
      <c r="K188" s="37">
        <v>33.289858810812831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1473.7505208402868</v>
      </c>
      <c r="C195" s="43">
        <v>1459.6824019687986</v>
      </c>
      <c r="D195" s="43">
        <v>1467.631180129473</v>
      </c>
      <c r="E195" s="43">
        <v>1454.4983087063513</v>
      </c>
      <c r="F195" s="43">
        <v>1628.5393317084679</v>
      </c>
      <c r="G195" s="43">
        <v>1722.6414688532336</v>
      </c>
      <c r="H195" s="43">
        <v>1679.251602637838</v>
      </c>
      <c r="I195" s="43">
        <v>1298.8410117080332</v>
      </c>
      <c r="J195" s="43">
        <v>1076.9763499060807</v>
      </c>
      <c r="K195" s="37">
        <v>1459.6096309433558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1823.5691026360253</v>
      </c>
      <c r="C196" s="43">
        <v>1743.9405462326908</v>
      </c>
      <c r="D196" s="43">
        <v>1702.0940389407724</v>
      </c>
      <c r="E196" s="43">
        <v>1724.3433428030173</v>
      </c>
      <c r="F196" s="43">
        <v>1961.5005889406591</v>
      </c>
      <c r="G196" s="43">
        <v>2031.2972813105373</v>
      </c>
      <c r="H196" s="43">
        <v>1911.2518775977207</v>
      </c>
      <c r="I196" s="43" t="s">
        <v>183</v>
      </c>
      <c r="J196" s="43" t="s">
        <v>183</v>
      </c>
      <c r="K196" s="37">
        <v>1784.2396100839678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2077.7826036830584</v>
      </c>
      <c r="C197" s="44">
        <v>1939.4830163712811</v>
      </c>
      <c r="D197" s="44">
        <v>1838.7636168540118</v>
      </c>
      <c r="E197" s="44">
        <v>1905.9926969906389</v>
      </c>
      <c r="F197" s="44">
        <v>2114.2823926756937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1976.510803482669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1503.9157177279988</v>
      </c>
      <c r="C198" s="43">
        <v>1454.5572909360214</v>
      </c>
      <c r="D198" s="43">
        <v>1422.3287304864159</v>
      </c>
      <c r="E198" s="43">
        <v>1504.7842810415448</v>
      </c>
      <c r="F198" s="43">
        <v>1825.1027879587305</v>
      </c>
      <c r="G198" s="43">
        <v>1911.2618648627624</v>
      </c>
      <c r="H198" s="43">
        <v>1730.0717691144332</v>
      </c>
      <c r="I198" s="43">
        <v>1237.5795340596264</v>
      </c>
      <c r="J198" s="43">
        <v>1004.8531223363044</v>
      </c>
      <c r="K198" s="37">
        <v>1604.8005574931628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1825.0693178261267</v>
      </c>
      <c r="C199" s="43">
        <v>1705.7366472535502</v>
      </c>
      <c r="D199" s="43">
        <v>1699.1048763681129</v>
      </c>
      <c r="E199" s="43">
        <v>1879.0864705937174</v>
      </c>
      <c r="F199" s="43">
        <v>2179.4673613670275</v>
      </c>
      <c r="G199" s="43">
        <v>2221.662584492532</v>
      </c>
      <c r="H199" s="43">
        <v>2094.1330619153036</v>
      </c>
      <c r="I199" s="43" t="s">
        <v>183</v>
      </c>
      <c r="J199" s="43" t="s">
        <v>183</v>
      </c>
      <c r="K199" s="37">
        <v>1967.8995826273022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2090.4336160640414</v>
      </c>
      <c r="C200" s="44">
        <v>1863.6273022755286</v>
      </c>
      <c r="D200" s="44">
        <v>1860.5555687394169</v>
      </c>
      <c r="E200" s="44">
        <v>2054.2127996292866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1954.1093202841989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1410.3589139843912</v>
      </c>
      <c r="C201" s="43">
        <v>1351.8104422131728</v>
      </c>
      <c r="D201" s="43">
        <v>1376.1500052688934</v>
      </c>
      <c r="E201" s="43">
        <v>1461.6876393820285</v>
      </c>
      <c r="F201" s="43">
        <v>1633.6454304071333</v>
      </c>
      <c r="G201" s="43">
        <v>1790.8555294929697</v>
      </c>
      <c r="H201" s="43">
        <v>1739.3126048585648</v>
      </c>
      <c r="I201" s="43">
        <v>1409.7619394612645</v>
      </c>
      <c r="J201" s="43">
        <v>1058.9325466181135</v>
      </c>
      <c r="K201" s="37">
        <v>1572.7601553342383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1671.858751456301</v>
      </c>
      <c r="C202" s="43">
        <v>1631.0624576950727</v>
      </c>
      <c r="D202" s="43">
        <v>1653.5604769625184</v>
      </c>
      <c r="E202" s="43">
        <v>1947.2496656275489</v>
      </c>
      <c r="F202" s="43">
        <v>2090.8149741120064</v>
      </c>
      <c r="G202" s="43">
        <v>2122.9956590608335</v>
      </c>
      <c r="H202" s="43" t="s">
        <v>183</v>
      </c>
      <c r="I202" s="43" t="s">
        <v>183</v>
      </c>
      <c r="J202" s="43" t="s">
        <v>183</v>
      </c>
      <c r="K202" s="37">
        <v>1929.4721628085672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1885.7315389127709</v>
      </c>
      <c r="C203" s="44">
        <v>1803.5497329882905</v>
      </c>
      <c r="D203" s="44">
        <v>1834.2697928723705</v>
      </c>
      <c r="E203" s="44">
        <v>2064.6416863345826</v>
      </c>
      <c r="F203" s="44">
        <v>2345.6172098360316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1945.2315065028786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1041.5581949157422</v>
      </c>
      <c r="C204" s="43" t="s">
        <v>183</v>
      </c>
      <c r="D204" s="43" t="s">
        <v>183</v>
      </c>
      <c r="E204" s="43">
        <v>1146.1655843466119</v>
      </c>
      <c r="F204" s="43">
        <v>1143.152383363501</v>
      </c>
      <c r="G204" s="43">
        <v>1126.7626634186115</v>
      </c>
      <c r="H204" s="43">
        <v>1176.5256853900842</v>
      </c>
      <c r="I204" s="43">
        <v>1157.2164341274067</v>
      </c>
      <c r="J204" s="43">
        <v>1087.2029471248868</v>
      </c>
      <c r="K204" s="37">
        <v>1136.6215904605531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1122.4132433809923</v>
      </c>
      <c r="C205" s="43">
        <v>1132.6846441446407</v>
      </c>
      <c r="D205" s="43">
        <v>1111.5038996062201</v>
      </c>
      <c r="E205" s="43">
        <v>1176.5820354175899</v>
      </c>
      <c r="F205" s="43">
        <v>1284.5792777041665</v>
      </c>
      <c r="G205" s="43">
        <v>1343.907464842292</v>
      </c>
      <c r="H205" s="43">
        <v>1275.2679562079918</v>
      </c>
      <c r="I205" s="43" t="s">
        <v>183</v>
      </c>
      <c r="J205" s="43" t="s">
        <v>183</v>
      </c>
      <c r="K205" s="37">
        <v>1219.7827255277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1172.7249453004099</v>
      </c>
      <c r="C206" s="44">
        <v>1174.3246709235007</v>
      </c>
      <c r="D206" s="44">
        <v>1170.8112047026332</v>
      </c>
      <c r="E206" s="44">
        <v>1234.2026697313443</v>
      </c>
      <c r="F206" s="44">
        <v>1377.5332411922234</v>
      </c>
      <c r="G206" s="44">
        <v>1449.5244640614421</v>
      </c>
      <c r="H206" s="44" t="s">
        <v>183</v>
      </c>
      <c r="I206" s="44" t="s">
        <v>183</v>
      </c>
      <c r="J206" s="44" t="s">
        <v>183</v>
      </c>
      <c r="K206" s="39">
        <v>1201.2196607048818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1102.82172574269</v>
      </c>
      <c r="C207" s="43">
        <v>1069.9864449294751</v>
      </c>
      <c r="D207" s="43">
        <v>1178.4421279586857</v>
      </c>
      <c r="E207" s="43">
        <v>1210.494744173174</v>
      </c>
      <c r="F207" s="43">
        <v>1286.0056003997374</v>
      </c>
      <c r="G207" s="43">
        <v>1290.8073050323317</v>
      </c>
      <c r="H207" s="43">
        <v>1134.2660534843601</v>
      </c>
      <c r="I207" s="43">
        <v>1075.6914042009964</v>
      </c>
      <c r="J207" s="43">
        <v>1047.1555357345139</v>
      </c>
      <c r="K207" s="37">
        <v>1128.9582912665583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1242.2030764778933</v>
      </c>
      <c r="C208" s="43">
        <v>1212.1540591737587</v>
      </c>
      <c r="D208" s="43">
        <v>1288.0562398012187</v>
      </c>
      <c r="E208" s="43">
        <v>1393.0386294658933</v>
      </c>
      <c r="F208" s="43">
        <v>1482.0682920858756</v>
      </c>
      <c r="G208" s="43">
        <v>1566.0933820837515</v>
      </c>
      <c r="H208" s="43">
        <v>1372.1463755803325</v>
      </c>
      <c r="I208" s="43">
        <v>1396.8024290821002</v>
      </c>
      <c r="J208" s="43" t="s">
        <v>183</v>
      </c>
      <c r="K208" s="37">
        <v>1407.6306022547828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1325.4409101113322</v>
      </c>
      <c r="C209" s="44">
        <v>1290.1023035649271</v>
      </c>
      <c r="D209" s="44">
        <v>1386.8918259590637</v>
      </c>
      <c r="E209" s="44">
        <v>1472.8117517484434</v>
      </c>
      <c r="F209" s="44">
        <v>1512.4090629614664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1367.1586842240836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1187.9989112336461</v>
      </c>
      <c r="C210" s="43">
        <v>1236.2084658096242</v>
      </c>
      <c r="D210" s="43">
        <v>1330.960889920445</v>
      </c>
      <c r="E210" s="43">
        <v>1366.2003463408753</v>
      </c>
      <c r="F210" s="43">
        <v>1468.1238591094543</v>
      </c>
      <c r="G210" s="43">
        <v>1291.0297034510711</v>
      </c>
      <c r="H210" s="43">
        <v>1374.5605910687834</v>
      </c>
      <c r="I210" s="43">
        <v>1266.9317805393491</v>
      </c>
      <c r="J210" s="43">
        <v>981.83563539421789</v>
      </c>
      <c r="K210" s="37">
        <v>1300.9048988087582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1353.3352665805437</v>
      </c>
      <c r="C211" s="43">
        <v>1357.7846991927361</v>
      </c>
      <c r="D211" s="43">
        <v>1460.0026893044731</v>
      </c>
      <c r="E211" s="43">
        <v>1662.0773157354176</v>
      </c>
      <c r="F211" s="43">
        <v>1734.133418031146</v>
      </c>
      <c r="G211" s="43">
        <v>1694.2690339558781</v>
      </c>
      <c r="H211" s="43">
        <v>1713.4805502421198</v>
      </c>
      <c r="I211" s="43" t="s">
        <v>183</v>
      </c>
      <c r="J211" s="43" t="s">
        <v>183</v>
      </c>
      <c r="K211" s="37">
        <v>1606.5690328043377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1394.6545718936195</v>
      </c>
      <c r="C212" s="44">
        <v>1452.4801629984765</v>
      </c>
      <c r="D212" s="44">
        <v>1596.2756736249089</v>
      </c>
      <c r="E212" s="44">
        <v>1823.9679700181823</v>
      </c>
      <c r="F212" s="44">
        <v>1780.7086120336119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1555.4113231031336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1540.6793485194373</v>
      </c>
      <c r="C213" s="37">
        <v>1461.6559802522659</v>
      </c>
      <c r="D213" s="37">
        <v>1457.8720931675589</v>
      </c>
      <c r="E213" s="37">
        <v>1602.2320684515723</v>
      </c>
      <c r="F213" s="37">
        <v>1756.0933437051472</v>
      </c>
      <c r="G213" s="37">
        <v>1776.874956139711</v>
      </c>
      <c r="H213" s="37">
        <v>1472.3807836056508</v>
      </c>
      <c r="I213" s="37">
        <v>1208.97414539592</v>
      </c>
      <c r="J213" s="37">
        <v>1044.2175612385961</v>
      </c>
      <c r="K213" s="37">
        <v>1523.5524179103465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157.97017365197212</v>
      </c>
      <c r="C218" s="43">
        <v>154.49628780095739</v>
      </c>
      <c r="D218" s="43">
        <v>152.41586790060219</v>
      </c>
      <c r="E218" s="43">
        <v>146.73999515852597</v>
      </c>
      <c r="F218" s="43">
        <v>168.44471760365698</v>
      </c>
      <c r="G218" s="43">
        <v>176.39861815074948</v>
      </c>
      <c r="H218" s="43">
        <v>180.06626828322467</v>
      </c>
      <c r="I218" s="43">
        <v>101.48527080484365</v>
      </c>
      <c r="J218" s="43">
        <v>48.477467174071592</v>
      </c>
      <c r="K218" s="37">
        <v>145.84657181508541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228.57545293606114</v>
      </c>
      <c r="C219" s="43">
        <v>214.67588843400151</v>
      </c>
      <c r="D219" s="43">
        <v>205.43221031657725</v>
      </c>
      <c r="E219" s="43">
        <v>203.73539443607939</v>
      </c>
      <c r="F219" s="43">
        <v>229.12953777294001</v>
      </c>
      <c r="G219" s="43">
        <v>226.05134755216366</v>
      </c>
      <c r="H219" s="43">
        <v>215.44376632782593</v>
      </c>
      <c r="I219" s="43" t="s">
        <v>183</v>
      </c>
      <c r="J219" s="43" t="s">
        <v>183</v>
      </c>
      <c r="K219" s="37">
        <v>218.30365034839502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302.41528863244719</v>
      </c>
      <c r="C220" s="44">
        <v>283.36264973127334</v>
      </c>
      <c r="D220" s="44">
        <v>264.28718636672079</v>
      </c>
      <c r="E220" s="44">
        <v>276.69095260060362</v>
      </c>
      <c r="F220" s="44">
        <v>304.68002763524225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287.60563611500044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163.64229737823405</v>
      </c>
      <c r="C221" s="43">
        <v>146.69265585913755</v>
      </c>
      <c r="D221" s="43">
        <v>134.7252779717102</v>
      </c>
      <c r="E221" s="43">
        <v>141.14251860073401</v>
      </c>
      <c r="F221" s="43">
        <v>181.76922363022496</v>
      </c>
      <c r="G221" s="43">
        <v>196.67261743597814</v>
      </c>
      <c r="H221" s="43">
        <v>181.17249441854241</v>
      </c>
      <c r="I221" s="43">
        <v>77.015736680807478</v>
      </c>
      <c r="J221" s="43">
        <v>37.859241920651918</v>
      </c>
      <c r="K221" s="37">
        <v>151.5836785347135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225.55165171578929</v>
      </c>
      <c r="C222" s="43">
        <v>198.45309999271117</v>
      </c>
      <c r="D222" s="43">
        <v>185.18625724612514</v>
      </c>
      <c r="E222" s="43">
        <v>209.55486317249762</v>
      </c>
      <c r="F222" s="43">
        <v>242.38567334385232</v>
      </c>
      <c r="G222" s="43">
        <v>244.39642881668416</v>
      </c>
      <c r="H222" s="43">
        <v>237.50617297721587</v>
      </c>
      <c r="I222" s="43" t="s">
        <v>183</v>
      </c>
      <c r="J222" s="43" t="s">
        <v>183</v>
      </c>
      <c r="K222" s="37">
        <v>221.32696770920424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304.97048137435752</v>
      </c>
      <c r="C223" s="44">
        <v>269.24514878216036</v>
      </c>
      <c r="D223" s="44">
        <v>258.90683703135414</v>
      </c>
      <c r="E223" s="44">
        <v>289.07364351392755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277.54857522416171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138.60634945691424</v>
      </c>
      <c r="C224" s="43">
        <v>130.62629953873713</v>
      </c>
      <c r="D224" s="43">
        <v>126.53792226980396</v>
      </c>
      <c r="E224" s="43">
        <v>132.82119299686315</v>
      </c>
      <c r="F224" s="43">
        <v>139.67623894565895</v>
      </c>
      <c r="G224" s="43">
        <v>162.2834522018222</v>
      </c>
      <c r="H224" s="43">
        <v>191.75534465210029</v>
      </c>
      <c r="I224" s="43">
        <v>111.98297345920957</v>
      </c>
      <c r="J224" s="43">
        <v>49.219593013497757</v>
      </c>
      <c r="K224" s="37">
        <v>150.41215699039662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186.89655828367643</v>
      </c>
      <c r="C225" s="43">
        <v>182.24392299525934</v>
      </c>
      <c r="D225" s="43">
        <v>171.49017214550875</v>
      </c>
      <c r="E225" s="43">
        <v>208.17786450368033</v>
      </c>
      <c r="F225" s="43">
        <v>209.62312405442381</v>
      </c>
      <c r="G225" s="43">
        <v>202.24022178380145</v>
      </c>
      <c r="H225" s="43" t="s">
        <v>183</v>
      </c>
      <c r="I225" s="43" t="s">
        <v>183</v>
      </c>
      <c r="J225" s="43" t="s">
        <v>183</v>
      </c>
      <c r="K225" s="37">
        <v>198.87660215888843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234.78916153181231</v>
      </c>
      <c r="C226" s="44">
        <v>232.07233689789726</v>
      </c>
      <c r="D226" s="44">
        <v>225.8363125931574</v>
      </c>
      <c r="E226" s="44">
        <v>251.93113876084018</v>
      </c>
      <c r="F226" s="44">
        <v>258.57614228564631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235.10029795396377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61.892074850540858</v>
      </c>
      <c r="C227" s="43" t="s">
        <v>183</v>
      </c>
      <c r="D227" s="43" t="s">
        <v>183</v>
      </c>
      <c r="E227" s="43">
        <v>73.943873457862367</v>
      </c>
      <c r="F227" s="43">
        <v>62.74874681062154</v>
      </c>
      <c r="G227" s="43">
        <v>61.413960086521051</v>
      </c>
      <c r="H227" s="43">
        <v>94.949205006710372</v>
      </c>
      <c r="I227" s="43">
        <v>49.498164388711793</v>
      </c>
      <c r="J227" s="43">
        <v>36.289379298778734</v>
      </c>
      <c r="K227" s="37">
        <v>65.991856309342467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77.193364393033519</v>
      </c>
      <c r="C228" s="43">
        <v>81.614128344239504</v>
      </c>
      <c r="D228" s="43">
        <v>79.76300744034414</v>
      </c>
      <c r="E228" s="43">
        <v>85.220177048994401</v>
      </c>
      <c r="F228" s="43">
        <v>83.487665544005623</v>
      </c>
      <c r="G228" s="43">
        <v>88.677783382702231</v>
      </c>
      <c r="H228" s="43">
        <v>108.88817606568284</v>
      </c>
      <c r="I228" s="43" t="s">
        <v>183</v>
      </c>
      <c r="J228" s="43" t="s">
        <v>183</v>
      </c>
      <c r="K228" s="37">
        <v>84.158323242788697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90.903499570516743</v>
      </c>
      <c r="C229" s="44">
        <v>99.360214224145196</v>
      </c>
      <c r="D229" s="44">
        <v>107.67392169020191</v>
      </c>
      <c r="E229" s="44">
        <v>115.10817420259556</v>
      </c>
      <c r="F229" s="44">
        <v>116.62774516679802</v>
      </c>
      <c r="G229" s="44">
        <v>115.47416905590583</v>
      </c>
      <c r="H229" s="44" t="s">
        <v>183</v>
      </c>
      <c r="I229" s="44" t="s">
        <v>183</v>
      </c>
      <c r="J229" s="44" t="s">
        <v>183</v>
      </c>
      <c r="K229" s="39">
        <v>104.53379830652126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79.42768676625542</v>
      </c>
      <c r="C230" s="43">
        <v>77.445725887002411</v>
      </c>
      <c r="D230" s="43">
        <v>87.061247322633818</v>
      </c>
      <c r="E230" s="43">
        <v>95.098538746077807</v>
      </c>
      <c r="F230" s="43">
        <v>107.44383126381084</v>
      </c>
      <c r="G230" s="43">
        <v>118.35977492597264</v>
      </c>
      <c r="H230" s="43">
        <v>92.885629420058919</v>
      </c>
      <c r="I230" s="43">
        <v>61.061570412645686</v>
      </c>
      <c r="J230" s="43">
        <v>57.554145985759931</v>
      </c>
      <c r="K230" s="37">
        <v>81.511789382368775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101.66129714004846</v>
      </c>
      <c r="C231" s="43">
        <v>101.32788602087395</v>
      </c>
      <c r="D231" s="43">
        <v>109.21479471570498</v>
      </c>
      <c r="E231" s="43">
        <v>121.91338653829982</v>
      </c>
      <c r="F231" s="43">
        <v>138.53284545643504</v>
      </c>
      <c r="G231" s="43">
        <v>158.02663209261954</v>
      </c>
      <c r="H231" s="43">
        <v>127.96827599640487</v>
      </c>
      <c r="I231" s="43">
        <v>106.00739439385906</v>
      </c>
      <c r="J231" s="43" t="s">
        <v>183</v>
      </c>
      <c r="K231" s="37">
        <v>128.59014115724804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121.04837142966936</v>
      </c>
      <c r="C232" s="44">
        <v>124.94085375848674</v>
      </c>
      <c r="D232" s="44">
        <v>140.32692017495128</v>
      </c>
      <c r="E232" s="44">
        <v>148.13763562432865</v>
      </c>
      <c r="F232" s="44">
        <v>153.38046627716548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132.49119750383124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103.87885282548929</v>
      </c>
      <c r="C233" s="43">
        <v>104.31067569711691</v>
      </c>
      <c r="D233" s="43">
        <v>112.1528525171944</v>
      </c>
      <c r="E233" s="43">
        <v>109.81568464241009</v>
      </c>
      <c r="F233" s="43">
        <v>119.27553062003828</v>
      </c>
      <c r="G233" s="43">
        <v>101.95754271445877</v>
      </c>
      <c r="H233" s="43">
        <v>126.3742437074051</v>
      </c>
      <c r="I233" s="43">
        <v>72.677160029867537</v>
      </c>
      <c r="J233" s="43">
        <v>36.388889148198864</v>
      </c>
      <c r="K233" s="37">
        <v>100.43951251214119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130.54054058831659</v>
      </c>
      <c r="C234" s="43">
        <v>126.56446300219426</v>
      </c>
      <c r="D234" s="43">
        <v>134.11589356433163</v>
      </c>
      <c r="E234" s="43">
        <v>166.23127176900778</v>
      </c>
      <c r="F234" s="43">
        <v>164.91988371379654</v>
      </c>
      <c r="G234" s="43">
        <v>165.62721357899699</v>
      </c>
      <c r="H234" s="43">
        <v>176.3132692730465</v>
      </c>
      <c r="I234" s="43" t="s">
        <v>183</v>
      </c>
      <c r="J234" s="43" t="s">
        <v>183</v>
      </c>
      <c r="K234" s="37">
        <v>154.28575119421942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146.51659112315465</v>
      </c>
      <c r="C235" s="44">
        <v>149.78203806659906</v>
      </c>
      <c r="D235" s="44">
        <v>177.31779380039112</v>
      </c>
      <c r="E235" s="44">
        <v>226.60339376847401</v>
      </c>
      <c r="F235" s="44">
        <v>180.59967035200654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166.38380882450411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170.67495741024092</v>
      </c>
      <c r="C236" s="37">
        <v>157.58592330893711</v>
      </c>
      <c r="D236" s="37">
        <v>153.32628202371805</v>
      </c>
      <c r="E236" s="37">
        <v>168.18472136986802</v>
      </c>
      <c r="F236" s="37">
        <v>172.88648559730825</v>
      </c>
      <c r="G236" s="37">
        <v>175.13759654375792</v>
      </c>
      <c r="H236" s="37">
        <v>144.13321263830881</v>
      </c>
      <c r="I236" s="37">
        <v>73.823222706267771</v>
      </c>
      <c r="J236" s="37">
        <v>46.682194058665608</v>
      </c>
      <c r="K236" s="37">
        <v>148.37234692643523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5.2354588652926948</v>
      </c>
      <c r="C241" s="48">
        <v>5.1706960570209271</v>
      </c>
      <c r="D241" s="48">
        <v>5.1703361721406429</v>
      </c>
      <c r="E241" s="48">
        <v>5.0486037120711584</v>
      </c>
      <c r="F241" s="48">
        <v>4.9193141665655844</v>
      </c>
      <c r="G241" s="48">
        <v>4.8839131069857675</v>
      </c>
      <c r="H241" s="48">
        <v>5.3334216749841046</v>
      </c>
      <c r="I241" s="48">
        <v>4.8047414018460941</v>
      </c>
      <c r="J241" s="48">
        <v>2.9514034196780474</v>
      </c>
      <c r="K241" s="49">
        <v>5.0414498037871702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4.5038855004354206</v>
      </c>
      <c r="C242" s="48">
        <v>4.4321198149211192</v>
      </c>
      <c r="D242" s="48">
        <v>4.3857198380815348</v>
      </c>
      <c r="E242" s="48">
        <v>4.3566016115516568</v>
      </c>
      <c r="F242" s="48">
        <v>4.681673006226684</v>
      </c>
      <c r="G242" s="48">
        <v>4.708083765814111</v>
      </c>
      <c r="H242" s="48">
        <v>5.3509236946315033</v>
      </c>
      <c r="I242" s="48" t="s">
        <v>183</v>
      </c>
      <c r="J242" s="48" t="s">
        <v>183</v>
      </c>
      <c r="K242" s="49">
        <v>4.4720824317931731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2.7920574629662749</v>
      </c>
      <c r="C243" s="50">
        <v>2.7870667781599017</v>
      </c>
      <c r="D243" s="50">
        <v>2.8849189132987441</v>
      </c>
      <c r="E243" s="50">
        <v>2.8534344871384292</v>
      </c>
      <c r="F243" s="50">
        <v>3.3891699293407513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2.8085240990040043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5.1026085152996536</v>
      </c>
      <c r="C244" s="48">
        <v>4.7258145503968265</v>
      </c>
      <c r="D244" s="48">
        <v>4.3888200633301908</v>
      </c>
      <c r="E244" s="48">
        <v>4.4851570356432031</v>
      </c>
      <c r="F244" s="48">
        <v>4.6868216930038376</v>
      </c>
      <c r="G244" s="48">
        <v>4.9732565648924911</v>
      </c>
      <c r="H244" s="48">
        <v>5.3864716127022785</v>
      </c>
      <c r="I244" s="48">
        <v>3.792535797439315</v>
      </c>
      <c r="J244" s="48">
        <v>2.5654520302762629</v>
      </c>
      <c r="K244" s="49">
        <v>4.764842603787022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4.6184189185026874</v>
      </c>
      <c r="C245" s="48">
        <v>4.2555802404050231</v>
      </c>
      <c r="D245" s="48">
        <v>4.1715316362195551</v>
      </c>
      <c r="E245" s="48">
        <v>4.3262265497806691</v>
      </c>
      <c r="F245" s="48">
        <v>4.7071128336065629</v>
      </c>
      <c r="G245" s="48">
        <v>5.0707314224772952</v>
      </c>
      <c r="H245" s="48">
        <v>5.6119987243134251</v>
      </c>
      <c r="I245" s="48" t="s">
        <v>183</v>
      </c>
      <c r="J245" s="48" t="s">
        <v>183</v>
      </c>
      <c r="K245" s="49">
        <v>4.5628750898305404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3.0098523273936122</v>
      </c>
      <c r="C246" s="50">
        <v>2.9509550117793797</v>
      </c>
      <c r="D246" s="50">
        <v>2.9519156236640001</v>
      </c>
      <c r="E246" s="50">
        <v>3.215496738224962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3.055748870032883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4.4608549317907178</v>
      </c>
      <c r="C247" s="48">
        <v>4.3921508863656866</v>
      </c>
      <c r="D247" s="48">
        <v>4.3774927566403106</v>
      </c>
      <c r="E247" s="48">
        <v>3.9792018873699568</v>
      </c>
      <c r="F247" s="48">
        <v>3.9693621269085693</v>
      </c>
      <c r="G247" s="48">
        <v>3.9175774564663768</v>
      </c>
      <c r="H247" s="48">
        <v>5.6491700173172354</v>
      </c>
      <c r="I247" s="48">
        <v>5.2721137655197436</v>
      </c>
      <c r="J247" s="48">
        <v>3.1499083199082309</v>
      </c>
      <c r="K247" s="49">
        <v>5.0322530214977315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4.177487866995695</v>
      </c>
      <c r="C248" s="48">
        <v>4.2087941600250041</v>
      </c>
      <c r="D248" s="48">
        <v>4.0516464256586691</v>
      </c>
      <c r="E248" s="48">
        <v>4.498176156141251</v>
      </c>
      <c r="F248" s="48">
        <v>4.1818895710654989</v>
      </c>
      <c r="G248" s="48">
        <v>4.2932016451075556</v>
      </c>
      <c r="H248" s="48" t="s">
        <v>183</v>
      </c>
      <c r="I248" s="48" t="s">
        <v>183</v>
      </c>
      <c r="J248" s="48" t="s">
        <v>183</v>
      </c>
      <c r="K248" s="49">
        <v>4.30728248716935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3.2006558576032846</v>
      </c>
      <c r="C249" s="50">
        <v>3.1160190323032202</v>
      </c>
      <c r="D249" s="50">
        <v>3.4917596405563169</v>
      </c>
      <c r="E249" s="50">
        <v>3.3941267340390544</v>
      </c>
      <c r="F249" s="50">
        <v>4.1984747260349851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3.4574867891706251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2.3838094174837461</v>
      </c>
      <c r="C250" s="48" t="s">
        <v>183</v>
      </c>
      <c r="D250" s="48" t="s">
        <v>183</v>
      </c>
      <c r="E250" s="48">
        <v>2.4652471909040203</v>
      </c>
      <c r="F250" s="48">
        <v>2.1586948547624347</v>
      </c>
      <c r="G250" s="48">
        <v>2.1567890903204079</v>
      </c>
      <c r="H250" s="48">
        <v>3.3275852506799541</v>
      </c>
      <c r="I250" s="48">
        <v>2.3826063423330353</v>
      </c>
      <c r="J250" s="48">
        <v>2.0168595810812318</v>
      </c>
      <c r="K250" s="49">
        <v>2.6154746936993241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2.5884440619719951</v>
      </c>
      <c r="C251" s="48">
        <v>2.623726294147402</v>
      </c>
      <c r="D251" s="48">
        <v>2.6479853715724584</v>
      </c>
      <c r="E251" s="48">
        <v>2.5237376095812984</v>
      </c>
      <c r="F251" s="48">
        <v>2.380416522689381</v>
      </c>
      <c r="G251" s="48">
        <v>2.4647330998486767</v>
      </c>
      <c r="H251" s="48">
        <v>3.6791488531626952</v>
      </c>
      <c r="I251" s="48" t="s">
        <v>183</v>
      </c>
      <c r="J251" s="48" t="s">
        <v>183</v>
      </c>
      <c r="K251" s="49">
        <v>2.5536022893260224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2.2631896218492162</v>
      </c>
      <c r="C252" s="50">
        <v>2.2228724328346963</v>
      </c>
      <c r="D252" s="50">
        <v>2.3683361560998319</v>
      </c>
      <c r="E252" s="50">
        <v>2.5786104731595607</v>
      </c>
      <c r="F252" s="50">
        <v>2.3721740971760843</v>
      </c>
      <c r="G252" s="50">
        <v>2.2396554219074436</v>
      </c>
      <c r="H252" s="50" t="s">
        <v>183</v>
      </c>
      <c r="I252" s="50" t="s">
        <v>183</v>
      </c>
      <c r="J252" s="50" t="s">
        <v>183</v>
      </c>
      <c r="K252" s="51">
        <v>2.3267252350369168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3.1824383699850736</v>
      </c>
      <c r="C253" s="48">
        <v>3.4652477488459112</v>
      </c>
      <c r="D253" s="48">
        <v>3.3697412254112882</v>
      </c>
      <c r="E253" s="48">
        <v>2.7939017424752604</v>
      </c>
      <c r="F253" s="48">
        <v>3.6316158805544534</v>
      </c>
      <c r="G253" s="48">
        <v>4.0383518408863841</v>
      </c>
      <c r="H253" s="48">
        <v>3.4902164540271916</v>
      </c>
      <c r="I253" s="48">
        <v>3.3457028284821821</v>
      </c>
      <c r="J253" s="48">
        <v>3.8162960779952622</v>
      </c>
      <c r="K253" s="49">
        <v>3.5554741408379953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3.2645652224088528</v>
      </c>
      <c r="C254" s="48">
        <v>3.2414585641513178</v>
      </c>
      <c r="D254" s="48">
        <v>3.0498558064178165</v>
      </c>
      <c r="E254" s="48">
        <v>3.1819013550150084</v>
      </c>
      <c r="F254" s="48">
        <v>3.5855443200065138</v>
      </c>
      <c r="G254" s="48">
        <v>4.094317361023756</v>
      </c>
      <c r="H254" s="48">
        <v>4.0569486165303257</v>
      </c>
      <c r="I254" s="48">
        <v>4.6798203758196086</v>
      </c>
      <c r="J254" s="48" t="s">
        <v>183</v>
      </c>
      <c r="K254" s="49">
        <v>3.6312059479331329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2.5717039440903324</v>
      </c>
      <c r="C255" s="50">
        <v>2.4805062608993547</v>
      </c>
      <c r="D255" s="50">
        <v>2.3115567301249405</v>
      </c>
      <c r="E255" s="50">
        <v>2.5250587594772127</v>
      </c>
      <c r="F255" s="50">
        <v>2.600035160629671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2.5381792524847562</v>
      </c>
      <c r="M255" s="14" t="s">
        <v>187</v>
      </c>
    </row>
    <row r="256" spans="1:16" x14ac:dyDescent="0.25">
      <c r="A256" s="14" t="s">
        <v>155</v>
      </c>
      <c r="B256" s="48">
        <v>3.6174019772897918</v>
      </c>
      <c r="C256" s="48">
        <v>3.5297356826887616</v>
      </c>
      <c r="D256" s="48">
        <v>3.335894662746036</v>
      </c>
      <c r="E256" s="48">
        <v>3.5133114952385629</v>
      </c>
      <c r="F256" s="48">
        <v>3.4774182530707312</v>
      </c>
      <c r="G256" s="48">
        <v>3.3316888017534527</v>
      </c>
      <c r="H256" s="48">
        <v>4.2238377916501122</v>
      </c>
      <c r="I256" s="48">
        <v>3.1470479842613099</v>
      </c>
      <c r="J256" s="48">
        <v>1.8926319693701807</v>
      </c>
      <c r="K256" s="49">
        <v>3.5437909540505319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3.9390433089906765</v>
      </c>
      <c r="C257" s="48">
        <v>3.5318261103629687</v>
      </c>
      <c r="D257" s="48">
        <v>3.3870420688271676</v>
      </c>
      <c r="E257" s="48">
        <v>3.869252166255305</v>
      </c>
      <c r="F257" s="48">
        <v>3.7610526537703093</v>
      </c>
      <c r="G257" s="48">
        <v>4.1626017081137672</v>
      </c>
      <c r="H257" s="48">
        <v>4.4680933664612086</v>
      </c>
      <c r="I257" s="48" t="s">
        <v>183</v>
      </c>
      <c r="J257" s="48" t="s">
        <v>183</v>
      </c>
      <c r="K257" s="49">
        <v>3.808730345606882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2.7908044800909231</v>
      </c>
      <c r="C258" s="50">
        <v>2.787134642991536</v>
      </c>
      <c r="D258" s="50">
        <v>2.6658396199299146</v>
      </c>
      <c r="E258" s="50">
        <v>2.9579788423984259</v>
      </c>
      <c r="F258" s="50">
        <v>3.2320894826914457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2.8845800615191339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3.5513289324038912</v>
      </c>
      <c r="C259" s="49">
        <v>3.2438116879166246</v>
      </c>
      <c r="D259" s="49">
        <v>3.1501768918759012</v>
      </c>
      <c r="E259" s="49">
        <v>3.468058919365689</v>
      </c>
      <c r="F259" s="49">
        <v>3.9547793717556843</v>
      </c>
      <c r="G259" s="49">
        <v>4.3857370442624068</v>
      </c>
      <c r="H259" s="49">
        <v>4.6067014521777887</v>
      </c>
      <c r="I259" s="49">
        <v>3.6397870321328623</v>
      </c>
      <c r="J259" s="49">
        <v>2.9041960009293422</v>
      </c>
      <c r="K259" s="49">
        <v>3.7198609376687464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0.266631091490723</v>
      </c>
      <c r="C266" s="48">
        <v>0.26347993261094987</v>
      </c>
      <c r="D266" s="48">
        <v>0.26399978350630249</v>
      </c>
      <c r="E266" s="48">
        <v>0.25809864352826301</v>
      </c>
      <c r="F266" s="48">
        <v>0.24923446283654019</v>
      </c>
      <c r="G266" s="48">
        <v>0.24836685537493208</v>
      </c>
      <c r="H266" s="48">
        <v>0.27215816612538613</v>
      </c>
      <c r="I266" s="48">
        <v>0.24877876976736993</v>
      </c>
      <c r="J266" s="48">
        <v>0.15807582608338522</v>
      </c>
      <c r="K266" s="49">
        <v>0.2574879269101934</v>
      </c>
      <c r="M266" s="14" t="s">
        <v>182</v>
      </c>
      <c r="P266" s="14"/>
    </row>
    <row r="267" spans="1:16" x14ac:dyDescent="0.25">
      <c r="A267" s="14" t="s">
        <v>141</v>
      </c>
      <c r="B267" s="48">
        <v>0.22495867744495848</v>
      </c>
      <c r="C267" s="48">
        <v>0.22201645201391823</v>
      </c>
      <c r="D267" s="48">
        <v>0.22017302354248894</v>
      </c>
      <c r="E267" s="48">
        <v>0.21891645650509126</v>
      </c>
      <c r="F267" s="48">
        <v>0.23457041932321507</v>
      </c>
      <c r="G267" s="48">
        <v>0.2369520724809121</v>
      </c>
      <c r="H267" s="48">
        <v>0.27011479626252494</v>
      </c>
      <c r="I267" s="48" t="s">
        <v>183</v>
      </c>
      <c r="J267" s="48" t="s">
        <v>183</v>
      </c>
      <c r="K267" s="49">
        <v>0.22395940119424304</v>
      </c>
      <c r="M267" s="14" t="s">
        <v>182</v>
      </c>
      <c r="P267" s="14"/>
    </row>
    <row r="268" spans="1:16" x14ac:dyDescent="0.25">
      <c r="A268" s="16" t="s">
        <v>142</v>
      </c>
      <c r="B268" s="50">
        <v>0.13638922455886313</v>
      </c>
      <c r="C268" s="50">
        <v>0.13655393974321289</v>
      </c>
      <c r="D268" s="50">
        <v>0.14189825863659011</v>
      </c>
      <c r="E268" s="50">
        <v>0.1399551878316892</v>
      </c>
      <c r="F268" s="50">
        <v>0.16584581713622784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0.13752144509361791</v>
      </c>
      <c r="M268" s="14" t="s">
        <v>182</v>
      </c>
      <c r="P268" s="14"/>
    </row>
    <row r="269" spans="1:16" x14ac:dyDescent="0.25">
      <c r="A269" s="14" t="s">
        <v>143</v>
      </c>
      <c r="B269" s="48">
        <v>0.25968664043937778</v>
      </c>
      <c r="C269" s="48">
        <v>0.24109730762731696</v>
      </c>
      <c r="D269" s="48">
        <v>0.22410995526649291</v>
      </c>
      <c r="E269" s="48">
        <v>0.2285450775345329</v>
      </c>
      <c r="F269" s="48">
        <v>0.23754427965168221</v>
      </c>
      <c r="G269" s="48">
        <v>0.25226020443983294</v>
      </c>
      <c r="H269" s="48">
        <v>0.27482972281149376</v>
      </c>
      <c r="I269" s="48">
        <v>0.1986702438076276</v>
      </c>
      <c r="J269" s="48">
        <v>0.1394544010222257</v>
      </c>
      <c r="K269" s="49">
        <v>0.24315232485394583</v>
      </c>
      <c r="M269" s="14" t="s">
        <v>184</v>
      </c>
      <c r="P269" s="14"/>
    </row>
    <row r="270" spans="1:16" x14ac:dyDescent="0.25">
      <c r="A270" s="14" t="s">
        <v>144</v>
      </c>
      <c r="B270" s="48">
        <v>0.23076563279289608</v>
      </c>
      <c r="C270" s="48">
        <v>0.21359653766647937</v>
      </c>
      <c r="D270" s="48">
        <v>0.20977344158552896</v>
      </c>
      <c r="E270" s="48">
        <v>0.21681456861002879</v>
      </c>
      <c r="F270" s="48">
        <v>0.23544892800826508</v>
      </c>
      <c r="G270" s="48">
        <v>0.25439992648857856</v>
      </c>
      <c r="H270" s="48">
        <v>0.28243328656778566</v>
      </c>
      <c r="I270" s="48" t="s">
        <v>183</v>
      </c>
      <c r="J270" s="48" t="s">
        <v>183</v>
      </c>
      <c r="K270" s="49">
        <v>0.22865700628628058</v>
      </c>
      <c r="M270" s="14" t="s">
        <v>184</v>
      </c>
      <c r="P270" s="14"/>
    </row>
    <row r="271" spans="1:16" x14ac:dyDescent="0.25">
      <c r="A271" s="16" t="s">
        <v>145</v>
      </c>
      <c r="B271" s="50">
        <v>0.14662434792102433</v>
      </c>
      <c r="C271" s="50">
        <v>0.14427505581772046</v>
      </c>
      <c r="D271" s="50">
        <v>0.14449250994028551</v>
      </c>
      <c r="E271" s="50">
        <v>0.15711333869277183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0.14934317926430643</v>
      </c>
      <c r="M271" s="14" t="s">
        <v>184</v>
      </c>
      <c r="P271" s="14"/>
    </row>
    <row r="272" spans="1:16" x14ac:dyDescent="0.25">
      <c r="A272" s="14" t="s">
        <v>146</v>
      </c>
      <c r="B272" s="48">
        <v>0.22815176619047847</v>
      </c>
      <c r="C272" s="48">
        <v>0.22429479204548836</v>
      </c>
      <c r="D272" s="48">
        <v>0.22330180515633036</v>
      </c>
      <c r="E272" s="48">
        <v>0.20019843302937443</v>
      </c>
      <c r="F272" s="48">
        <v>0.20168239736727683</v>
      </c>
      <c r="G272" s="48">
        <v>0.19982246765199496</v>
      </c>
      <c r="H272" s="48">
        <v>0.28752543983764128</v>
      </c>
      <c r="I272" s="48">
        <v>0.27265230287927517</v>
      </c>
      <c r="J272" s="48">
        <v>0.16819950603142886</v>
      </c>
      <c r="K272" s="49">
        <v>0.25721678524465375</v>
      </c>
      <c r="M272" s="14" t="s">
        <v>185</v>
      </c>
      <c r="P272" s="14"/>
    </row>
    <row r="273" spans="1:16" x14ac:dyDescent="0.25">
      <c r="A273" s="14" t="s">
        <v>147</v>
      </c>
      <c r="B273" s="48">
        <v>0.20932920456756954</v>
      </c>
      <c r="C273" s="48">
        <v>0.21147218159561429</v>
      </c>
      <c r="D273" s="48">
        <v>0.20274255907384134</v>
      </c>
      <c r="E273" s="48">
        <v>0.22469781775654959</v>
      </c>
      <c r="F273" s="48">
        <v>0.2094014466758862</v>
      </c>
      <c r="G273" s="48">
        <v>0.21587513101409705</v>
      </c>
      <c r="H273" s="48" t="s">
        <v>183</v>
      </c>
      <c r="I273" s="48" t="s">
        <v>183</v>
      </c>
      <c r="J273" s="48" t="s">
        <v>183</v>
      </c>
      <c r="K273" s="49">
        <v>0.21594293051021998</v>
      </c>
      <c r="M273" s="14" t="s">
        <v>185</v>
      </c>
      <c r="P273" s="14"/>
    </row>
    <row r="274" spans="1:16" x14ac:dyDescent="0.25">
      <c r="A274" s="16" t="s">
        <v>148</v>
      </c>
      <c r="B274" s="50">
        <v>0.15756478149975542</v>
      </c>
      <c r="C274" s="50">
        <v>0.15332780663963394</v>
      </c>
      <c r="D274" s="50">
        <v>0.17192193995778421</v>
      </c>
      <c r="E274" s="50">
        <v>0.16768515978604431</v>
      </c>
      <c r="F274" s="50">
        <v>0.20793633509093662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0.17062484700881864</v>
      </c>
      <c r="M274" s="14" t="s">
        <v>185</v>
      </c>
      <c r="P274" s="14"/>
    </row>
    <row r="275" spans="1:16" x14ac:dyDescent="0.25">
      <c r="A275" s="14" t="s">
        <v>149</v>
      </c>
      <c r="B275" s="48">
        <v>0.12451248843837918</v>
      </c>
      <c r="C275" s="48" t="s">
        <v>183</v>
      </c>
      <c r="D275" s="48" t="s">
        <v>183</v>
      </c>
      <c r="E275" s="48">
        <v>0.12800211126080696</v>
      </c>
      <c r="F275" s="48">
        <v>0.11266112074879368</v>
      </c>
      <c r="G275" s="48">
        <v>0.11228207864386118</v>
      </c>
      <c r="H275" s="48">
        <v>0.17130443736514883</v>
      </c>
      <c r="I275" s="48">
        <v>0.12756974355399855</v>
      </c>
      <c r="J275" s="48">
        <v>0.11066676472088093</v>
      </c>
      <c r="K275" s="49">
        <v>0.13674454271025019</v>
      </c>
      <c r="M275" s="14" t="s">
        <v>186</v>
      </c>
      <c r="P275" s="14"/>
    </row>
    <row r="276" spans="1:16" x14ac:dyDescent="0.25">
      <c r="A276" s="14" t="s">
        <v>150</v>
      </c>
      <c r="B276" s="48">
        <v>0.13310827524924243</v>
      </c>
      <c r="C276" s="48">
        <v>0.13473669007753042</v>
      </c>
      <c r="D276" s="48">
        <v>0.13621346174176283</v>
      </c>
      <c r="E276" s="48">
        <v>0.12897736002913882</v>
      </c>
      <c r="F276" s="48">
        <v>0.12241974736476993</v>
      </c>
      <c r="G276" s="48">
        <v>0.12657106240499164</v>
      </c>
      <c r="H276" s="48">
        <v>0.18770271933610364</v>
      </c>
      <c r="I276" s="48" t="s">
        <v>183</v>
      </c>
      <c r="J276" s="48" t="s">
        <v>183</v>
      </c>
      <c r="K276" s="49">
        <v>0.13113151191363664</v>
      </c>
      <c r="M276" s="14" t="s">
        <v>186</v>
      </c>
      <c r="P276" s="14"/>
    </row>
    <row r="277" spans="1:16" x14ac:dyDescent="0.25">
      <c r="A277" s="16" t="s">
        <v>151</v>
      </c>
      <c r="B277" s="50">
        <v>0.11456258350800425</v>
      </c>
      <c r="C277" s="50">
        <v>0.11180087000817007</v>
      </c>
      <c r="D277" s="50">
        <v>0.11826363197530371</v>
      </c>
      <c r="E277" s="50">
        <v>0.12813567012960617</v>
      </c>
      <c r="F277" s="50">
        <v>0.1183645724242032</v>
      </c>
      <c r="G277" s="50">
        <v>0.11239765816463167</v>
      </c>
      <c r="H277" s="50" t="s">
        <v>183</v>
      </c>
      <c r="I277" s="50" t="s">
        <v>183</v>
      </c>
      <c r="J277" s="50" t="s">
        <v>183</v>
      </c>
      <c r="K277" s="51">
        <v>0.11655604315574503</v>
      </c>
      <c r="M277" s="14" t="s">
        <v>186</v>
      </c>
      <c r="P277" s="14"/>
    </row>
    <row r="278" spans="1:16" x14ac:dyDescent="0.25">
      <c r="A278" s="14" t="s">
        <v>152</v>
      </c>
      <c r="B278" s="48">
        <v>0.16435413412390049</v>
      </c>
      <c r="C278" s="48">
        <v>0.17739919944143773</v>
      </c>
      <c r="D278" s="48">
        <v>0.17215809413232058</v>
      </c>
      <c r="E278" s="48">
        <v>0.1411444310387506</v>
      </c>
      <c r="F278" s="48">
        <v>0.18339695169433812</v>
      </c>
      <c r="G278" s="48">
        <v>0.20381893448049221</v>
      </c>
      <c r="H278" s="48">
        <v>0.17837625433239884</v>
      </c>
      <c r="I278" s="48">
        <v>0.17527068563457721</v>
      </c>
      <c r="J278" s="48">
        <v>0.19883287225162039</v>
      </c>
      <c r="K278" s="49">
        <v>0.18241976147676392</v>
      </c>
      <c r="M278" s="14" t="s">
        <v>187</v>
      </c>
      <c r="P278" s="14"/>
    </row>
    <row r="279" spans="1:16" x14ac:dyDescent="0.25">
      <c r="A279" s="14" t="s">
        <v>153</v>
      </c>
      <c r="B279" s="48">
        <v>0.16457165596179829</v>
      </c>
      <c r="C279" s="48">
        <v>0.16342302746122256</v>
      </c>
      <c r="D279" s="48">
        <v>0.15310020124708221</v>
      </c>
      <c r="E279" s="48">
        <v>0.15910680113739464</v>
      </c>
      <c r="F279" s="48">
        <v>0.17885609777661041</v>
      </c>
      <c r="G279" s="48">
        <v>0.20401656327012271</v>
      </c>
      <c r="H279" s="48">
        <v>0.20394211430005377</v>
      </c>
      <c r="I279" s="48">
        <v>0.2362323500323957</v>
      </c>
      <c r="J279" s="48" t="s">
        <v>183</v>
      </c>
      <c r="K279" s="49">
        <v>0.18175459675078101</v>
      </c>
      <c r="M279" s="14" t="s">
        <v>187</v>
      </c>
      <c r="P279" s="14"/>
    </row>
    <row r="280" spans="1:16" x14ac:dyDescent="0.25">
      <c r="A280" s="16" t="s">
        <v>154</v>
      </c>
      <c r="B280" s="50">
        <v>0.12766180932825338</v>
      </c>
      <c r="C280" s="50">
        <v>0.12292150033334344</v>
      </c>
      <c r="D280" s="50">
        <v>0.1136654185086578</v>
      </c>
      <c r="E280" s="50">
        <v>0.12429868138359763</v>
      </c>
      <c r="F280" s="50">
        <v>0.12867360956434359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0.12564691521145027</v>
      </c>
      <c r="M280" s="14" t="s">
        <v>187</v>
      </c>
      <c r="P280" s="14"/>
    </row>
    <row r="281" spans="1:16" x14ac:dyDescent="0.25">
      <c r="A281" s="14" t="s">
        <v>155</v>
      </c>
      <c r="B281" s="48">
        <v>0.18357128179188636</v>
      </c>
      <c r="C281" s="48">
        <v>0.17906116266806479</v>
      </c>
      <c r="D281" s="48">
        <v>0.1681402748459902</v>
      </c>
      <c r="E281" s="48">
        <v>0.1774608500557103</v>
      </c>
      <c r="F281" s="48">
        <v>0.17596905654072509</v>
      </c>
      <c r="G281" s="48">
        <v>0.16884994448838261</v>
      </c>
      <c r="H281" s="48">
        <v>0.21550272763949535</v>
      </c>
      <c r="I281" s="48">
        <v>0.16517834444065754</v>
      </c>
      <c r="J281" s="48">
        <v>0.10217366509512282</v>
      </c>
      <c r="K281" s="49">
        <v>0.18126854971611989</v>
      </c>
      <c r="M281" s="14" t="s">
        <v>188</v>
      </c>
    </row>
    <row r="282" spans="1:16" x14ac:dyDescent="0.25">
      <c r="A282" s="14" t="s">
        <v>156</v>
      </c>
      <c r="B282" s="48">
        <v>0.19790152110502185</v>
      </c>
      <c r="C282" s="48">
        <v>0.17720944997067783</v>
      </c>
      <c r="D282" s="48">
        <v>0.16908351849099115</v>
      </c>
      <c r="E282" s="48">
        <v>0.1927209165860955</v>
      </c>
      <c r="F282" s="48">
        <v>0.18809496738486692</v>
      </c>
      <c r="G282" s="48">
        <v>0.20859726435470963</v>
      </c>
      <c r="H282" s="48">
        <v>0.22411639467607319</v>
      </c>
      <c r="I282" s="48" t="s">
        <v>183</v>
      </c>
      <c r="J282" s="48" t="s">
        <v>183</v>
      </c>
      <c r="K282" s="49">
        <v>0.19056426343868099</v>
      </c>
      <c r="M282" s="14" t="s">
        <v>188</v>
      </c>
    </row>
    <row r="283" spans="1:16" x14ac:dyDescent="0.25">
      <c r="A283" s="16" t="s">
        <v>157</v>
      </c>
      <c r="B283" s="50">
        <v>0.13830528042289331</v>
      </c>
      <c r="C283" s="50">
        <v>0.13830828426904554</v>
      </c>
      <c r="D283" s="50">
        <v>0.13113127915990905</v>
      </c>
      <c r="E283" s="50">
        <v>0.1441681240572493</v>
      </c>
      <c r="F283" s="50">
        <v>0.16021150913652399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0.14258541581224482</v>
      </c>
      <c r="M283" s="14" t="s">
        <v>188</v>
      </c>
    </row>
    <row r="284" spans="1:16" x14ac:dyDescent="0.25">
      <c r="A284" s="28" t="s">
        <v>158</v>
      </c>
      <c r="B284" s="49">
        <v>0.17745388084947847</v>
      </c>
      <c r="C284" s="49">
        <v>0.1621822909078654</v>
      </c>
      <c r="D284" s="49">
        <v>0.15728825196090096</v>
      </c>
      <c r="E284" s="49">
        <v>0.17293995661653902</v>
      </c>
      <c r="F284" s="49">
        <v>0.19857609892530037</v>
      </c>
      <c r="G284" s="49">
        <v>0.22133734122915891</v>
      </c>
      <c r="H284" s="49">
        <v>0.23473364706476679</v>
      </c>
      <c r="I284" s="49">
        <v>0.19023221342136906</v>
      </c>
      <c r="J284" s="49">
        <v>0.15454475860368874</v>
      </c>
      <c r="K284" s="49">
        <v>0.18737995410370933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37766.683607971077</v>
      </c>
      <c r="C290" s="36">
        <v>4610.1547879640775</v>
      </c>
      <c r="D290" s="36">
        <v>2008.5266773865453</v>
      </c>
      <c r="E290" s="36">
        <v>230.33011079498667</v>
      </c>
      <c r="G290" s="40">
        <v>20.015423828226723</v>
      </c>
      <c r="H290" s="43">
        <v>41</v>
      </c>
    </row>
    <row r="291" spans="1:24" x14ac:dyDescent="0.25">
      <c r="A291" s="14">
        <v>120</v>
      </c>
      <c r="B291" s="36">
        <v>292742.96206783911</v>
      </c>
      <c r="C291" s="36">
        <v>31885.582397404858</v>
      </c>
      <c r="D291" s="36">
        <v>15656.677677021822</v>
      </c>
      <c r="E291" s="36">
        <v>1601.6703893256838</v>
      </c>
      <c r="G291" s="40">
        <v>19.907705486663176</v>
      </c>
      <c r="H291" s="43">
        <v>40</v>
      </c>
    </row>
    <row r="292" spans="1:24" x14ac:dyDescent="0.25">
      <c r="A292" s="14">
        <v>130</v>
      </c>
      <c r="B292" s="36">
        <v>62825.932898650477</v>
      </c>
      <c r="C292" s="36">
        <v>6300.2577268758005</v>
      </c>
      <c r="D292" s="36">
        <v>3380.7369253459206</v>
      </c>
      <c r="E292" s="36">
        <v>318.90592039889947</v>
      </c>
      <c r="G292" s="40">
        <v>19.755850625147385</v>
      </c>
      <c r="H292" s="43">
        <v>39</v>
      </c>
    </row>
    <row r="293" spans="1:24" x14ac:dyDescent="0.25">
      <c r="A293" s="15" t="s">
        <v>79</v>
      </c>
      <c r="B293" s="36">
        <v>109807.83189226731</v>
      </c>
      <c r="C293" s="36">
        <v>8138.961908059975</v>
      </c>
      <c r="D293" s="36">
        <v>6087.249560399051</v>
      </c>
      <c r="E293" s="36">
        <v>414.18957021170365</v>
      </c>
      <c r="G293" s="40">
        <v>19.650330412472549</v>
      </c>
      <c r="H293" s="43">
        <v>39</v>
      </c>
    </row>
    <row r="294" spans="1:24" x14ac:dyDescent="0.25">
      <c r="A294" s="15" t="s">
        <v>80</v>
      </c>
      <c r="B294" s="36">
        <v>105581.31987324161</v>
      </c>
      <c r="C294" s="36">
        <v>8755.1287276710773</v>
      </c>
      <c r="D294" s="36">
        <v>5726.8061879601792</v>
      </c>
      <c r="E294" s="36">
        <v>441.96079782476119</v>
      </c>
      <c r="G294" s="40">
        <v>19.809740526223127</v>
      </c>
      <c r="H294" s="43">
        <v>40</v>
      </c>
    </row>
    <row r="295" spans="1:24" x14ac:dyDescent="0.25">
      <c r="A295" s="18" t="s">
        <v>81</v>
      </c>
      <c r="B295" s="38">
        <v>55966.452599185948</v>
      </c>
      <c r="C295" s="38">
        <v>5041.3865265179575</v>
      </c>
      <c r="D295" s="38">
        <v>3017.5961287263281</v>
      </c>
      <c r="E295" s="38">
        <v>253.65119747575451</v>
      </c>
      <c r="G295" s="41">
        <v>19.875271935192984</v>
      </c>
      <c r="H295" s="44">
        <v>40</v>
      </c>
    </row>
    <row r="296" spans="1:24" x14ac:dyDescent="0.25">
      <c r="A296" s="15" t="s">
        <v>158</v>
      </c>
      <c r="B296" s="36">
        <v>664691.18293915549</v>
      </c>
      <c r="C296" s="36">
        <v>64731.472074493744</v>
      </c>
      <c r="D296" s="36">
        <v>35877.593156839845</v>
      </c>
      <c r="E296" s="36">
        <v>3260.7079860317895</v>
      </c>
      <c r="G296" s="40">
        <v>19.851968453412638</v>
      </c>
      <c r="H296" s="43">
        <v>40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8.0450942138095893</v>
      </c>
      <c r="C301" s="48">
        <v>7.8725709362021812</v>
      </c>
      <c r="D301" s="48">
        <v>7.7824255114198486</v>
      </c>
      <c r="E301" s="48">
        <v>7.501756101633517</v>
      </c>
      <c r="F301" s="48">
        <v>8.5341629520096323</v>
      </c>
      <c r="G301" s="48">
        <v>8.9705875438116678</v>
      </c>
      <c r="H301" s="48">
        <v>9.188567554458416</v>
      </c>
      <c r="I301" s="48">
        <v>5.2546804726341261</v>
      </c>
      <c r="J301" s="48">
        <v>2.5964311143908221</v>
      </c>
      <c r="K301" s="49">
        <v>7.4489944133559316</v>
      </c>
      <c r="M301" s="14" t="s">
        <v>182</v>
      </c>
      <c r="O301" s="14" t="s">
        <v>140</v>
      </c>
      <c r="P301" s="48">
        <v>19.635590268267173</v>
      </c>
      <c r="Q301" s="48">
        <v>19.624629495620422</v>
      </c>
      <c r="R301" s="48">
        <v>19.584622773060758</v>
      </c>
      <c r="S301" s="48">
        <v>19.560752598524651</v>
      </c>
      <c r="T301" s="48">
        <v>19.73769642680557</v>
      </c>
      <c r="U301" s="48">
        <v>19.6641097686447</v>
      </c>
      <c r="V301" s="48">
        <v>19.596772534567055</v>
      </c>
      <c r="W301" s="48">
        <v>19.31330959767568</v>
      </c>
      <c r="X301" s="48">
        <v>18.670808135591702</v>
      </c>
    </row>
    <row r="302" spans="1:24" x14ac:dyDescent="0.25">
      <c r="A302" s="14" t="s">
        <v>141</v>
      </c>
      <c r="B302" s="48">
        <v>11.416815899051509</v>
      </c>
      <c r="C302" s="48">
        <v>10.753675684171688</v>
      </c>
      <c r="D302" s="48">
        <v>10.313160107874729</v>
      </c>
      <c r="E302" s="48">
        <v>10.237573822759614</v>
      </c>
      <c r="F302" s="48">
        <v>11.480300243790794</v>
      </c>
      <c r="G302" s="48">
        <v>11.376886638788612</v>
      </c>
      <c r="H302" s="48">
        <v>10.875608094740238</v>
      </c>
      <c r="I302" s="48" t="s">
        <v>183</v>
      </c>
      <c r="J302" s="48" t="s">
        <v>183</v>
      </c>
      <c r="K302" s="49">
        <v>10.932525407618671</v>
      </c>
      <c r="M302" s="14" t="s">
        <v>182</v>
      </c>
      <c r="O302" s="14" t="s">
        <v>141</v>
      </c>
      <c r="P302" s="48">
        <v>20.020945853655295</v>
      </c>
      <c r="Q302" s="48">
        <v>19.963024247605169</v>
      </c>
      <c r="R302" s="48">
        <v>19.91942413070046</v>
      </c>
      <c r="S302" s="48">
        <v>19.900749724817221</v>
      </c>
      <c r="T302" s="48">
        <v>19.958496982417028</v>
      </c>
      <c r="U302" s="48">
        <v>19.869350440871859</v>
      </c>
      <c r="V302" s="48">
        <v>19.809813341106032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14.772685468838594</v>
      </c>
      <c r="C303" s="50">
        <v>13.883515996135719</v>
      </c>
      <c r="D303" s="50">
        <v>12.999287901135604</v>
      </c>
      <c r="E303" s="50">
        <v>13.571131356648475</v>
      </c>
      <c r="F303" s="50">
        <v>14.909228277640279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14.082821190542933</v>
      </c>
      <c r="M303" s="14" t="s">
        <v>182</v>
      </c>
      <c r="O303" s="16" t="s">
        <v>142</v>
      </c>
      <c r="P303" s="50">
        <v>20.471246698534266</v>
      </c>
      <c r="Q303" s="50">
        <v>20.410006356469307</v>
      </c>
      <c r="R303" s="50">
        <v>20.330897228888432</v>
      </c>
      <c r="S303" s="50">
        <v>20.388200904492251</v>
      </c>
      <c r="T303" s="50">
        <v>20.435667223110272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8.3282341399533397</v>
      </c>
      <c r="C304" s="48">
        <v>7.4838324693398821</v>
      </c>
      <c r="D304" s="48">
        <v>6.8795884961835174</v>
      </c>
      <c r="E304" s="48">
        <v>7.192039788278688</v>
      </c>
      <c r="F304" s="48">
        <v>9.2126908421843314</v>
      </c>
      <c r="G304" s="48">
        <v>9.9758928651189347</v>
      </c>
      <c r="H304" s="48">
        <v>9.2438223019123154</v>
      </c>
      <c r="I304" s="48">
        <v>4.0344339514820096</v>
      </c>
      <c r="J304" s="48">
        <v>2.0579756872832693</v>
      </c>
      <c r="K304" s="49">
        <v>7.7353916824733426</v>
      </c>
      <c r="M304" s="14" t="s">
        <v>184</v>
      </c>
      <c r="O304" s="14" t="s">
        <v>143</v>
      </c>
      <c r="P304" s="48">
        <v>19.649099032072947</v>
      </c>
      <c r="Q304" s="48">
        <v>19.601274675791441</v>
      </c>
      <c r="R304" s="48">
        <v>19.583333806440553</v>
      </c>
      <c r="S304" s="48">
        <v>19.624824494264157</v>
      </c>
      <c r="T304" s="48">
        <v>19.730307544666008</v>
      </c>
      <c r="U304" s="48">
        <v>19.714788450029467</v>
      </c>
      <c r="V304" s="48">
        <v>19.599305190133563</v>
      </c>
      <c r="W304" s="48">
        <v>19.08960156666253</v>
      </c>
      <c r="X304" s="48">
        <v>18.396350430470754</v>
      </c>
    </row>
    <row r="305" spans="1:24" x14ac:dyDescent="0.25">
      <c r="A305" s="14" t="s">
        <v>144</v>
      </c>
      <c r="B305" s="48">
        <v>11.269997493547365</v>
      </c>
      <c r="C305" s="48">
        <v>9.960779177691732</v>
      </c>
      <c r="D305" s="48">
        <v>9.312444901429048</v>
      </c>
      <c r="E305" s="48">
        <v>10.502119280180118</v>
      </c>
      <c r="F305" s="48">
        <v>12.124087305900686</v>
      </c>
      <c r="G305" s="48">
        <v>12.261432985669824</v>
      </c>
      <c r="H305" s="48">
        <v>11.952898122281493</v>
      </c>
      <c r="I305" s="48" t="s">
        <v>183</v>
      </c>
      <c r="J305" s="48" t="s">
        <v>183</v>
      </c>
      <c r="K305" s="49">
        <v>11.091244193731905</v>
      </c>
      <c r="M305" s="14" t="s">
        <v>184</v>
      </c>
      <c r="O305" s="14" t="s">
        <v>144</v>
      </c>
      <c r="P305" s="48">
        <v>20.013460681329242</v>
      </c>
      <c r="Q305" s="48">
        <v>19.923451414038862</v>
      </c>
      <c r="R305" s="48">
        <v>19.885890247544687</v>
      </c>
      <c r="S305" s="48">
        <v>19.953578661782597</v>
      </c>
      <c r="T305" s="48">
        <v>19.992075875755642</v>
      </c>
      <c r="U305" s="48">
        <v>19.932126130959983</v>
      </c>
      <c r="V305" s="48">
        <v>19.870174626058155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14.856575374047688</v>
      </c>
      <c r="C306" s="50">
        <v>13.163656753199193</v>
      </c>
      <c r="D306" s="50">
        <v>12.673159904525441</v>
      </c>
      <c r="E306" s="50">
        <v>14.124512931594149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13.564591982916705</v>
      </c>
      <c r="M306" s="14" t="s">
        <v>184</v>
      </c>
      <c r="O306" s="16" t="s">
        <v>145</v>
      </c>
      <c r="P306" s="50">
        <v>20.527643396680592</v>
      </c>
      <c r="Q306" s="50">
        <v>20.453674372565594</v>
      </c>
      <c r="R306" s="50">
        <v>20.429540776085485</v>
      </c>
      <c r="S306" s="50">
        <v>20.46609641790328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7.0890634009286515</v>
      </c>
      <c r="C307" s="48">
        <v>6.6707177072771735</v>
      </c>
      <c r="D307" s="48">
        <v>6.4548699528323139</v>
      </c>
      <c r="E307" s="48">
        <v>6.6823939733902522</v>
      </c>
      <c r="F307" s="48">
        <v>7.0969183020206641</v>
      </c>
      <c r="G307" s="48">
        <v>8.2775338173664021</v>
      </c>
      <c r="H307" s="48">
        <v>9.759759335141549</v>
      </c>
      <c r="I307" s="48">
        <v>5.7913043903961068</v>
      </c>
      <c r="J307" s="48">
        <v>2.628238790194211</v>
      </c>
      <c r="K307" s="49">
        <v>7.6881133197212046</v>
      </c>
      <c r="M307" s="14" t="s">
        <v>185</v>
      </c>
      <c r="O307" s="14" t="s">
        <v>146</v>
      </c>
      <c r="P307" s="48">
        <v>19.552138500941762</v>
      </c>
      <c r="Q307" s="48">
        <v>19.582045781405977</v>
      </c>
      <c r="R307" s="48">
        <v>19.60348127761749</v>
      </c>
      <c r="S307" s="48">
        <v>19.87628887577808</v>
      </c>
      <c r="T307" s="48">
        <v>19.681252200111949</v>
      </c>
      <c r="U307" s="48">
        <v>19.605290148298621</v>
      </c>
      <c r="V307" s="48">
        <v>19.647548476083319</v>
      </c>
      <c r="W307" s="48">
        <v>19.336399178899022</v>
      </c>
      <c r="X307" s="48">
        <v>18.727215044969611</v>
      </c>
    </row>
    <row r="308" spans="1:24" x14ac:dyDescent="0.25">
      <c r="A308" s="14" t="s">
        <v>147</v>
      </c>
      <c r="B308" s="48">
        <v>9.3651757054830735</v>
      </c>
      <c r="C308" s="48">
        <v>9.1569030256689157</v>
      </c>
      <c r="D308" s="48">
        <v>8.5812908393510163</v>
      </c>
      <c r="E308" s="48">
        <v>10.399128499076671</v>
      </c>
      <c r="F308" s="48">
        <v>10.496543413634676</v>
      </c>
      <c r="G308" s="48">
        <v>10.169248496317582</v>
      </c>
      <c r="H308" s="48" t="s">
        <v>183</v>
      </c>
      <c r="I308" s="48" t="s">
        <v>183</v>
      </c>
      <c r="J308" s="48" t="s">
        <v>183</v>
      </c>
      <c r="K308" s="49">
        <v>9.9705548470605763</v>
      </c>
      <c r="M308" s="14" t="s">
        <v>185</v>
      </c>
      <c r="O308" s="14" t="s">
        <v>147</v>
      </c>
      <c r="P308" s="48">
        <v>19.956545841873872</v>
      </c>
      <c r="Q308" s="48">
        <v>19.90235371985348</v>
      </c>
      <c r="R308" s="48">
        <v>19.984192979348801</v>
      </c>
      <c r="S308" s="48">
        <v>20.018779893157802</v>
      </c>
      <c r="T308" s="48">
        <v>19.970681375178238</v>
      </c>
      <c r="U308" s="48">
        <v>19.887430409143338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11.558413206902229</v>
      </c>
      <c r="C309" s="50">
        <v>11.419423960317511</v>
      </c>
      <c r="D309" s="50">
        <v>11.119384199005832</v>
      </c>
      <c r="E309" s="50">
        <v>12.446533841686978</v>
      </c>
      <c r="F309" s="50">
        <v>12.806406820890276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11.602055138942468</v>
      </c>
      <c r="M309" s="14" t="s">
        <v>185</v>
      </c>
      <c r="O309" s="16" t="s">
        <v>148</v>
      </c>
      <c r="P309" s="50">
        <v>20.313269419335647</v>
      </c>
      <c r="Q309" s="50">
        <v>20.32259575477261</v>
      </c>
      <c r="R309" s="50">
        <v>20.310145647575439</v>
      </c>
      <c r="S309" s="50">
        <v>20.241068072867904</v>
      </c>
      <c r="T309" s="50">
        <v>20.191154779172525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3.2327820327137422</v>
      </c>
      <c r="C310" s="48" t="s">
        <v>183</v>
      </c>
      <c r="D310" s="48" t="s">
        <v>183</v>
      </c>
      <c r="E310" s="48">
        <v>3.839360187623809</v>
      </c>
      <c r="F310" s="48">
        <v>3.2748232691020616</v>
      </c>
      <c r="G310" s="48">
        <v>3.1972004713920819</v>
      </c>
      <c r="H310" s="48">
        <v>4.8879950224022295</v>
      </c>
      <c r="I310" s="48">
        <v>2.650235595057862</v>
      </c>
      <c r="J310" s="48">
        <v>1.9912284615133067</v>
      </c>
      <c r="K310" s="49">
        <v>3.4502441317289145</v>
      </c>
      <c r="M310" s="14" t="s">
        <v>186</v>
      </c>
      <c r="O310" s="14" t="s">
        <v>149</v>
      </c>
      <c r="P310" s="48">
        <v>19.145143169020237</v>
      </c>
      <c r="Q310" s="48" t="s">
        <v>183</v>
      </c>
      <c r="R310" s="48" t="s">
        <v>183</v>
      </c>
      <c r="S310" s="48">
        <v>19.259426009630641</v>
      </c>
      <c r="T310" s="48">
        <v>19.160956685099805</v>
      </c>
      <c r="U310" s="48">
        <v>19.208667281279681</v>
      </c>
      <c r="V310" s="48">
        <v>19.424979888798479</v>
      </c>
      <c r="W310" s="48">
        <v>18.676892152914846</v>
      </c>
      <c r="X310" s="48">
        <v>18.224618621209991</v>
      </c>
    </row>
    <row r="311" spans="1:24" x14ac:dyDescent="0.25">
      <c r="A311" s="14" t="s">
        <v>150</v>
      </c>
      <c r="B311" s="48">
        <v>3.9695953820284426</v>
      </c>
      <c r="C311" s="48">
        <v>4.1911450676828128</v>
      </c>
      <c r="D311" s="48">
        <v>4.1030420632314133</v>
      </c>
      <c r="E311" s="48">
        <v>4.3552362239506541</v>
      </c>
      <c r="F311" s="48">
        <v>4.2935926660534474</v>
      </c>
      <c r="G311" s="48">
        <v>4.5538566651121126</v>
      </c>
      <c r="H311" s="48">
        <v>5.5552541000094431</v>
      </c>
      <c r="I311" s="48" t="s">
        <v>183</v>
      </c>
      <c r="J311" s="48" t="s">
        <v>183</v>
      </c>
      <c r="K311" s="49">
        <v>4.3216628576316536</v>
      </c>
      <c r="M311" s="14" t="s">
        <v>186</v>
      </c>
      <c r="O311" s="14" t="s">
        <v>150</v>
      </c>
      <c r="P311" s="48">
        <v>19.446154321549042</v>
      </c>
      <c r="Q311" s="48">
        <v>19.47299056135083</v>
      </c>
      <c r="R311" s="48">
        <v>19.439968250660723</v>
      </c>
      <c r="S311" s="48">
        <v>19.56729156970751</v>
      </c>
      <c r="T311" s="48">
        <v>19.444710301488659</v>
      </c>
      <c r="U311" s="48">
        <v>19.473116943288563</v>
      </c>
      <c r="V311" s="48">
        <v>19.600935277739634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4.6015321297770555</v>
      </c>
      <c r="C312" s="50">
        <v>4.9973890675730344</v>
      </c>
      <c r="D312" s="50">
        <v>5.3767321059177124</v>
      </c>
      <c r="E312" s="50">
        <v>5.7199267560456972</v>
      </c>
      <c r="F312" s="50">
        <v>5.8193845071912857</v>
      </c>
      <c r="G312" s="50">
        <v>5.7950995735481339</v>
      </c>
      <c r="H312" s="50" t="s">
        <v>183</v>
      </c>
      <c r="I312" s="50" t="s">
        <v>183</v>
      </c>
      <c r="J312" s="50" t="s">
        <v>183</v>
      </c>
      <c r="K312" s="51">
        <v>5.2365641302100387</v>
      </c>
      <c r="M312" s="14" t="s">
        <v>186</v>
      </c>
      <c r="O312" s="16" t="s">
        <v>151</v>
      </c>
      <c r="P312" s="50">
        <v>19.755050493349707</v>
      </c>
      <c r="Q312" s="50">
        <v>19.882425178554119</v>
      </c>
      <c r="R312" s="50">
        <v>20.025904130818489</v>
      </c>
      <c r="S312" s="50">
        <v>20.124064365147955</v>
      </c>
      <c r="T312" s="50">
        <v>20.041250930003965</v>
      </c>
      <c r="U312" s="50">
        <v>19.926175139938984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4.1019706169497718</v>
      </c>
      <c r="C313" s="48">
        <v>3.9647409848519262</v>
      </c>
      <c r="D313" s="48">
        <v>4.4479078389818687</v>
      </c>
      <c r="E313" s="48">
        <v>4.8042595556849959</v>
      </c>
      <c r="F313" s="48">
        <v>5.4259238257145492</v>
      </c>
      <c r="G313" s="48">
        <v>5.9737150603171854</v>
      </c>
      <c r="H313" s="48">
        <v>4.7471527555661153</v>
      </c>
      <c r="I313" s="48">
        <v>3.1988206546735198</v>
      </c>
      <c r="J313" s="48">
        <v>2.9986290168422101</v>
      </c>
      <c r="K313" s="49">
        <v>4.1821035922852605</v>
      </c>
      <c r="M313" s="14" t="s">
        <v>187</v>
      </c>
      <c r="O313" s="14" t="s">
        <v>152</v>
      </c>
      <c r="P313" s="48">
        <v>19.36329978524271</v>
      </c>
      <c r="Q313" s="48">
        <v>19.533615482801792</v>
      </c>
      <c r="R313" s="48">
        <v>19.573527706581761</v>
      </c>
      <c r="S313" s="48">
        <v>19.794629670569197</v>
      </c>
      <c r="T313" s="48">
        <v>19.80194243690131</v>
      </c>
      <c r="U313" s="48">
        <v>19.813428282213401</v>
      </c>
      <c r="V313" s="48">
        <v>19.566597959408192</v>
      </c>
      <c r="W313" s="48">
        <v>19.088775834754571</v>
      </c>
      <c r="X313" s="48">
        <v>19.193486644229477</v>
      </c>
    </row>
    <row r="314" spans="1:24" x14ac:dyDescent="0.25">
      <c r="A314" s="14" t="s">
        <v>153</v>
      </c>
      <c r="B314" s="48">
        <v>5.124899298295249</v>
      </c>
      <c r="C314" s="48">
        <v>5.1085983584406822</v>
      </c>
      <c r="D314" s="48">
        <v>5.4824910131644851</v>
      </c>
      <c r="E314" s="48">
        <v>6.0961188873324135</v>
      </c>
      <c r="F314" s="48">
        <v>6.9103717429947134</v>
      </c>
      <c r="G314" s="48">
        <v>7.8743408343477599</v>
      </c>
      <c r="H314" s="48">
        <v>6.4329433859972927</v>
      </c>
      <c r="I314" s="48">
        <v>5.3511404044191542</v>
      </c>
      <c r="J314" s="48" t="s">
        <v>183</v>
      </c>
      <c r="K314" s="49">
        <v>6.4363876869789722</v>
      </c>
      <c r="M314" s="14" t="s">
        <v>187</v>
      </c>
      <c r="O314" s="14" t="s">
        <v>153</v>
      </c>
      <c r="P314" s="48">
        <v>19.836740435829668</v>
      </c>
      <c r="Q314" s="48">
        <v>19.8347724583701</v>
      </c>
      <c r="R314" s="48">
        <v>19.920651844838389</v>
      </c>
      <c r="S314" s="48">
        <v>19.998525093011697</v>
      </c>
      <c r="T314" s="48">
        <v>20.047090172373238</v>
      </c>
      <c r="U314" s="48">
        <v>20.068553726212823</v>
      </c>
      <c r="V314" s="48">
        <v>19.892647629226115</v>
      </c>
      <c r="W314" s="48">
        <v>19.8102434961928</v>
      </c>
      <c r="X314" s="48" t="s">
        <v>183</v>
      </c>
    </row>
    <row r="315" spans="1:24" x14ac:dyDescent="0.25">
      <c r="A315" s="16" t="s">
        <v>154</v>
      </c>
      <c r="B315" s="50">
        <v>6.0089553264717637</v>
      </c>
      <c r="C315" s="50">
        <v>6.1914446413667727</v>
      </c>
      <c r="D315" s="50">
        <v>6.9002494733731812</v>
      </c>
      <c r="E315" s="50">
        <v>7.2922313994784806</v>
      </c>
      <c r="F315" s="50">
        <v>7.590673592185321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6.558681875100298</v>
      </c>
      <c r="M315" s="14" t="s">
        <v>187</v>
      </c>
      <c r="O315" s="16" t="s">
        <v>154</v>
      </c>
      <c r="P315" s="50">
        <v>20.144661568110624</v>
      </c>
      <c r="Q315" s="50">
        <v>20.179596361683018</v>
      </c>
      <c r="R315" s="50">
        <v>20.336499530407934</v>
      </c>
      <c r="S315" s="50">
        <v>20.31444526498748</v>
      </c>
      <c r="T315" s="50">
        <v>20.206436808858744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5.2715109584068616</v>
      </c>
      <c r="C316" s="48">
        <v>5.2916117658955475</v>
      </c>
      <c r="D316" s="48">
        <v>5.6528797679360352</v>
      </c>
      <c r="E316" s="48">
        <v>5.5468992067748948</v>
      </c>
      <c r="F316" s="48">
        <v>6.0357429173405759</v>
      </c>
      <c r="G316" s="48">
        <v>5.1672069187397733</v>
      </c>
      <c r="H316" s="48">
        <v>6.4476894155740583</v>
      </c>
      <c r="I316" s="48">
        <v>3.8145884754280441</v>
      </c>
      <c r="J316" s="48">
        <v>1.9644528007465021</v>
      </c>
      <c r="K316" s="49">
        <v>5.1375842997905847</v>
      </c>
      <c r="M316" s="14" t="s">
        <v>188</v>
      </c>
      <c r="O316" s="14" t="s">
        <v>155</v>
      </c>
      <c r="P316" s="48">
        <v>19.705707461316408</v>
      </c>
      <c r="Q316" s="48">
        <v>19.712458190791605</v>
      </c>
      <c r="R316" s="48">
        <v>19.839950100007762</v>
      </c>
      <c r="S316" s="48">
        <v>19.797670833514147</v>
      </c>
      <c r="T316" s="48">
        <v>19.761532632107627</v>
      </c>
      <c r="U316" s="48">
        <v>19.731654705889952</v>
      </c>
      <c r="V316" s="48">
        <v>19.599927285913413</v>
      </c>
      <c r="W316" s="48">
        <v>19.052424789206722</v>
      </c>
      <c r="X316" s="48">
        <v>18.523676992580786</v>
      </c>
    </row>
    <row r="317" spans="1:24" x14ac:dyDescent="0.25">
      <c r="A317" s="14" t="s">
        <v>156</v>
      </c>
      <c r="B317" s="48">
        <v>6.5584888313704095</v>
      </c>
      <c r="C317" s="48">
        <v>6.3503746146063964</v>
      </c>
      <c r="D317" s="48">
        <v>6.6951595842660341</v>
      </c>
      <c r="E317" s="48">
        <v>8.2796989402736365</v>
      </c>
      <c r="F317" s="48">
        <v>8.2478505365155304</v>
      </c>
      <c r="G317" s="48">
        <v>8.2999494253625397</v>
      </c>
      <c r="H317" s="48">
        <v>8.843748552712773</v>
      </c>
      <c r="I317" s="48" t="s">
        <v>183</v>
      </c>
      <c r="J317" s="48" t="s">
        <v>183</v>
      </c>
      <c r="K317" s="49">
        <v>7.7194623581904454</v>
      </c>
      <c r="M317" s="14" t="s">
        <v>188</v>
      </c>
      <c r="O317" s="14" t="s">
        <v>156</v>
      </c>
      <c r="P317" s="48">
        <v>19.904057770734951</v>
      </c>
      <c r="Q317" s="48">
        <v>19.930235723587916</v>
      </c>
      <c r="R317" s="48">
        <v>20.031769500985579</v>
      </c>
      <c r="S317" s="48">
        <v>20.076970547858348</v>
      </c>
      <c r="T317" s="48">
        <v>19.995498582770178</v>
      </c>
      <c r="U317" s="48">
        <v>19.955207567034353</v>
      </c>
      <c r="V317" s="48">
        <v>19.936486007278365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7.2609953031299828</v>
      </c>
      <c r="C318" s="50">
        <v>7.4327577791781234</v>
      </c>
      <c r="D318" s="50">
        <v>8.7221710357315381</v>
      </c>
      <c r="E318" s="50">
        <v>11.044361006354594</v>
      </c>
      <c r="F318" s="50">
        <v>8.9521487234813488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8.2243876265209384</v>
      </c>
      <c r="M318" s="14" t="s">
        <v>188</v>
      </c>
      <c r="O318" s="16" t="s">
        <v>157</v>
      </c>
      <c r="P318" s="50">
        <v>20.178582275076813</v>
      </c>
      <c r="Q318" s="50">
        <v>20.151610279322352</v>
      </c>
      <c r="R318" s="50">
        <v>20.329547892833688</v>
      </c>
      <c r="S318" s="50">
        <v>20.517564903763397</v>
      </c>
      <c r="T318" s="50">
        <v>20.173890752987198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8.5283380201465953</v>
      </c>
      <c r="C319" s="49">
        <v>7.8788932638347164</v>
      </c>
      <c r="D319" s="49">
        <v>7.6555773554714932</v>
      </c>
      <c r="E319" s="49">
        <v>8.3867832391352497</v>
      </c>
      <c r="F319" s="49">
        <v>8.68092013223424</v>
      </c>
      <c r="G319" s="49">
        <v>8.8387629210405443</v>
      </c>
      <c r="H319" s="49">
        <v>7.344282024127585</v>
      </c>
      <c r="I319" s="49">
        <v>3.8583452639762457</v>
      </c>
      <c r="J319" s="49">
        <v>2.4841603010190756</v>
      </c>
      <c r="K319" s="49">
        <v>7.4739362635310531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>
        <v>39</v>
      </c>
      <c r="C325" s="43">
        <v>39</v>
      </c>
      <c r="D325" s="43">
        <v>39</v>
      </c>
      <c r="E325" s="43">
        <v>38</v>
      </c>
      <c r="F325" s="43">
        <v>39</v>
      </c>
      <c r="G325" s="43">
        <v>39</v>
      </c>
      <c r="H325" s="43">
        <v>39</v>
      </c>
      <c r="I325" s="43">
        <v>37</v>
      </c>
      <c r="J325" s="43">
        <v>35</v>
      </c>
      <c r="K325" s="37">
        <v>38.462845320194369</v>
      </c>
      <c r="M325" s="14" t="s">
        <v>182</v>
      </c>
    </row>
    <row r="326" spans="1:13" x14ac:dyDescent="0.25">
      <c r="A326" s="14" t="s">
        <v>141</v>
      </c>
      <c r="B326" s="43">
        <v>41</v>
      </c>
      <c r="C326" s="43">
        <v>40</v>
      </c>
      <c r="D326" s="43">
        <v>40</v>
      </c>
      <c r="E326" s="43">
        <v>40</v>
      </c>
      <c r="F326" s="43">
        <v>40</v>
      </c>
      <c r="G326" s="43">
        <v>40</v>
      </c>
      <c r="H326" s="43">
        <v>40</v>
      </c>
      <c r="I326" s="43" t="s">
        <v>183</v>
      </c>
      <c r="J326" s="43" t="s">
        <v>183</v>
      </c>
      <c r="K326" s="37">
        <v>40.294685041432359</v>
      </c>
      <c r="M326" s="14" t="s">
        <v>182</v>
      </c>
    </row>
    <row r="327" spans="1:13" x14ac:dyDescent="0.25">
      <c r="A327" s="16" t="s">
        <v>142</v>
      </c>
      <c r="B327" s="44">
        <v>43</v>
      </c>
      <c r="C327" s="44">
        <v>43</v>
      </c>
      <c r="D327" s="44">
        <v>42</v>
      </c>
      <c r="E327" s="44">
        <v>43</v>
      </c>
      <c r="F327" s="44">
        <v>43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>
        <v>42.869115043081436</v>
      </c>
      <c r="M327" s="14" t="s">
        <v>182</v>
      </c>
    </row>
    <row r="328" spans="1:13" x14ac:dyDescent="0.25">
      <c r="A328" s="14" t="s">
        <v>143</v>
      </c>
      <c r="B328" s="43">
        <v>39</v>
      </c>
      <c r="C328" s="43">
        <v>39</v>
      </c>
      <c r="D328" s="43">
        <v>38</v>
      </c>
      <c r="E328" s="43">
        <v>39</v>
      </c>
      <c r="F328" s="43">
        <v>39</v>
      </c>
      <c r="G328" s="43">
        <v>39</v>
      </c>
      <c r="H328" s="43">
        <v>39</v>
      </c>
      <c r="I328" s="43">
        <v>36</v>
      </c>
      <c r="J328" s="43">
        <v>33</v>
      </c>
      <c r="K328" s="37">
        <v>37.971544742306037</v>
      </c>
      <c r="M328" s="14" t="s">
        <v>184</v>
      </c>
    </row>
    <row r="329" spans="1:13" x14ac:dyDescent="0.25">
      <c r="A329" s="14" t="s">
        <v>144</v>
      </c>
      <c r="B329" s="43">
        <v>41</v>
      </c>
      <c r="C329" s="43">
        <v>40</v>
      </c>
      <c r="D329" s="43">
        <v>40</v>
      </c>
      <c r="E329" s="43">
        <v>40</v>
      </c>
      <c r="F329" s="43">
        <v>40</v>
      </c>
      <c r="G329" s="43">
        <v>40</v>
      </c>
      <c r="H329" s="43">
        <v>40</v>
      </c>
      <c r="I329" s="43" t="s">
        <v>183</v>
      </c>
      <c r="J329" s="43" t="s">
        <v>183</v>
      </c>
      <c r="K329" s="37">
        <v>40.06718303110533</v>
      </c>
      <c r="M329" s="14" t="s">
        <v>184</v>
      </c>
    </row>
    <row r="330" spans="1:13" x14ac:dyDescent="0.25">
      <c r="A330" s="16" t="s">
        <v>145</v>
      </c>
      <c r="B330" s="44">
        <v>43</v>
      </c>
      <c r="C330" s="44">
        <v>43</v>
      </c>
      <c r="D330" s="44">
        <v>43</v>
      </c>
      <c r="E330" s="44">
        <v>43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>
        <v>42.993276138864822</v>
      </c>
      <c r="M330" s="14" t="s">
        <v>184</v>
      </c>
    </row>
    <row r="331" spans="1:13" x14ac:dyDescent="0.25">
      <c r="A331" s="14" t="s">
        <v>146</v>
      </c>
      <c r="B331" s="43">
        <v>38</v>
      </c>
      <c r="C331" s="43">
        <v>38</v>
      </c>
      <c r="D331" s="43">
        <v>39</v>
      </c>
      <c r="E331" s="43">
        <v>40</v>
      </c>
      <c r="F331" s="43">
        <v>39</v>
      </c>
      <c r="G331" s="43">
        <v>39</v>
      </c>
      <c r="H331" s="43">
        <v>39</v>
      </c>
      <c r="I331" s="43">
        <v>37</v>
      </c>
      <c r="J331" s="43">
        <v>35</v>
      </c>
      <c r="K331" s="37">
        <v>38.105168831964384</v>
      </c>
      <c r="M331" s="14" t="s">
        <v>185</v>
      </c>
    </row>
    <row r="332" spans="1:13" x14ac:dyDescent="0.25">
      <c r="A332" s="14" t="s">
        <v>147</v>
      </c>
      <c r="B332" s="43">
        <v>40</v>
      </c>
      <c r="C332" s="43">
        <v>40</v>
      </c>
      <c r="D332" s="43">
        <v>40</v>
      </c>
      <c r="E332" s="43">
        <v>41</v>
      </c>
      <c r="F332" s="43">
        <v>40</v>
      </c>
      <c r="G332" s="43">
        <v>40</v>
      </c>
      <c r="H332" s="43" t="s">
        <v>183</v>
      </c>
      <c r="I332" s="43" t="s">
        <v>183</v>
      </c>
      <c r="J332" s="43" t="s">
        <v>183</v>
      </c>
      <c r="K332" s="37">
        <v>40.159520234527477</v>
      </c>
      <c r="M332" s="14" t="s">
        <v>185</v>
      </c>
    </row>
    <row r="333" spans="1:13" x14ac:dyDescent="0.25">
      <c r="A333" s="16" t="s">
        <v>148</v>
      </c>
      <c r="B333" s="44">
        <v>42</v>
      </c>
      <c r="C333" s="44">
        <v>42</v>
      </c>
      <c r="D333" s="44">
        <v>42</v>
      </c>
      <c r="E333" s="44">
        <v>42</v>
      </c>
      <c r="F333" s="44">
        <v>42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>
        <v>41.863953374911659</v>
      </c>
      <c r="M333" s="14" t="s">
        <v>185</v>
      </c>
    </row>
    <row r="334" spans="1:13" x14ac:dyDescent="0.25">
      <c r="A334" s="14" t="s">
        <v>149</v>
      </c>
      <c r="B334" s="43">
        <v>37</v>
      </c>
      <c r="C334" s="43" t="s">
        <v>183</v>
      </c>
      <c r="D334" s="43" t="s">
        <v>183</v>
      </c>
      <c r="E334" s="43">
        <v>37</v>
      </c>
      <c r="F334" s="43">
        <v>37</v>
      </c>
      <c r="G334" s="43">
        <v>37</v>
      </c>
      <c r="H334" s="43">
        <v>38</v>
      </c>
      <c r="I334" s="43">
        <v>35</v>
      </c>
      <c r="J334" s="43">
        <v>33</v>
      </c>
      <c r="K334" s="37">
        <v>36.206020979302245</v>
      </c>
      <c r="M334" s="14" t="s">
        <v>186</v>
      </c>
    </row>
    <row r="335" spans="1:13" x14ac:dyDescent="0.25">
      <c r="A335" s="14" t="s">
        <v>150</v>
      </c>
      <c r="B335" s="43">
        <v>38</v>
      </c>
      <c r="C335" s="43">
        <v>38</v>
      </c>
      <c r="D335" s="43">
        <v>38</v>
      </c>
      <c r="E335" s="43">
        <v>38</v>
      </c>
      <c r="F335" s="43">
        <v>38</v>
      </c>
      <c r="G335" s="43">
        <v>38</v>
      </c>
      <c r="H335" s="43">
        <v>39</v>
      </c>
      <c r="I335" s="43" t="s">
        <v>183</v>
      </c>
      <c r="J335" s="43" t="s">
        <v>183</v>
      </c>
      <c r="K335" s="37">
        <v>38.034888240633478</v>
      </c>
      <c r="M335" s="14" t="s">
        <v>186</v>
      </c>
    </row>
    <row r="336" spans="1:13" x14ac:dyDescent="0.25">
      <c r="A336" s="16" t="s">
        <v>151</v>
      </c>
      <c r="B336" s="44">
        <v>39</v>
      </c>
      <c r="C336" s="44">
        <v>40</v>
      </c>
      <c r="D336" s="44">
        <v>41</v>
      </c>
      <c r="E336" s="44">
        <v>41</v>
      </c>
      <c r="F336" s="44">
        <v>41</v>
      </c>
      <c r="G336" s="44">
        <v>40</v>
      </c>
      <c r="H336" s="44" t="s">
        <v>183</v>
      </c>
      <c r="I336" s="44" t="s">
        <v>183</v>
      </c>
      <c r="J336" s="44" t="s">
        <v>183</v>
      </c>
      <c r="K336" s="39">
        <v>40.397267468080614</v>
      </c>
      <c r="M336" s="14" t="s">
        <v>186</v>
      </c>
    </row>
    <row r="337" spans="1:25" x14ac:dyDescent="0.25">
      <c r="A337" s="14" t="s">
        <v>152</v>
      </c>
      <c r="B337" s="43">
        <v>37</v>
      </c>
      <c r="C337" s="43">
        <v>38</v>
      </c>
      <c r="D337" s="43">
        <v>38</v>
      </c>
      <c r="E337" s="43">
        <v>40</v>
      </c>
      <c r="F337" s="43">
        <v>40</v>
      </c>
      <c r="G337" s="43">
        <v>40</v>
      </c>
      <c r="H337" s="43">
        <v>38</v>
      </c>
      <c r="I337" s="43">
        <v>36</v>
      </c>
      <c r="J337" s="43">
        <v>37</v>
      </c>
      <c r="K337" s="37">
        <v>37.732912820709778</v>
      </c>
      <c r="M337" s="14" t="s">
        <v>187</v>
      </c>
    </row>
    <row r="338" spans="1:25" x14ac:dyDescent="0.25">
      <c r="A338" s="14" t="s">
        <v>153</v>
      </c>
      <c r="B338" s="43">
        <v>40</v>
      </c>
      <c r="C338" s="43">
        <v>40</v>
      </c>
      <c r="D338" s="43">
        <v>40</v>
      </c>
      <c r="E338" s="43">
        <v>41</v>
      </c>
      <c r="F338" s="43">
        <v>41</v>
      </c>
      <c r="G338" s="43">
        <v>41</v>
      </c>
      <c r="H338" s="43">
        <v>40</v>
      </c>
      <c r="I338" s="43">
        <v>40</v>
      </c>
      <c r="J338" s="43" t="s">
        <v>183</v>
      </c>
      <c r="K338" s="37">
        <v>40.561770321009426</v>
      </c>
      <c r="M338" s="14" t="s">
        <v>187</v>
      </c>
    </row>
    <row r="339" spans="1:25" x14ac:dyDescent="0.25">
      <c r="A339" s="16" t="s">
        <v>154</v>
      </c>
      <c r="B339" s="44">
        <v>41</v>
      </c>
      <c r="C339" s="44">
        <v>41</v>
      </c>
      <c r="D339" s="44">
        <v>42</v>
      </c>
      <c r="E339" s="44">
        <v>42</v>
      </c>
      <c r="F339" s="44">
        <v>42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>
        <v>41.274882748152102</v>
      </c>
      <c r="M339" s="14" t="s">
        <v>187</v>
      </c>
    </row>
    <row r="340" spans="1:25" x14ac:dyDescent="0.25">
      <c r="A340" s="14" t="s">
        <v>155</v>
      </c>
      <c r="B340" s="43">
        <v>39</v>
      </c>
      <c r="C340" s="43">
        <v>39</v>
      </c>
      <c r="D340" s="43">
        <v>40</v>
      </c>
      <c r="E340" s="43">
        <v>40</v>
      </c>
      <c r="F340" s="43">
        <v>39</v>
      </c>
      <c r="G340" s="43">
        <v>39</v>
      </c>
      <c r="H340" s="43">
        <v>39</v>
      </c>
      <c r="I340" s="43">
        <v>36</v>
      </c>
      <c r="J340" s="43">
        <v>34</v>
      </c>
      <c r="K340" s="37">
        <v>37.951545756790459</v>
      </c>
      <c r="M340" s="14" t="s">
        <v>188</v>
      </c>
    </row>
    <row r="341" spans="1:25" x14ac:dyDescent="0.25">
      <c r="A341" s="14" t="s">
        <v>156</v>
      </c>
      <c r="B341" s="43">
        <v>40</v>
      </c>
      <c r="C341" s="43">
        <v>40</v>
      </c>
      <c r="D341" s="43">
        <v>41</v>
      </c>
      <c r="E341" s="43">
        <v>41</v>
      </c>
      <c r="F341" s="43">
        <v>41</v>
      </c>
      <c r="G341" s="43">
        <v>40</v>
      </c>
      <c r="H341" s="43">
        <v>40</v>
      </c>
      <c r="I341" s="43" t="s">
        <v>183</v>
      </c>
      <c r="J341" s="43" t="s">
        <v>183</v>
      </c>
      <c r="K341" s="37">
        <v>40.580187212510701</v>
      </c>
      <c r="M341" s="14" t="s">
        <v>188</v>
      </c>
    </row>
    <row r="342" spans="1:25" x14ac:dyDescent="0.25">
      <c r="A342" s="16" t="s">
        <v>157</v>
      </c>
      <c r="B342" s="44">
        <v>41</v>
      </c>
      <c r="C342" s="44">
        <v>41</v>
      </c>
      <c r="D342" s="44">
        <v>42</v>
      </c>
      <c r="E342" s="44">
        <v>43</v>
      </c>
      <c r="F342" s="44">
        <v>41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>
        <v>41.332400816161851</v>
      </c>
      <c r="M342" s="14" t="s">
        <v>188</v>
      </c>
    </row>
    <row r="343" spans="1:25" x14ac:dyDescent="0.25">
      <c r="A343" s="28" t="s">
        <v>158</v>
      </c>
      <c r="B343" s="37">
        <v>40.196360632983016</v>
      </c>
      <c r="C343" s="37">
        <v>40.171868603674653</v>
      </c>
      <c r="D343" s="37">
        <v>40.501102469082539</v>
      </c>
      <c r="E343" s="37">
        <v>40.472410850910364</v>
      </c>
      <c r="F343" s="37">
        <v>39.767603585267288</v>
      </c>
      <c r="G343" s="37">
        <v>39.441392222198751</v>
      </c>
      <c r="H343" s="37">
        <v>38.753332199678695</v>
      </c>
      <c r="I343" s="37">
        <v>36.132129089519061</v>
      </c>
      <c r="J343" s="37">
        <v>34.770882960180344</v>
      </c>
      <c r="K343" s="37">
        <v>39.211181432043439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75.523830239844557</v>
      </c>
      <c r="C361" s="19">
        <v>70.960502727343993</v>
      </c>
      <c r="D361" s="19">
        <v>68.656508228048096</v>
      </c>
      <c r="E361" s="19">
        <v>69.811044578353702</v>
      </c>
      <c r="F361" s="19">
        <v>74.861076958854667</v>
      </c>
      <c r="G361" s="19">
        <v>74.206703510291959</v>
      </c>
      <c r="H361" s="19">
        <v>72.109935604692254</v>
      </c>
      <c r="I361" s="19">
        <v>68.662192943172613</v>
      </c>
      <c r="J361" s="19">
        <v>59.32352794907041</v>
      </c>
      <c r="K361" s="20">
        <v>71.89026297752703</v>
      </c>
      <c r="O361" s="55">
        <v>110</v>
      </c>
      <c r="P361" s="57">
        <v>0.49420868651283162</v>
      </c>
      <c r="Q361" s="23">
        <v>0.61329544607781239</v>
      </c>
      <c r="R361" s="23">
        <v>0.16313445457463221</v>
      </c>
      <c r="S361" s="23">
        <v>5.2317164728508621E-2</v>
      </c>
      <c r="T361" s="23">
        <v>6.4225938060694987E-2</v>
      </c>
      <c r="U361" s="23">
        <v>4.6610046748553013E-2</v>
      </c>
      <c r="V361" s="23">
        <v>6.9815036904072911E-2</v>
      </c>
      <c r="W361" s="23">
        <v>3.18727839776419E-2</v>
      </c>
      <c r="X361" s="23">
        <v>4.3512858574195963E-2</v>
      </c>
      <c r="Y361" s="22">
        <v>1.5789924161589435</v>
      </c>
    </row>
    <row r="362" spans="1:25" x14ac:dyDescent="0.25">
      <c r="A362" s="58">
        <v>120</v>
      </c>
      <c r="B362" s="24">
        <v>77.787739517511653</v>
      </c>
      <c r="C362" s="24">
        <v>76.423095265578652</v>
      </c>
      <c r="D362" s="24">
        <v>80.912984696112019</v>
      </c>
      <c r="E362" s="24">
        <v>86.960480150243882</v>
      </c>
      <c r="F362" s="24">
        <v>85.150010548134034</v>
      </c>
      <c r="G362" s="24">
        <v>82.543667859812643</v>
      </c>
      <c r="H362" s="24">
        <v>80.427392555596157</v>
      </c>
      <c r="I362" s="24">
        <v>75.144307431315639</v>
      </c>
      <c r="J362" s="24">
        <v>64.458966583960162</v>
      </c>
      <c r="K362" s="25">
        <v>80.564074394294437</v>
      </c>
      <c r="O362" s="58">
        <v>120</v>
      </c>
      <c r="P362" s="59">
        <v>0.81421780459647053</v>
      </c>
      <c r="Q362" s="59">
        <v>1.9829981994059864</v>
      </c>
      <c r="R362" s="59">
        <v>1.3630368372511108</v>
      </c>
      <c r="S362" s="59">
        <v>1.0451146167357517</v>
      </c>
      <c r="T362" s="59">
        <v>3.4785757343657777</v>
      </c>
      <c r="U362" s="59">
        <v>1.8368898049890694</v>
      </c>
      <c r="V362" s="59">
        <v>1.4448785898256402</v>
      </c>
      <c r="W362" s="59">
        <v>0.56415114814212242</v>
      </c>
      <c r="X362" s="59">
        <v>0.53830888376940256</v>
      </c>
      <c r="Y362" s="27">
        <v>13.068171619081333</v>
      </c>
    </row>
    <row r="363" spans="1:25" x14ac:dyDescent="0.25">
      <c r="A363" s="55">
        <v>130</v>
      </c>
      <c r="B363" s="19">
        <v>67.169859491097327</v>
      </c>
      <c r="C363" s="19">
        <v>66.157472410289927</v>
      </c>
      <c r="D363" s="19">
        <v>69.749612319250133</v>
      </c>
      <c r="E363" s="19">
        <v>68.590929128618342</v>
      </c>
      <c r="F363" s="19">
        <v>70.768320534394149</v>
      </c>
      <c r="G363" s="19">
        <v>71.694040734964872</v>
      </c>
      <c r="H363" s="19">
        <v>75.984202028673295</v>
      </c>
      <c r="I363" s="19">
        <v>74.045270489931113</v>
      </c>
      <c r="J363" s="19">
        <v>64.013276956675497</v>
      </c>
      <c r="K363" s="20">
        <v>71.801413180619122</v>
      </c>
      <c r="O363" s="55">
        <v>130</v>
      </c>
      <c r="P363" s="23">
        <v>0.10267504117977748</v>
      </c>
      <c r="Q363" s="23">
        <v>0.16103317586169019</v>
      </c>
      <c r="R363" s="23">
        <v>0.1248375073809323</v>
      </c>
      <c r="S363" s="23">
        <v>0.15211012525464745</v>
      </c>
      <c r="T363" s="23">
        <v>0.34747599223990194</v>
      </c>
      <c r="U363" s="23">
        <v>0.2697624501330449</v>
      </c>
      <c r="V363" s="23">
        <v>0.98487174207331574</v>
      </c>
      <c r="W363" s="23">
        <v>0.3061882262211682</v>
      </c>
      <c r="X363" s="23">
        <v>0.21705525930554098</v>
      </c>
      <c r="Y363" s="22">
        <v>2.6660095196500193</v>
      </c>
    </row>
    <row r="364" spans="1:25" x14ac:dyDescent="0.25">
      <c r="A364" s="58">
        <v>140</v>
      </c>
      <c r="B364" s="24">
        <v>73.378154533752934</v>
      </c>
      <c r="C364" s="24">
        <v>73.286471586269045</v>
      </c>
      <c r="D364" s="24">
        <v>71.571166851471787</v>
      </c>
      <c r="E364" s="24">
        <v>66.022565553063345</v>
      </c>
      <c r="F364" s="24">
        <v>56.81847087430242</v>
      </c>
      <c r="G364" s="24">
        <v>56.930612582054991</v>
      </c>
      <c r="H364" s="24">
        <v>68.565119445816791</v>
      </c>
      <c r="I364" s="24">
        <v>76.24044774904408</v>
      </c>
      <c r="J364" s="24">
        <v>60.700522413457612</v>
      </c>
      <c r="K364" s="25">
        <v>67.442163357118176</v>
      </c>
      <c r="O364" s="58">
        <v>140</v>
      </c>
      <c r="P364" s="59">
        <v>0.4605112450466623</v>
      </c>
      <c r="Q364" s="59">
        <v>1.5750104072583031</v>
      </c>
      <c r="R364" s="59">
        <v>1.1117206603972591</v>
      </c>
      <c r="S364" s="59">
        <v>0.56311134727192824</v>
      </c>
      <c r="T364" s="59">
        <v>0.94230735067664018</v>
      </c>
      <c r="U364" s="59">
        <v>0.30445011412955875</v>
      </c>
      <c r="V364" s="59">
        <v>0.62787966468063094</v>
      </c>
      <c r="W364" s="59">
        <v>0.34616632218438598</v>
      </c>
      <c r="X364" s="59">
        <v>0.29453574879480504</v>
      </c>
      <c r="Y364" s="27">
        <v>6.2256928604401729</v>
      </c>
    </row>
    <row r="365" spans="1:25" x14ac:dyDescent="0.25">
      <c r="A365" s="55">
        <v>300</v>
      </c>
      <c r="B365" s="19">
        <v>90.522746924924789</v>
      </c>
      <c r="C365" s="19">
        <v>86.103233395770062</v>
      </c>
      <c r="D365" s="19">
        <v>81.456395352584181</v>
      </c>
      <c r="E365" s="19">
        <v>77.942116703485283</v>
      </c>
      <c r="F365" s="19">
        <v>76.120590149039245</v>
      </c>
      <c r="G365" s="19">
        <v>79.681502439386279</v>
      </c>
      <c r="H365" s="19">
        <v>79.720703785771391</v>
      </c>
      <c r="I365" s="19">
        <v>70.466432920287133</v>
      </c>
      <c r="J365" s="19">
        <v>71.575988095310407</v>
      </c>
      <c r="K365" s="20">
        <v>78.277126489470376</v>
      </c>
      <c r="O365" s="55">
        <v>300</v>
      </c>
      <c r="P365" s="23">
        <v>0.42283890218333081</v>
      </c>
      <c r="Q365" s="23">
        <v>0.75844265615394213</v>
      </c>
      <c r="R365" s="23">
        <v>0.34415155978036582</v>
      </c>
      <c r="S365" s="23">
        <v>0.30222757230826741</v>
      </c>
      <c r="T365" s="23">
        <v>1.1205675537956798</v>
      </c>
      <c r="U365" s="23">
        <v>0.60798803099507359</v>
      </c>
      <c r="V365" s="23">
        <v>1.6127514320002305</v>
      </c>
      <c r="W365" s="23">
        <v>0.68852025802153471</v>
      </c>
      <c r="X365" s="23">
        <v>0.74902338990063766</v>
      </c>
      <c r="Y365" s="22">
        <v>6.6065113551390624</v>
      </c>
    </row>
    <row r="366" spans="1:25" x14ac:dyDescent="0.25">
      <c r="A366" s="58">
        <v>400</v>
      </c>
      <c r="B366" s="24">
        <v>96.967810836504597</v>
      </c>
      <c r="C366" s="24">
        <v>89.417098541044595</v>
      </c>
      <c r="D366" s="24">
        <v>85.128325772586237</v>
      </c>
      <c r="E366" s="24">
        <v>81.769452230596045</v>
      </c>
      <c r="F366" s="24">
        <v>77.850844744602199</v>
      </c>
      <c r="G366" s="24">
        <v>73.417018789597435</v>
      </c>
      <c r="H366" s="24">
        <v>80.816664587988413</v>
      </c>
      <c r="I366" s="24">
        <v>75.121218544661446</v>
      </c>
      <c r="J366" s="24">
        <v>68.909252899365356</v>
      </c>
      <c r="K366" s="25">
        <v>80.648677834781651</v>
      </c>
      <c r="O366" s="58">
        <v>400</v>
      </c>
      <c r="P366" s="59">
        <v>0.24860781884322555</v>
      </c>
      <c r="Q366" s="59">
        <v>0.4082759682596504</v>
      </c>
      <c r="R366" s="59">
        <v>0.22841240781001781</v>
      </c>
      <c r="S366" s="59">
        <v>0.28990958618041895</v>
      </c>
      <c r="T366" s="59">
        <v>0.69689678409349765</v>
      </c>
      <c r="U366" s="59">
        <v>0.32564559186238673</v>
      </c>
      <c r="V366" s="59">
        <v>0.53315448652011421</v>
      </c>
      <c r="W366" s="59">
        <v>0.19248242218601913</v>
      </c>
      <c r="X366" s="59">
        <v>0.162551345940118</v>
      </c>
      <c r="Y366" s="27">
        <v>3.0859364116954482</v>
      </c>
    </row>
    <row r="367" spans="1:25" x14ac:dyDescent="0.25">
      <c r="A367" s="28" t="s">
        <v>158</v>
      </c>
      <c r="B367" s="20">
        <v>79.34596920400999</v>
      </c>
      <c r="C367" s="20">
        <v>76.492492656188602</v>
      </c>
      <c r="D367" s="20">
        <v>76.756669284548053</v>
      </c>
      <c r="E367" s="20">
        <v>77.730752454316672</v>
      </c>
      <c r="F367" s="20">
        <v>76.545148211799386</v>
      </c>
      <c r="G367" s="20">
        <v>76.97478775381154</v>
      </c>
      <c r="H367" s="20">
        <v>77.687240963758057</v>
      </c>
      <c r="I367" s="20">
        <v>73.476193496918853</v>
      </c>
      <c r="J367" s="20">
        <v>66.497366067157387</v>
      </c>
      <c r="K367" s="20">
        <v>76.170183044552829</v>
      </c>
      <c r="O367" s="28" t="s">
        <v>158</v>
      </c>
      <c r="P367" s="22">
        <v>2.5430594983622981</v>
      </c>
      <c r="Q367" s="22">
        <v>5.499055853017385</v>
      </c>
      <c r="R367" s="22">
        <v>3.3352934271943182</v>
      </c>
      <c r="S367" s="22">
        <v>2.4047904124795223</v>
      </c>
      <c r="T367" s="22">
        <v>6.650049353232192</v>
      </c>
      <c r="U367" s="22">
        <v>3.3913460388576868</v>
      </c>
      <c r="V367" s="22">
        <v>5.2733509520040052</v>
      </c>
      <c r="W367" s="22">
        <v>2.1293811607328723</v>
      </c>
      <c r="X367" s="22">
        <v>2.0049874862847004</v>
      </c>
      <c r="Y367" s="22">
        <v>33.231314182164979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60.327462310756943</v>
      </c>
      <c r="C372" s="19">
        <v>58.099696440880294</v>
      </c>
      <c r="D372" s="19">
        <v>55.295244631072443</v>
      </c>
      <c r="E372" s="19">
        <v>58.21074578129457</v>
      </c>
      <c r="F372" s="19">
        <v>48.023690972439276</v>
      </c>
      <c r="G372" s="19">
        <v>41.81569293021807</v>
      </c>
      <c r="H372" s="19">
        <v>34.781613408458476</v>
      </c>
      <c r="I372" s="19">
        <v>22.290800541525428</v>
      </c>
      <c r="J372" s="19">
        <v>16.425225657344981</v>
      </c>
      <c r="K372" s="20">
        <v>54.428169890635914</v>
      </c>
      <c r="O372" s="55">
        <v>110</v>
      </c>
      <c r="P372" s="57">
        <v>0.39476752985870417</v>
      </c>
      <c r="Q372" s="23">
        <v>0.50214242960773969</v>
      </c>
      <c r="R372" s="23">
        <v>0.13138680958691268</v>
      </c>
      <c r="S372" s="23">
        <v>4.3623773206705747E-2</v>
      </c>
      <c r="T372" s="23">
        <v>4.1201205314439701E-2</v>
      </c>
      <c r="U372" s="23">
        <v>2.6264896702092186E-2</v>
      </c>
      <c r="V372" s="23">
        <v>3.3674688561734237E-2</v>
      </c>
      <c r="W372" s="23">
        <v>1.0347322738974457E-2</v>
      </c>
      <c r="X372" s="23">
        <v>1.2047640216052029E-2</v>
      </c>
      <c r="Y372" s="22">
        <v>1.195456295793355</v>
      </c>
    </row>
    <row r="373" spans="1:25" x14ac:dyDescent="0.25">
      <c r="A373" s="58">
        <v>120</v>
      </c>
      <c r="B373" s="24">
        <v>53.400438343502309</v>
      </c>
      <c r="C373" s="24">
        <v>55.841210635509221</v>
      </c>
      <c r="D373" s="24">
        <v>55.056288453985211</v>
      </c>
      <c r="E373" s="24">
        <v>55.767468792074411</v>
      </c>
      <c r="F373" s="24">
        <v>48.366238348473487</v>
      </c>
      <c r="G373" s="24">
        <v>42.958944612355893</v>
      </c>
      <c r="H373" s="24">
        <v>34.261866083110711</v>
      </c>
      <c r="I373" s="24">
        <v>20.445628754154999</v>
      </c>
      <c r="J373" s="24">
        <v>14.88060348648121</v>
      </c>
      <c r="K373" s="25">
        <v>45.809792582990042</v>
      </c>
      <c r="O373" s="58">
        <v>120</v>
      </c>
      <c r="P373" s="59">
        <v>0.55895167981771054</v>
      </c>
      <c r="Q373" s="59">
        <v>1.4489470723222577</v>
      </c>
      <c r="R373" s="59">
        <v>0.92746237908475981</v>
      </c>
      <c r="S373" s="59">
        <v>0.67022855292719274</v>
      </c>
      <c r="T373" s="59">
        <v>1.9758731913068242</v>
      </c>
      <c r="U373" s="59">
        <v>0.9559891077961824</v>
      </c>
      <c r="V373" s="59">
        <v>0.61551462975428017</v>
      </c>
      <c r="W373" s="59">
        <v>0.15349698906583131</v>
      </c>
      <c r="X373" s="59">
        <v>0.1242707023884565</v>
      </c>
      <c r="Y373" s="27">
        <v>7.4307343044634955</v>
      </c>
    </row>
    <row r="374" spans="1:25" x14ac:dyDescent="0.25">
      <c r="A374" s="55">
        <v>130</v>
      </c>
      <c r="B374" s="19">
        <v>50.283901851092565</v>
      </c>
      <c r="C374" s="19">
        <v>53.100640818559071</v>
      </c>
      <c r="D374" s="19">
        <v>49.814610312498893</v>
      </c>
      <c r="E374" s="19">
        <v>51.596769843764413</v>
      </c>
      <c r="F374" s="19">
        <v>45.865570727403572</v>
      </c>
      <c r="G374" s="19">
        <v>43.788607456592906</v>
      </c>
      <c r="H374" s="19">
        <v>34.095207705977906</v>
      </c>
      <c r="I374" s="19">
        <v>21.301944924304173</v>
      </c>
      <c r="J374" s="19">
        <v>15.541217745378027</v>
      </c>
      <c r="K374" s="20">
        <v>37.230250824781812</v>
      </c>
      <c r="O374" s="55">
        <v>130</v>
      </c>
      <c r="P374" s="23">
        <v>7.6863368962757875E-2</v>
      </c>
      <c r="Q374" s="23">
        <v>0.12925168570940559</v>
      </c>
      <c r="R374" s="23">
        <v>8.9157940464258956E-2</v>
      </c>
      <c r="S374" s="23">
        <v>0.1144231638698654</v>
      </c>
      <c r="T374" s="23">
        <v>0.225202245550088</v>
      </c>
      <c r="U374" s="23">
        <v>0.16476295539084757</v>
      </c>
      <c r="V374" s="23">
        <v>0.44192615982288697</v>
      </c>
      <c r="W374" s="23">
        <v>8.8086716251791486E-2</v>
      </c>
      <c r="X374" s="23">
        <v>5.2696928012761657E-2</v>
      </c>
      <c r="Y374" s="22">
        <v>1.3823711640346634</v>
      </c>
    </row>
    <row r="375" spans="1:25" x14ac:dyDescent="0.25">
      <c r="A375" s="58">
        <v>140</v>
      </c>
      <c r="B375" s="24">
        <v>36.159822388120553</v>
      </c>
      <c r="C375" s="24">
        <v>40.66677535029082</v>
      </c>
      <c r="D375" s="24">
        <v>41.879688018253269</v>
      </c>
      <c r="E375" s="24">
        <v>39.485440888899412</v>
      </c>
      <c r="F375" s="24">
        <v>36.990617791853381</v>
      </c>
      <c r="G375" s="24">
        <v>34.669492614864005</v>
      </c>
      <c r="H375" s="24">
        <v>28.815541022591468</v>
      </c>
      <c r="I375" s="24">
        <v>20.754140069900998</v>
      </c>
      <c r="J375" s="24">
        <v>17.960062543451219</v>
      </c>
      <c r="K375" s="25">
        <v>36.098788455194935</v>
      </c>
      <c r="O375" s="58">
        <v>140</v>
      </c>
      <c r="P375" s="59">
        <v>0.22693409141217746</v>
      </c>
      <c r="Q375" s="59">
        <v>0.87397568773585221</v>
      </c>
      <c r="R375" s="59">
        <v>0.65052054436256945</v>
      </c>
      <c r="S375" s="59">
        <v>0.33677424726404892</v>
      </c>
      <c r="T375" s="59">
        <v>0.61347182553443713</v>
      </c>
      <c r="U375" s="59">
        <v>0.18540343243621282</v>
      </c>
      <c r="V375" s="59">
        <v>0.2638760404866406</v>
      </c>
      <c r="W375" s="59">
        <v>9.4233239051082218E-2</v>
      </c>
      <c r="X375" s="59">
        <v>8.7147198398149828E-2</v>
      </c>
      <c r="Y375" s="27">
        <v>3.3323363066811704</v>
      </c>
    </row>
    <row r="376" spans="1:25" x14ac:dyDescent="0.25">
      <c r="A376" s="55">
        <v>300</v>
      </c>
      <c r="B376" s="19">
        <v>38.376508798809965</v>
      </c>
      <c r="C376" s="19">
        <v>39.208920755119095</v>
      </c>
      <c r="D376" s="19">
        <v>45.103329077543563</v>
      </c>
      <c r="E376" s="19">
        <v>44.241885633288412</v>
      </c>
      <c r="F376" s="19">
        <v>38.443681635094201</v>
      </c>
      <c r="G376" s="19">
        <v>35.403777223369381</v>
      </c>
      <c r="H376" s="19">
        <v>27.881486581119617</v>
      </c>
      <c r="I376" s="19">
        <v>18.612370267414864</v>
      </c>
      <c r="J376" s="19">
        <v>15.568490714923078</v>
      </c>
      <c r="K376" s="20">
        <v>31.180868383894012</v>
      </c>
      <c r="O376" s="55">
        <v>300</v>
      </c>
      <c r="P376" s="23">
        <v>0.17925970434343635</v>
      </c>
      <c r="Q376" s="23">
        <v>0.3453728371123268</v>
      </c>
      <c r="R376" s="23">
        <v>0.19056061818271097</v>
      </c>
      <c r="S376" s="23">
        <v>0.17155189331278281</v>
      </c>
      <c r="T376" s="23">
        <v>0.56592759205350318</v>
      </c>
      <c r="U376" s="23">
        <v>0.27013889227551535</v>
      </c>
      <c r="V376" s="23">
        <v>0.56404303116578181</v>
      </c>
      <c r="W376" s="23">
        <v>0.18185955280877297</v>
      </c>
      <c r="X376" s="23">
        <v>0.16292005183917713</v>
      </c>
      <c r="Y376" s="22">
        <v>2.6316341730940076</v>
      </c>
    </row>
    <row r="377" spans="1:25" x14ac:dyDescent="0.25">
      <c r="A377" s="58">
        <v>400</v>
      </c>
      <c r="B377" s="24">
        <v>40.385944078267897</v>
      </c>
      <c r="C377" s="24">
        <v>42.218300175857323</v>
      </c>
      <c r="D377" s="24">
        <v>46.907185185957637</v>
      </c>
      <c r="E377" s="24">
        <v>46.17754268569395</v>
      </c>
      <c r="F377" s="24">
        <v>42.03065281216135</v>
      </c>
      <c r="G377" s="24">
        <v>35.356022349965635</v>
      </c>
      <c r="H377" s="24">
        <v>31.036815546880401</v>
      </c>
      <c r="I377" s="24">
        <v>23.326130596816235</v>
      </c>
      <c r="J377" s="24">
        <v>19.31915643217237</v>
      </c>
      <c r="K377" s="25">
        <v>37.347212788294947</v>
      </c>
      <c r="O377" s="58">
        <v>400</v>
      </c>
      <c r="P377" s="59">
        <v>0.1035422103748567</v>
      </c>
      <c r="Q377" s="59">
        <v>0.19276757649055964</v>
      </c>
      <c r="R377" s="59">
        <v>0.125859201560443</v>
      </c>
      <c r="S377" s="59">
        <v>0.1637202148925363</v>
      </c>
      <c r="T377" s="59">
        <v>0.37624545853340252</v>
      </c>
      <c r="U377" s="59">
        <v>0.1568237584946135</v>
      </c>
      <c r="V377" s="59">
        <v>0.20475254132890708</v>
      </c>
      <c r="W377" s="59">
        <v>5.976833449304686E-2</v>
      </c>
      <c r="X377" s="59">
        <v>4.5572325171823608E-2</v>
      </c>
      <c r="Y377" s="27">
        <v>1.4290516213401891</v>
      </c>
    </row>
    <row r="378" spans="1:25" x14ac:dyDescent="0.25">
      <c r="A378" s="28" t="s">
        <v>158</v>
      </c>
      <c r="B378" s="20">
        <v>48.05946186874646</v>
      </c>
      <c r="C378" s="20">
        <v>48.580478298402241</v>
      </c>
      <c r="D378" s="20">
        <v>48.67227691852365</v>
      </c>
      <c r="E378" s="20">
        <v>48.495347189957513</v>
      </c>
      <c r="F378" s="20">
        <v>43.715835788977806</v>
      </c>
      <c r="G378" s="20">
        <v>39.933446710600158</v>
      </c>
      <c r="H378" s="20">
        <v>31.287725965000561</v>
      </c>
      <c r="I378" s="20">
        <v>20.282291808432667</v>
      </c>
      <c r="J378" s="20">
        <v>16.07405080226242</v>
      </c>
      <c r="K378" s="20">
        <v>39.886530548483577</v>
      </c>
      <c r="O378" s="28" t="s">
        <v>158</v>
      </c>
      <c r="P378" s="22">
        <v>1.5403185847696428</v>
      </c>
      <c r="Q378" s="22">
        <v>3.4924572889781418</v>
      </c>
      <c r="R378" s="22">
        <v>2.114947493241655</v>
      </c>
      <c r="S378" s="22">
        <v>1.500321845473132</v>
      </c>
      <c r="T378" s="22">
        <v>3.7979215182926946</v>
      </c>
      <c r="U378" s="22">
        <v>1.7593830430954638</v>
      </c>
      <c r="V378" s="22">
        <v>2.123787091120231</v>
      </c>
      <c r="W378" s="22">
        <v>0.58779215440949928</v>
      </c>
      <c r="X378" s="22">
        <v>0.48465484602642073</v>
      </c>
      <c r="Y378" s="22">
        <v>17.401583865406881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44.406984415173191</v>
      </c>
      <c r="C383" s="19">
        <v>45.017516488681295</v>
      </c>
      <c r="D383" s="19">
        <v>44.610296632044566</v>
      </c>
      <c r="E383" s="19">
        <v>45.469404558212041</v>
      </c>
      <c r="F383" s="19">
        <v>39.080263388941567</v>
      </c>
      <c r="G383" s="19">
        <v>36.041052601131959</v>
      </c>
      <c r="H383" s="19">
        <v>32.539161168091354</v>
      </c>
      <c r="I383" s="19">
        <v>24.508044966409646</v>
      </c>
      <c r="J383" s="19">
        <v>21.683823000823448</v>
      </c>
      <c r="K383" s="20">
        <v>43.08806613160089</v>
      </c>
    </row>
    <row r="384" spans="1:25" x14ac:dyDescent="0.25">
      <c r="A384" s="58">
        <v>120</v>
      </c>
      <c r="B384" s="24">
        <v>40.705221472072644</v>
      </c>
      <c r="C384" s="24">
        <v>42.219410788931476</v>
      </c>
      <c r="D384" s="24">
        <v>40.491713442645434</v>
      </c>
      <c r="E384" s="24">
        <v>39.072563716733669</v>
      </c>
      <c r="F384" s="24">
        <v>36.224982912699559</v>
      </c>
      <c r="G384" s="24">
        <v>34.229522211645168</v>
      </c>
      <c r="H384" s="24">
        <v>29.87364857858412</v>
      </c>
      <c r="I384" s="24">
        <v>21.388892565515352</v>
      </c>
      <c r="J384" s="24">
        <v>18.755588760147702</v>
      </c>
      <c r="K384" s="25">
        <v>36.249419028401086</v>
      </c>
    </row>
    <row r="385" spans="1:11" x14ac:dyDescent="0.25">
      <c r="A385" s="55">
        <v>130</v>
      </c>
      <c r="B385" s="19">
        <v>42.81165735050017</v>
      </c>
      <c r="C385" s="19">
        <v>44.525809926794835</v>
      </c>
      <c r="D385" s="19">
        <v>41.66347525708008</v>
      </c>
      <c r="E385" s="19">
        <v>42.93015864761712</v>
      </c>
      <c r="F385" s="19">
        <v>39.324393820020298</v>
      </c>
      <c r="G385" s="19">
        <v>37.917910735782748</v>
      </c>
      <c r="H385" s="19">
        <v>30.973283548817303</v>
      </c>
      <c r="I385" s="19">
        <v>22.34144419609742</v>
      </c>
      <c r="J385" s="19">
        <v>19.535310737102659</v>
      </c>
      <c r="K385" s="20">
        <v>34.146274079553251</v>
      </c>
    </row>
    <row r="386" spans="1:11" x14ac:dyDescent="0.25">
      <c r="A386" s="58">
        <v>140</v>
      </c>
      <c r="B386" s="24">
        <v>33.011219856571813</v>
      </c>
      <c r="C386" s="24">
        <v>35.687245816638161</v>
      </c>
      <c r="D386" s="24">
        <v>36.914387349785478</v>
      </c>
      <c r="E386" s="24">
        <v>37.424118055551865</v>
      </c>
      <c r="F386" s="24">
        <v>39.431805934597854</v>
      </c>
      <c r="G386" s="24">
        <v>37.848747597322763</v>
      </c>
      <c r="H386" s="24">
        <v>29.590619825319077</v>
      </c>
      <c r="I386" s="24">
        <v>21.397214562777162</v>
      </c>
      <c r="J386" s="24">
        <v>22.832353145212366</v>
      </c>
      <c r="K386" s="25">
        <v>34.864261747014424</v>
      </c>
    </row>
    <row r="387" spans="1:11" x14ac:dyDescent="0.25">
      <c r="A387" s="55">
        <v>300</v>
      </c>
      <c r="B387" s="19">
        <v>29.772482845875373</v>
      </c>
      <c r="C387" s="19">
        <v>31.289000672598277</v>
      </c>
      <c r="D387" s="19">
        <v>35.637979839664261</v>
      </c>
      <c r="E387" s="19">
        <v>36.209229348491348</v>
      </c>
      <c r="F387" s="19">
        <v>33.556431718547749</v>
      </c>
      <c r="G387" s="19">
        <v>30.763080497450346</v>
      </c>
      <c r="H387" s="19">
        <v>25.911634778113868</v>
      </c>
      <c r="I387" s="19">
        <v>20.894275182610944</v>
      </c>
      <c r="J387" s="19">
        <v>17.865148690400854</v>
      </c>
      <c r="K387" s="20">
        <v>28.486606592755692</v>
      </c>
    </row>
    <row r="388" spans="1:11" x14ac:dyDescent="0.25">
      <c r="A388" s="58">
        <v>400</v>
      </c>
      <c r="B388" s="24">
        <v>29.402868602556389</v>
      </c>
      <c r="C388" s="24">
        <v>32.072148211935719</v>
      </c>
      <c r="D388" s="24">
        <v>35.526189011898026</v>
      </c>
      <c r="E388" s="24">
        <v>36.091150648677484</v>
      </c>
      <c r="F388" s="24">
        <v>35.060166638525644</v>
      </c>
      <c r="G388" s="24">
        <v>32.504398129865187</v>
      </c>
      <c r="H388" s="24">
        <v>27.747742412178276</v>
      </c>
      <c r="I388" s="24">
        <v>23.694015938706983</v>
      </c>
      <c r="J388" s="24">
        <v>21.896752506980352</v>
      </c>
      <c r="K388" s="25">
        <v>31.651282592201483</v>
      </c>
    </row>
    <row r="389" spans="1:11" x14ac:dyDescent="0.25">
      <c r="A389" s="28" t="s">
        <v>158</v>
      </c>
      <c r="B389" s="20">
        <v>37.721674393379274</v>
      </c>
      <c r="C389" s="20">
        <v>38.841708106573989</v>
      </c>
      <c r="D389" s="20">
        <v>38.804660640074552</v>
      </c>
      <c r="E389" s="20">
        <v>38.419429362568707</v>
      </c>
      <c r="F389" s="20">
        <v>36.350805003138241</v>
      </c>
      <c r="G389" s="20">
        <v>34.157941819535715</v>
      </c>
      <c r="H389" s="20">
        <v>28.710929534353173</v>
      </c>
      <c r="I389" s="20">
        <v>21.632486640945128</v>
      </c>
      <c r="J389" s="20">
        <v>19.466846290989849</v>
      </c>
      <c r="K389" s="20">
        <v>34.368137192260477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11712.414664425585</v>
      </c>
      <c r="C418" s="36">
        <v>14906.956791952505</v>
      </c>
      <c r="D418" s="36">
        <v>4015.1561121227851</v>
      </c>
      <c r="E418" s="36">
        <v>1298.6454964460586</v>
      </c>
      <c r="F418" s="36">
        <v>1616.4491261848168</v>
      </c>
      <c r="G418" s="36">
        <v>1171.0484779828382</v>
      </c>
      <c r="H418" s="36">
        <v>1646.6398056491439</v>
      </c>
      <c r="I418" s="36">
        <v>609.42821217281994</v>
      </c>
      <c r="J418" s="36">
        <v>789.94492103451171</v>
      </c>
      <c r="K418" s="37">
        <v>37766.683607971063</v>
      </c>
    </row>
    <row r="419" spans="1:11" x14ac:dyDescent="0.25">
      <c r="A419" s="58">
        <v>120</v>
      </c>
      <c r="B419" s="38">
        <v>18511.493654773014</v>
      </c>
      <c r="C419" s="38">
        <v>44108.519419053904</v>
      </c>
      <c r="D419" s="38">
        <v>28834.592070988521</v>
      </c>
      <c r="E419" s="38">
        <v>22520.560623784364</v>
      </c>
      <c r="F419" s="38">
        <v>84308.697959086887</v>
      </c>
      <c r="G419" s="38">
        <v>45199.861077764705</v>
      </c>
      <c r="H419" s="38">
        <v>31522.686027454449</v>
      </c>
      <c r="I419" s="38">
        <v>9313.8829477522195</v>
      </c>
      <c r="J419" s="38">
        <v>8422.6682871811154</v>
      </c>
      <c r="K419" s="39">
        <v>292742.96206783917</v>
      </c>
    </row>
    <row r="420" spans="1:11" x14ac:dyDescent="0.25">
      <c r="A420" s="55">
        <v>130</v>
      </c>
      <c r="B420" s="36">
        <v>2557.0229520907947</v>
      </c>
      <c r="C420" s="36">
        <v>4018.0278969887995</v>
      </c>
      <c r="D420" s="36">
        <v>3043.6644622441727</v>
      </c>
      <c r="E420" s="36">
        <v>4262.0707622505834</v>
      </c>
      <c r="F420" s="36">
        <v>9578.2872103969785</v>
      </c>
      <c r="G420" s="36">
        <v>7318.8529286439307</v>
      </c>
      <c r="H420" s="36">
        <v>22631.747035168875</v>
      </c>
      <c r="I420" s="36">
        <v>5834.6344385579614</v>
      </c>
      <c r="J420" s="36">
        <v>3581.6252123083782</v>
      </c>
      <c r="K420" s="37">
        <v>62825.932898650477</v>
      </c>
    </row>
    <row r="421" spans="1:11" x14ac:dyDescent="0.25">
      <c r="A421" s="58">
        <v>140</v>
      </c>
      <c r="B421" s="38">
        <v>7213.7206609871218</v>
      </c>
      <c r="C421" s="38">
        <v>24895.001908468403</v>
      </c>
      <c r="D421" s="38">
        <v>17941.965295462971</v>
      </c>
      <c r="E421" s="38">
        <v>10284.87939589366</v>
      </c>
      <c r="F421" s="38">
        <v>21191.871132262866</v>
      </c>
      <c r="G421" s="38">
        <v>6828.4284309434097</v>
      </c>
      <c r="H421" s="38">
        <v>10924.587097904976</v>
      </c>
      <c r="I421" s="38">
        <v>5261.5685111782914</v>
      </c>
      <c r="J421" s="38">
        <v>5265.8094591656218</v>
      </c>
      <c r="K421" s="39">
        <v>109807.83189226734</v>
      </c>
    </row>
    <row r="422" spans="1:11" x14ac:dyDescent="0.25">
      <c r="A422" s="55">
        <v>300</v>
      </c>
      <c r="B422" s="36">
        <v>5914.4967596938695</v>
      </c>
      <c r="C422" s="36">
        <v>10841.900520042651</v>
      </c>
      <c r="D422" s="36">
        <v>5541.2767916151879</v>
      </c>
      <c r="E422" s="36">
        <v>5389.8776589964891</v>
      </c>
      <c r="F422" s="36">
        <v>20993.748191482919</v>
      </c>
      <c r="G422" s="36">
        <v>11135.793199238235</v>
      </c>
      <c r="H422" s="36">
        <v>23909.786590730429</v>
      </c>
      <c r="I422" s="36">
        <v>10752.974039704552</v>
      </c>
      <c r="J422" s="36">
        <v>11101.466121737278</v>
      </c>
      <c r="K422" s="37">
        <v>105581.31987324162</v>
      </c>
    </row>
    <row r="423" spans="1:11" x14ac:dyDescent="0.25">
      <c r="A423" s="58">
        <v>400</v>
      </c>
      <c r="B423" s="38">
        <v>3470.0357894636209</v>
      </c>
      <c r="C423" s="38">
        <v>6308.2435923543835</v>
      </c>
      <c r="D423" s="38">
        <v>3971.9930835111536</v>
      </c>
      <c r="E423" s="38">
        <v>5812.9229441931902</v>
      </c>
      <c r="F423" s="38">
        <v>14875.90545818258</v>
      </c>
      <c r="G423" s="38">
        <v>6631.361254910501</v>
      </c>
      <c r="H423" s="38">
        <v>9308.6434972289389</v>
      </c>
      <c r="I423" s="38">
        <v>3264.2584007551877</v>
      </c>
      <c r="J423" s="38">
        <v>2323.0885785863957</v>
      </c>
      <c r="K423" s="39">
        <v>55966.452599185948</v>
      </c>
    </row>
    <row r="424" spans="1:11" x14ac:dyDescent="0.25">
      <c r="A424" s="28" t="s">
        <v>158</v>
      </c>
      <c r="B424" s="37">
        <v>49379.184481434007</v>
      </c>
      <c r="C424" s="37">
        <v>105078.65012886065</v>
      </c>
      <c r="D424" s="37">
        <v>63348.647815944787</v>
      </c>
      <c r="E424" s="37">
        <v>49568.956881564343</v>
      </c>
      <c r="F424" s="37">
        <v>152564.95907759704</v>
      </c>
      <c r="G424" s="37">
        <v>78285.345369483621</v>
      </c>
      <c r="H424" s="37">
        <v>99944.090054136817</v>
      </c>
      <c r="I424" s="37">
        <v>35036.746550121032</v>
      </c>
      <c r="J424" s="37">
        <v>31484.602580013299</v>
      </c>
      <c r="K424" s="37">
        <v>664691.18293915561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1491.2224251414091</v>
      </c>
      <c r="C429" s="36">
        <v>1883.9567861167484</v>
      </c>
      <c r="D429" s="36">
        <v>499.47644944090865</v>
      </c>
      <c r="E429" s="36">
        <v>161.40350023476051</v>
      </c>
      <c r="F429" s="36">
        <v>187.46692778005581</v>
      </c>
      <c r="G429" s="36">
        <v>125.31208764835465</v>
      </c>
      <c r="H429" s="36">
        <v>177.47663122845722</v>
      </c>
      <c r="I429" s="36">
        <v>48.282533840675541</v>
      </c>
      <c r="J429" s="36">
        <v>35.557446532706727</v>
      </c>
      <c r="K429" s="37">
        <v>4610.1547879640766</v>
      </c>
    </row>
    <row r="430" spans="1:11" x14ac:dyDescent="0.25">
      <c r="A430" s="58">
        <v>120</v>
      </c>
      <c r="B430" s="38">
        <v>2304.3507941200855</v>
      </c>
      <c r="C430" s="38">
        <v>5391.1358623569695</v>
      </c>
      <c r="D430" s="38">
        <v>3370.2798305811439</v>
      </c>
      <c r="E430" s="38">
        <v>2635.8830509701934</v>
      </c>
      <c r="F430" s="38">
        <v>9167.3096379260369</v>
      </c>
      <c r="G430" s="38">
        <v>4789.0844326083043</v>
      </c>
      <c r="H430" s="38">
        <v>3323.8509435433357</v>
      </c>
      <c r="I430" s="38">
        <v>581.92641405068287</v>
      </c>
      <c r="J430" s="38">
        <v>321.76143124811023</v>
      </c>
      <c r="K430" s="39">
        <v>31885.582397404858</v>
      </c>
    </row>
    <row r="431" spans="1:11" x14ac:dyDescent="0.25">
      <c r="A431" s="55">
        <v>130</v>
      </c>
      <c r="B431" s="36">
        <v>289.99879491732037</v>
      </c>
      <c r="C431" s="36">
        <v>469.39205124539922</v>
      </c>
      <c r="D431" s="36">
        <v>337.75363359251764</v>
      </c>
      <c r="E431" s="36">
        <v>466.59998123977778</v>
      </c>
      <c r="F431" s="36">
        <v>928.9657766856692</v>
      </c>
      <c r="G431" s="36">
        <v>680.60031832245932</v>
      </c>
      <c r="H431" s="36">
        <v>2496.6426093813548</v>
      </c>
      <c r="I431" s="36">
        <v>463.68076664021208</v>
      </c>
      <c r="J431" s="36">
        <v>166.62379485109147</v>
      </c>
      <c r="K431" s="37">
        <v>6300.2577268758023</v>
      </c>
    </row>
    <row r="432" spans="1:11" x14ac:dyDescent="0.25">
      <c r="A432" s="58">
        <v>140</v>
      </c>
      <c r="B432" s="38">
        <v>533.25980194867384</v>
      </c>
      <c r="C432" s="38">
        <v>2011.6204948779932</v>
      </c>
      <c r="D432" s="38">
        <v>1566.5512003729064</v>
      </c>
      <c r="E432" s="38">
        <v>860.15867745527612</v>
      </c>
      <c r="F432" s="38">
        <v>1438.4707936696529</v>
      </c>
      <c r="G432" s="38">
        <v>435.33176516481439</v>
      </c>
      <c r="H432" s="38">
        <v>891.72269512434639</v>
      </c>
      <c r="I432" s="38">
        <v>225.87038322414446</v>
      </c>
      <c r="J432" s="38">
        <v>175.97609622216794</v>
      </c>
      <c r="K432" s="39">
        <v>8138.9619080599759</v>
      </c>
    </row>
    <row r="433" spans="1:11" x14ac:dyDescent="0.25">
      <c r="A433" s="55">
        <v>300</v>
      </c>
      <c r="B433" s="36">
        <v>507.1374722794892</v>
      </c>
      <c r="C433" s="36">
        <v>964.35242753200237</v>
      </c>
      <c r="D433" s="36">
        <v>502.66335849372331</v>
      </c>
      <c r="E433" s="36">
        <v>489.25714047710966</v>
      </c>
      <c r="F433" s="36">
        <v>1927.3541397069096</v>
      </c>
      <c r="G433" s="36">
        <v>1089.9727938775175</v>
      </c>
      <c r="H433" s="36">
        <v>2023.947074368358</v>
      </c>
      <c r="I433" s="36">
        <v>630.3334703910067</v>
      </c>
      <c r="J433" s="36">
        <v>620.11085054495879</v>
      </c>
      <c r="K433" s="37">
        <v>8755.1287276710755</v>
      </c>
    </row>
    <row r="434" spans="1:11" x14ac:dyDescent="0.25">
      <c r="A434" s="58">
        <v>400</v>
      </c>
      <c r="B434" s="38">
        <v>344.20866680487018</v>
      </c>
      <c r="C434" s="38">
        <v>608.41615140779459</v>
      </c>
      <c r="D434" s="38">
        <v>385.73424825952799</v>
      </c>
      <c r="E434" s="38">
        <v>589.90220773517092</v>
      </c>
      <c r="F434" s="38">
        <v>1370.374400322657</v>
      </c>
      <c r="G434" s="38">
        <v>595.88998952944848</v>
      </c>
      <c r="H434" s="38">
        <v>870.01312313415519</v>
      </c>
      <c r="I434" s="38">
        <v>189.34469306241132</v>
      </c>
      <c r="J434" s="38">
        <v>87.503046261921497</v>
      </c>
      <c r="K434" s="39">
        <v>5041.3865265179575</v>
      </c>
    </row>
    <row r="435" spans="1:11" x14ac:dyDescent="0.25">
      <c r="A435" s="28" t="s">
        <v>158</v>
      </c>
      <c r="B435" s="37">
        <v>5470.1779552118487</v>
      </c>
      <c r="C435" s="37">
        <v>11328.873773536905</v>
      </c>
      <c r="D435" s="37">
        <v>6662.4587207407276</v>
      </c>
      <c r="E435" s="37">
        <v>5203.2045581122884</v>
      </c>
      <c r="F435" s="37">
        <v>15019.941676090979</v>
      </c>
      <c r="G435" s="37">
        <v>7716.1913871508987</v>
      </c>
      <c r="H435" s="37">
        <v>9783.6530767800068</v>
      </c>
      <c r="I435" s="37">
        <v>2139.4382612091331</v>
      </c>
      <c r="J435" s="37">
        <v>1407.5326656609568</v>
      </c>
      <c r="K435" s="37">
        <v>64731.472074493744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227.88516746013315</v>
      </c>
      <c r="C440" s="36">
        <v>217.98061850026221</v>
      </c>
      <c r="D440" s="36">
        <v>210.20886758822394</v>
      </c>
      <c r="E440" s="36">
        <v>215.37380720960931</v>
      </c>
      <c r="F440" s="36">
        <v>218.50947656880277</v>
      </c>
      <c r="G440" s="36">
        <v>199.50627778904465</v>
      </c>
      <c r="H440" s="36">
        <v>183.31048749291941</v>
      </c>
      <c r="I440" s="36">
        <v>104.01302429932881</v>
      </c>
      <c r="J440" s="36">
        <v>48.477467174071592</v>
      </c>
      <c r="K440" s="37">
        <v>209.896663645838</v>
      </c>
    </row>
    <row r="441" spans="1:11" x14ac:dyDescent="0.25">
      <c r="A441" s="58">
        <v>120</v>
      </c>
      <c r="B441" s="38">
        <v>220.15023292056534</v>
      </c>
      <c r="C441" s="38">
        <v>207.76987579817384</v>
      </c>
      <c r="D441" s="38">
        <v>200.06752048124437</v>
      </c>
      <c r="E441" s="38">
        <v>219.32298339504854</v>
      </c>
      <c r="F441" s="38">
        <v>224.40118369587057</v>
      </c>
      <c r="G441" s="38">
        <v>215.20539429428183</v>
      </c>
      <c r="H441" s="38">
        <v>185.01808146033108</v>
      </c>
      <c r="I441" s="38">
        <v>77.511953142053002</v>
      </c>
      <c r="J441" s="38">
        <v>38.528826051687055</v>
      </c>
      <c r="K441" s="39">
        <v>196.5716786745501</v>
      </c>
    </row>
    <row r="442" spans="1:11" x14ac:dyDescent="0.25">
      <c r="A442" s="55">
        <v>130</v>
      </c>
      <c r="B442" s="36">
        <v>189.71678105370472</v>
      </c>
      <c r="C442" s="36">
        <v>192.84095661473316</v>
      </c>
      <c r="D442" s="36">
        <v>188.71079290785687</v>
      </c>
      <c r="E442" s="36">
        <v>210.40365453025231</v>
      </c>
      <c r="F442" s="36">
        <v>189.19680587482188</v>
      </c>
      <c r="G442" s="36">
        <v>180.88131584649796</v>
      </c>
      <c r="H442" s="36">
        <v>192.61939227260808</v>
      </c>
      <c r="I442" s="36">
        <v>112.13157413196285</v>
      </c>
      <c r="J442" s="36">
        <v>49.140182834090474</v>
      </c>
      <c r="K442" s="37">
        <v>169.67959223610811</v>
      </c>
    </row>
    <row r="443" spans="1:11" x14ac:dyDescent="0.25">
      <c r="A443" s="58">
        <v>140</v>
      </c>
      <c r="B443" s="38">
        <v>84.969955836938084</v>
      </c>
      <c r="C443" s="38">
        <v>93.602281966416726</v>
      </c>
      <c r="D443" s="38">
        <v>100.85258045235759</v>
      </c>
      <c r="E443" s="38">
        <v>100.85018343788272</v>
      </c>
      <c r="F443" s="38">
        <v>86.735724639062809</v>
      </c>
      <c r="G443" s="38">
        <v>81.404811222089023</v>
      </c>
      <c r="H443" s="38">
        <v>97.377055737018807</v>
      </c>
      <c r="I443" s="38">
        <v>49.746200154862116</v>
      </c>
      <c r="J443" s="38">
        <v>36.266704522880275</v>
      </c>
      <c r="K443" s="39">
        <v>88.168371113947586</v>
      </c>
    </row>
    <row r="444" spans="1:11" x14ac:dyDescent="0.25">
      <c r="A444" s="55">
        <v>300</v>
      </c>
      <c r="B444" s="36">
        <v>108.5696628722163</v>
      </c>
      <c r="C444" s="36">
        <v>109.47942005876834</v>
      </c>
      <c r="D444" s="36">
        <v>118.97416732573657</v>
      </c>
      <c r="E444" s="36">
        <v>126.17557309491455</v>
      </c>
      <c r="F444" s="36">
        <v>130.92591699958734</v>
      </c>
      <c r="G444" s="36">
        <v>142.84930854982542</v>
      </c>
      <c r="H444" s="36">
        <v>100.04671643272513</v>
      </c>
      <c r="I444" s="36">
        <v>64.511320750900012</v>
      </c>
      <c r="J444" s="36">
        <v>59.257224079833769</v>
      </c>
      <c r="K444" s="37">
        <v>103.73497932678252</v>
      </c>
    </row>
    <row r="445" spans="1:11" x14ac:dyDescent="0.25">
      <c r="A445" s="58">
        <v>400</v>
      </c>
      <c r="B445" s="38">
        <v>134.25627981583332</v>
      </c>
      <c r="C445" s="38">
        <v>133.25008375167315</v>
      </c>
      <c r="D445" s="38">
        <v>143.76150167285519</v>
      </c>
      <c r="E445" s="38">
        <v>166.38284035942704</v>
      </c>
      <c r="F445" s="38">
        <v>153.08551727680722</v>
      </c>
      <c r="G445" s="38">
        <v>134.34380090212926</v>
      </c>
      <c r="H445" s="38">
        <v>131.87839648204604</v>
      </c>
      <c r="I445" s="38">
        <v>73.896639008766499</v>
      </c>
      <c r="J445" s="38">
        <v>37.094553166904632</v>
      </c>
      <c r="K445" s="39">
        <v>131.75292798543938</v>
      </c>
    </row>
    <row r="446" spans="1:11" x14ac:dyDescent="0.25">
      <c r="A446" s="28" t="s">
        <v>158</v>
      </c>
      <c r="B446" s="37">
        <v>170.67495741024089</v>
      </c>
      <c r="C446" s="37">
        <v>157.58592330893714</v>
      </c>
      <c r="D446" s="37">
        <v>153.32628202371802</v>
      </c>
      <c r="E446" s="37">
        <v>168.18472136986802</v>
      </c>
      <c r="F446" s="37">
        <v>172.88648559730828</v>
      </c>
      <c r="G446" s="37">
        <v>175.13759654375792</v>
      </c>
      <c r="H446" s="37">
        <v>144.13321263830878</v>
      </c>
      <c r="I446" s="37">
        <v>73.823222706267785</v>
      </c>
      <c r="J446" s="37">
        <v>46.682194058665601</v>
      </c>
      <c r="K446" s="37">
        <v>148.3723469264352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>
        <v>6.1590585800035988</v>
      </c>
      <c r="C451" s="60">
        <v>5.7363320657963737</v>
      </c>
      <c r="D451" s="60">
        <v>5.5318123049532613</v>
      </c>
      <c r="E451" s="60">
        <v>5.3843451802402331</v>
      </c>
      <c r="F451" s="60">
        <v>5.462736914220069</v>
      </c>
      <c r="G451" s="60">
        <v>4.9876569447261163</v>
      </c>
      <c r="H451" s="60">
        <v>4.8239601971820898</v>
      </c>
      <c r="I451" s="60">
        <v>2.8892506749813558</v>
      </c>
      <c r="J451" s="60">
        <v>1.3102018155154485</v>
      </c>
      <c r="K451" s="49">
        <v>5.5626944212649239</v>
      </c>
    </row>
    <row r="452" spans="1:11" x14ac:dyDescent="0.25">
      <c r="A452" s="58">
        <v>120</v>
      </c>
      <c r="B452" s="61">
        <v>5.5037558230141332</v>
      </c>
      <c r="C452" s="61">
        <v>5.1942468949543459</v>
      </c>
      <c r="D452" s="61">
        <v>5.0016880120311091</v>
      </c>
      <c r="E452" s="61">
        <v>5.3493410584158179</v>
      </c>
      <c r="F452" s="61">
        <v>5.4731996023383065</v>
      </c>
      <c r="G452" s="61">
        <v>5.2489120559580931</v>
      </c>
      <c r="H452" s="61">
        <v>4.6254520365082765</v>
      </c>
      <c r="I452" s="61">
        <v>1.937798828551325</v>
      </c>
      <c r="J452" s="61" t="e">
        <v>#VALUE!</v>
      </c>
      <c r="K452" s="51">
        <v>4.8462302586614072</v>
      </c>
    </row>
    <row r="453" spans="1:11" x14ac:dyDescent="0.25">
      <c r="A453" s="55">
        <v>130</v>
      </c>
      <c r="B453" s="60">
        <v>4.6272385622854806</v>
      </c>
      <c r="C453" s="60">
        <v>4.7034379662130039</v>
      </c>
      <c r="D453" s="60">
        <v>4.493114116853735</v>
      </c>
      <c r="E453" s="60">
        <v>5.0096108221488649</v>
      </c>
      <c r="F453" s="60">
        <v>4.5046858541624255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>
        <v>4.1109648517100812</v>
      </c>
    </row>
    <row r="454" spans="1:11" x14ac:dyDescent="0.25">
      <c r="A454" s="58">
        <v>140</v>
      </c>
      <c r="B454" s="61">
        <v>2.1787168163317459</v>
      </c>
      <c r="C454" s="61">
        <v>2.4000585119594033</v>
      </c>
      <c r="D454" s="61">
        <v>2.5213145113089395</v>
      </c>
      <c r="E454" s="61">
        <v>2.5212545859470681</v>
      </c>
      <c r="F454" s="61">
        <v>2.223992939463149</v>
      </c>
      <c r="G454" s="61">
        <v>2.0873028518484364</v>
      </c>
      <c r="H454" s="61">
        <v>2.4968475830004824</v>
      </c>
      <c r="I454" s="61">
        <v>1.3818388931906143</v>
      </c>
      <c r="J454" s="61">
        <v>1.066667780084714</v>
      </c>
      <c r="K454" s="51">
        <v>2.3231826097141806</v>
      </c>
    </row>
    <row r="455" spans="1:11" x14ac:dyDescent="0.25">
      <c r="A455" s="55">
        <v>300</v>
      </c>
      <c r="B455" s="60">
        <v>2.7142415718054074</v>
      </c>
      <c r="C455" s="60">
        <v>2.7369855014692086</v>
      </c>
      <c r="D455" s="60">
        <v>2.9018089591643066</v>
      </c>
      <c r="E455" s="60">
        <v>3.0774530023149893</v>
      </c>
      <c r="F455" s="60">
        <v>3.1933150487704229</v>
      </c>
      <c r="G455" s="60">
        <v>3.5712327137456357</v>
      </c>
      <c r="H455" s="60">
        <v>2.5011679108181282</v>
      </c>
      <c r="I455" s="60" t="e">
        <v>#VALUE!</v>
      </c>
      <c r="J455" s="60" t="e">
        <v>#VALUE!</v>
      </c>
      <c r="K455" s="49">
        <v>2.5562962236606306</v>
      </c>
    </row>
    <row r="456" spans="1:11" x14ac:dyDescent="0.25">
      <c r="A456" s="58">
        <v>400</v>
      </c>
      <c r="B456" s="61">
        <v>3.2745434101422761</v>
      </c>
      <c r="C456" s="61">
        <v>3.2500020427237351</v>
      </c>
      <c r="D456" s="61">
        <v>3.4228928969727428</v>
      </c>
      <c r="E456" s="61">
        <v>3.8693683804517915</v>
      </c>
      <c r="F456" s="61">
        <v>3.7337931043123711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>
        <v>3.187642754444624</v>
      </c>
    </row>
    <row r="457" spans="1:11" x14ac:dyDescent="0.25">
      <c r="A457" s="28" t="s">
        <v>158</v>
      </c>
      <c r="B457" s="49">
        <v>4.2460301062727064</v>
      </c>
      <c r="C457" s="49">
        <v>3.9227929590141652</v>
      </c>
      <c r="D457" s="49">
        <v>3.785731070919939</v>
      </c>
      <c r="E457" s="49">
        <v>4.1555399798004613</v>
      </c>
      <c r="F457" s="49">
        <v>4.3474202619882671</v>
      </c>
      <c r="G457" s="49">
        <v>4.4404516847958888</v>
      </c>
      <c r="H457" s="49">
        <v>3.7192469513500002</v>
      </c>
      <c r="I457" s="49">
        <v>2.0431462127063496</v>
      </c>
      <c r="J457" s="49">
        <v>1.3425656780739823</v>
      </c>
      <c r="K457" s="49">
        <v>3.7839295197870544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74.190661636285995</v>
      </c>
      <c r="C463" s="40">
        <v>93.939441393245929</v>
      </c>
      <c r="D463" s="40">
        <v>24.967657067843582</v>
      </c>
      <c r="E463" s="40">
        <v>8.0549396774355273</v>
      </c>
      <c r="F463" s="40">
        <v>9.3920444082814036</v>
      </c>
      <c r="G463" s="40">
        <v>6.3370193363393978</v>
      </c>
      <c r="H463" s="40">
        <v>9.0457769484061323</v>
      </c>
      <c r="I463" s="40">
        <v>2.4981296476408827</v>
      </c>
      <c r="J463" s="40">
        <v>1.9044406795078379</v>
      </c>
      <c r="K463" s="37">
        <v>230.33011079498675</v>
      </c>
    </row>
    <row r="464" spans="1:11" x14ac:dyDescent="0.25">
      <c r="A464" s="58">
        <v>120</v>
      </c>
      <c r="B464" s="41">
        <v>114.89737317992382</v>
      </c>
      <c r="C464" s="41">
        <v>268.70876274901843</v>
      </c>
      <c r="D464" s="41">
        <v>168.03424984480432</v>
      </c>
      <c r="E464" s="41">
        <v>131.28692821748479</v>
      </c>
      <c r="F464" s="41">
        <v>459.68186613790988</v>
      </c>
      <c r="G464" s="41">
        <v>241.73953247894454</v>
      </c>
      <c r="H464" s="41">
        <v>169.3856000547359</v>
      </c>
      <c r="I464" s="41">
        <v>30.472010476893875</v>
      </c>
      <c r="J464" s="41">
        <v>17.464066185968189</v>
      </c>
      <c r="K464" s="39">
        <v>1601.670389325684</v>
      </c>
    </row>
    <row r="465" spans="1:11" x14ac:dyDescent="0.25">
      <c r="A465" s="55">
        <v>130</v>
      </c>
      <c r="B465" s="40">
        <v>14.487794614902008</v>
      </c>
      <c r="C465" s="40">
        <v>23.401284554190529</v>
      </c>
      <c r="D465" s="40">
        <v>16.794302688125136</v>
      </c>
      <c r="E465" s="40">
        <v>23.245823898553326</v>
      </c>
      <c r="F465" s="40">
        <v>46.629658039384097</v>
      </c>
      <c r="G465" s="40">
        <v>34.452524975641644</v>
      </c>
      <c r="H465" s="40">
        <v>127.02209573510801</v>
      </c>
      <c r="I465" s="40">
        <v>23.975640044047502</v>
      </c>
      <c r="J465" s="40">
        <v>8.8967958489472512</v>
      </c>
      <c r="K465" s="37">
        <v>318.90592039889953</v>
      </c>
    </row>
    <row r="466" spans="1:11" x14ac:dyDescent="0.25">
      <c r="A466" s="58">
        <v>140</v>
      </c>
      <c r="B466" s="41">
        <v>27.150068596935974</v>
      </c>
      <c r="C466" s="41">
        <v>101.72113821862474</v>
      </c>
      <c r="D466" s="41">
        <v>78.664952825946358</v>
      </c>
      <c r="E466" s="41">
        <v>43.232225683335663</v>
      </c>
      <c r="F466" s="41">
        <v>73.485051210839984</v>
      </c>
      <c r="G466" s="41">
        <v>22.375865920090128</v>
      </c>
      <c r="H466" s="41">
        <v>45.822847574696887</v>
      </c>
      <c r="I466" s="41">
        <v>12.084638549200607</v>
      </c>
      <c r="J466" s="41">
        <v>9.6527816320333333</v>
      </c>
      <c r="K466" s="39">
        <v>414.18957021170371</v>
      </c>
    </row>
    <row r="467" spans="1:11" x14ac:dyDescent="0.25">
      <c r="A467" s="55">
        <v>300</v>
      </c>
      <c r="B467" s="40">
        <v>25.404840644091212</v>
      </c>
      <c r="C467" s="40">
        <v>48.236327487159869</v>
      </c>
      <c r="D467" s="40">
        <v>25.022115476048292</v>
      </c>
      <c r="E467" s="40">
        <v>24.34979196405256</v>
      </c>
      <c r="F467" s="40">
        <v>96.327157357185115</v>
      </c>
      <c r="G467" s="40">
        <v>54.517622755259822</v>
      </c>
      <c r="H467" s="40">
        <v>102.97427756790822</v>
      </c>
      <c r="I467" s="40">
        <v>32.863681013713041</v>
      </c>
      <c r="J467" s="40">
        <v>32.264983559343122</v>
      </c>
      <c r="K467" s="37">
        <v>441.96079782476124</v>
      </c>
    </row>
    <row r="468" spans="1:11" x14ac:dyDescent="0.25">
      <c r="A468" s="58">
        <v>400</v>
      </c>
      <c r="B468" s="41">
        <v>17.204771939810556</v>
      </c>
      <c r="C468" s="41">
        <v>30.407769622108411</v>
      </c>
      <c r="D468" s="41">
        <v>19.1731162983017</v>
      </c>
      <c r="E468" s="41">
        <v>29.295885426107425</v>
      </c>
      <c r="F468" s="41">
        <v>68.660661973416637</v>
      </c>
      <c r="G468" s="41">
        <v>29.994599496141145</v>
      </c>
      <c r="H468" s="41">
        <v>44.273691606868937</v>
      </c>
      <c r="I468" s="41">
        <v>9.922902833538247</v>
      </c>
      <c r="J468" s="41">
        <v>4.7177982794613911</v>
      </c>
      <c r="K468" s="39">
        <v>253.65119747575446</v>
      </c>
    </row>
    <row r="469" spans="1:11" x14ac:dyDescent="0.25">
      <c r="A469" s="28" t="s">
        <v>158</v>
      </c>
      <c r="B469" s="37">
        <v>273.33551061194953</v>
      </c>
      <c r="C469" s="37">
        <v>566.41472402434783</v>
      </c>
      <c r="D469" s="37">
        <v>332.65639420106936</v>
      </c>
      <c r="E469" s="37">
        <v>259.4655948669693</v>
      </c>
      <c r="F469" s="37">
        <v>754.17643912701703</v>
      </c>
      <c r="G469" s="37">
        <v>389.41716496241668</v>
      </c>
      <c r="H469" s="37">
        <v>498.5242894877241</v>
      </c>
      <c r="I469" s="37">
        <v>111.81700256503416</v>
      </c>
      <c r="J469" s="37">
        <v>74.900866185261123</v>
      </c>
      <c r="K469" s="37">
        <v>3260.7079860317895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11.337645589228492</v>
      </c>
      <c r="C474" s="60">
        <v>10.86913335134213</v>
      </c>
      <c r="D474" s="60">
        <v>10.507848617161756</v>
      </c>
      <c r="E474" s="60">
        <v>10.7483606157843</v>
      </c>
      <c r="F474" s="60">
        <v>10.947268042778768</v>
      </c>
      <c r="G474" s="60">
        <v>10.089011872645754</v>
      </c>
      <c r="H474" s="60">
        <v>9.3431217996809792</v>
      </c>
      <c r="I474" s="60">
        <v>5.3816152358608145</v>
      </c>
      <c r="J474" s="60">
        <v>2.5964311143908225</v>
      </c>
      <c r="K474" s="49">
        <v>10.486745893925645</v>
      </c>
    </row>
    <row r="475" spans="1:11" x14ac:dyDescent="0.25">
      <c r="A475" s="58">
        <v>120</v>
      </c>
      <c r="B475" s="61">
        <v>10.976923970111114</v>
      </c>
      <c r="C475" s="61">
        <v>10.355811407400925</v>
      </c>
      <c r="D475" s="61">
        <v>9.9748974602441454</v>
      </c>
      <c r="E475" s="61">
        <v>10.92394473526889</v>
      </c>
      <c r="F475" s="61">
        <v>11.252282180817723</v>
      </c>
      <c r="G475" s="61">
        <v>10.862963920498826</v>
      </c>
      <c r="H475" s="61">
        <v>9.4286414407396197</v>
      </c>
      <c r="I475" s="61">
        <v>4.0588380097546706</v>
      </c>
      <c r="J475" s="61">
        <v>2.0912076553869756</v>
      </c>
      <c r="K475" s="51">
        <v>9.874150429151161</v>
      </c>
    </row>
    <row r="476" spans="1:11" x14ac:dyDescent="0.25">
      <c r="A476" s="55">
        <v>130</v>
      </c>
      <c r="B476" s="60">
        <v>9.4778937260412928</v>
      </c>
      <c r="C476" s="60">
        <v>9.6139806532096941</v>
      </c>
      <c r="D476" s="60">
        <v>9.3833666359136867</v>
      </c>
      <c r="E476" s="60">
        <v>10.482225669676767</v>
      </c>
      <c r="F476" s="60">
        <v>9.4967786558963958</v>
      </c>
      <c r="G476" s="60">
        <v>9.1563548885615464</v>
      </c>
      <c r="H476" s="60">
        <v>9.7999284293847033</v>
      </c>
      <c r="I476" s="60">
        <v>5.7980111584969487</v>
      </c>
      <c r="J476" s="60">
        <v>2.6238159744564311</v>
      </c>
      <c r="K476" s="49">
        <v>8.5888274544919643</v>
      </c>
    </row>
    <row r="477" spans="1:11" x14ac:dyDescent="0.25">
      <c r="A477" s="58">
        <v>140</v>
      </c>
      <c r="B477" s="61">
        <v>4.3261091895944785</v>
      </c>
      <c r="C477" s="61">
        <v>4.733164473978996</v>
      </c>
      <c r="D477" s="61">
        <v>5.0643499438582928</v>
      </c>
      <c r="E477" s="61">
        <v>5.0688064945075704</v>
      </c>
      <c r="F477" s="61">
        <v>4.430940965197375</v>
      </c>
      <c r="G477" s="61">
        <v>4.1841723644175159</v>
      </c>
      <c r="H477" s="61">
        <v>5.0039031267315206</v>
      </c>
      <c r="I477" s="61">
        <v>2.6615479173784582</v>
      </c>
      <c r="J477" s="61">
        <v>1.9893302942171955</v>
      </c>
      <c r="K477" s="51">
        <v>4.4868645596913188</v>
      </c>
    </row>
    <row r="478" spans="1:11" x14ac:dyDescent="0.25">
      <c r="A478" s="55">
        <v>300</v>
      </c>
      <c r="B478" s="60">
        <v>5.4387520836387511</v>
      </c>
      <c r="C478" s="60">
        <v>5.4760946395645806</v>
      </c>
      <c r="D478" s="60">
        <v>5.9224236324129151</v>
      </c>
      <c r="E478" s="60">
        <v>6.2796200640223869</v>
      </c>
      <c r="F478" s="60">
        <v>6.5435412979530883</v>
      </c>
      <c r="G478" s="60">
        <v>7.1449533035264237</v>
      </c>
      <c r="H478" s="60">
        <v>5.0901718123812145</v>
      </c>
      <c r="I478" s="60">
        <v>3.3634251813024987</v>
      </c>
      <c r="J478" s="60">
        <v>3.0832122337932391</v>
      </c>
      <c r="K478" s="49">
        <v>5.2365642644063648</v>
      </c>
    </row>
    <row r="479" spans="1:11" x14ac:dyDescent="0.25">
      <c r="A479" s="58">
        <v>400</v>
      </c>
      <c r="B479" s="61">
        <v>6.7106057995577508</v>
      </c>
      <c r="C479" s="61">
        <v>6.6596487280492331</v>
      </c>
      <c r="D479" s="61">
        <v>7.1457382983987134</v>
      </c>
      <c r="E479" s="61">
        <v>8.2629503062113745</v>
      </c>
      <c r="F479" s="61">
        <v>7.670132302744177</v>
      </c>
      <c r="G479" s="61">
        <v>6.7623027297886056</v>
      </c>
      <c r="H479" s="61">
        <v>6.7110981434634835</v>
      </c>
      <c r="I479" s="61">
        <v>3.872668183878508</v>
      </c>
      <c r="J479" s="61">
        <v>1.9999831615504353</v>
      </c>
      <c r="K479" s="51">
        <v>6.628987438010622</v>
      </c>
    </row>
    <row r="480" spans="1:11" x14ac:dyDescent="0.25">
      <c r="A480" s="28" t="s">
        <v>158</v>
      </c>
      <c r="B480" s="49">
        <v>8.5283380201465881</v>
      </c>
      <c r="C480" s="49">
        <v>7.8788932638347129</v>
      </c>
      <c r="D480" s="49">
        <v>7.6555773554714932</v>
      </c>
      <c r="E480" s="49">
        <v>8.3867832391352533</v>
      </c>
      <c r="F480" s="49">
        <v>8.68092013223424</v>
      </c>
      <c r="G480" s="49">
        <v>8.8387629210405443</v>
      </c>
      <c r="H480" s="49">
        <v>7.3442820241275841</v>
      </c>
      <c r="I480" s="49">
        <v>3.8583452639762457</v>
      </c>
      <c r="J480" s="49">
        <v>2.4841603010190756</v>
      </c>
      <c r="K480" s="49">
        <v>7.4739362635310522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0.18793506563936613</v>
      </c>
      <c r="C486" s="60">
        <v>0.18707728296656564</v>
      </c>
      <c r="D486" s="60">
        <v>0.19003168694287695</v>
      </c>
      <c r="E486" s="60">
        <v>0.18464564354092464</v>
      </c>
      <c r="F486" s="60">
        <v>0.22795557403243721</v>
      </c>
      <c r="G486" s="60">
        <v>0.24127333940112564</v>
      </c>
      <c r="H486" s="60">
        <v>0.26862243823941884</v>
      </c>
      <c r="I486" s="60">
        <v>0.24142763405178871</v>
      </c>
      <c r="J486" s="60">
        <v>0.15807582608338525</v>
      </c>
      <c r="K486" s="49">
        <v>0.19267129346801418</v>
      </c>
      <c r="O486" s="55">
        <v>110</v>
      </c>
      <c r="P486" s="60">
        <v>20.099866913871345</v>
      </c>
      <c r="Q486" s="60">
        <v>20.055013721341986</v>
      </c>
      <c r="R486" s="60">
        <v>20.00493871265942</v>
      </c>
      <c r="S486" s="60">
        <v>20.037828549716338</v>
      </c>
      <c r="T486" s="60">
        <v>19.960183281795121</v>
      </c>
      <c r="U486" s="60">
        <v>19.774610269808903</v>
      </c>
      <c r="V486" s="60">
        <v>19.619832794984916</v>
      </c>
      <c r="W486" s="60">
        <v>19.327473210316093</v>
      </c>
      <c r="X486" s="60">
        <v>18.670808135591702</v>
      </c>
      <c r="Y486" s="49">
        <v>20.015423828226712</v>
      </c>
    </row>
    <row r="487" spans="1:25" x14ac:dyDescent="0.25">
      <c r="A487" s="58">
        <v>120</v>
      </c>
      <c r="B487" s="61">
        <v>0.20555868660667598</v>
      </c>
      <c r="C487" s="61">
        <v>0.18545105468783843</v>
      </c>
      <c r="D487" s="61">
        <v>0.18117635133688564</v>
      </c>
      <c r="E487" s="61">
        <v>0.19588381850354636</v>
      </c>
      <c r="F487" s="61">
        <v>0.23264745336915088</v>
      </c>
      <c r="G487" s="61">
        <v>0.25286850080982692</v>
      </c>
      <c r="H487" s="61">
        <v>0.27519345904476117</v>
      </c>
      <c r="I487" s="61">
        <v>0.1985186202175282</v>
      </c>
      <c r="J487" s="61">
        <v>0.14053244932484119</v>
      </c>
      <c r="K487" s="51">
        <v>0.21554671768624425</v>
      </c>
      <c r="O487" s="58">
        <v>120</v>
      </c>
      <c r="P487" s="61">
        <v>20.055730869595966</v>
      </c>
      <c r="Q487" s="61">
        <v>20.063118921776447</v>
      </c>
      <c r="R487" s="61">
        <v>20.057100464303673</v>
      </c>
      <c r="S487" s="61">
        <v>20.077269586227903</v>
      </c>
      <c r="T487" s="61">
        <v>19.942726292308731</v>
      </c>
      <c r="U487" s="61">
        <v>19.81092783417802</v>
      </c>
      <c r="V487" s="61">
        <v>19.622984140737195</v>
      </c>
      <c r="W487" s="61">
        <v>19.097079744440965</v>
      </c>
      <c r="X487" s="61">
        <v>18.424199027980958</v>
      </c>
      <c r="Y487" s="51">
        <v>19.907705486663172</v>
      </c>
    </row>
    <row r="488" spans="1:25" x14ac:dyDescent="0.25">
      <c r="A488" s="55">
        <v>130</v>
      </c>
      <c r="B488" s="60">
        <v>0.18848763475253974</v>
      </c>
      <c r="C488" s="60">
        <v>0.18105206462686485</v>
      </c>
      <c r="D488" s="60">
        <v>0.18836575408398454</v>
      </c>
      <c r="E488" s="60">
        <v>0.20315662591703049</v>
      </c>
      <c r="F488" s="60">
        <v>0.20705680765076143</v>
      </c>
      <c r="G488" s="60">
        <v>0.2091035869920761</v>
      </c>
      <c r="H488" s="60">
        <v>0.28742832464594381</v>
      </c>
      <c r="I488" s="60">
        <v>0.27218224341016789</v>
      </c>
      <c r="J488" s="60">
        <v>0.1688294969830634</v>
      </c>
      <c r="K488" s="49">
        <v>0.23069485872963627</v>
      </c>
      <c r="O488" s="55">
        <v>130</v>
      </c>
      <c r="P488" s="60">
        <v>20.016766017584924</v>
      </c>
      <c r="Q488" s="60">
        <v>20.058388254645788</v>
      </c>
      <c r="R488" s="60">
        <v>20.111203177928633</v>
      </c>
      <c r="S488" s="60">
        <v>20.07242175093721</v>
      </c>
      <c r="T488" s="60">
        <v>19.922208648861439</v>
      </c>
      <c r="U488" s="60">
        <v>19.754729698437256</v>
      </c>
      <c r="V488" s="60">
        <v>19.655183572060213</v>
      </c>
      <c r="W488" s="60">
        <v>19.339661664437248</v>
      </c>
      <c r="X488" s="60">
        <v>18.72851728645745</v>
      </c>
      <c r="Y488" s="49">
        <v>19.755850625147389</v>
      </c>
    </row>
    <row r="489" spans="1:25" x14ac:dyDescent="0.25">
      <c r="A489" s="58">
        <v>140</v>
      </c>
      <c r="B489" s="61">
        <v>0.11963856302058935</v>
      </c>
      <c r="C489" s="61">
        <v>0.11638897928859628</v>
      </c>
      <c r="D489" s="61">
        <v>0.12092616214454595</v>
      </c>
      <c r="E489" s="61">
        <v>0.12837153088323677</v>
      </c>
      <c r="F489" s="61">
        <v>0.11978553562231183</v>
      </c>
      <c r="G489" s="61">
        <v>0.12068744157575635</v>
      </c>
      <c r="H489" s="61">
        <v>0.17365292995222426</v>
      </c>
      <c r="I489" s="61">
        <v>0.12824178252696714</v>
      </c>
      <c r="J489" s="61">
        <v>0.11076410727436835</v>
      </c>
      <c r="K489" s="51">
        <v>0.1242940484072013</v>
      </c>
      <c r="O489" s="58">
        <v>140</v>
      </c>
      <c r="P489" s="61">
        <v>19.641195382057155</v>
      </c>
      <c r="Q489" s="61">
        <v>19.775835486175019</v>
      </c>
      <c r="R489" s="61">
        <v>19.91422029882925</v>
      </c>
      <c r="S489" s="61">
        <v>19.896238601170001</v>
      </c>
      <c r="T489" s="61">
        <v>19.575012468079496</v>
      </c>
      <c r="U489" s="61">
        <v>19.455415344348868</v>
      </c>
      <c r="V489" s="61">
        <v>19.460220006422091</v>
      </c>
      <c r="W489" s="61">
        <v>18.690702440503333</v>
      </c>
      <c r="X489" s="61">
        <v>18.230609883288018</v>
      </c>
      <c r="Y489" s="51">
        <v>19.650330412472549</v>
      </c>
    </row>
    <row r="490" spans="1:25" x14ac:dyDescent="0.25">
      <c r="A490" s="55">
        <v>300</v>
      </c>
      <c r="B490" s="60">
        <v>0.14172086658928715</v>
      </c>
      <c r="C490" s="60">
        <v>0.13966450833384964</v>
      </c>
      <c r="D490" s="60">
        <v>0.1313079046167708</v>
      </c>
      <c r="E490" s="60">
        <v>0.14193834584883708</v>
      </c>
      <c r="F490" s="60">
        <v>0.1702110989281439</v>
      </c>
      <c r="G490" s="60">
        <v>0.2018133053557396</v>
      </c>
      <c r="H490" s="60">
        <v>0.18256457730729836</v>
      </c>
      <c r="I490" s="60">
        <v>0.18070912693967464</v>
      </c>
      <c r="J490" s="60">
        <v>0.19804181986875874</v>
      </c>
      <c r="K490" s="49">
        <v>0.16794157878910229</v>
      </c>
      <c r="O490" s="55">
        <v>300</v>
      </c>
      <c r="P490" s="60">
        <v>19.962237881521286</v>
      </c>
      <c r="Q490" s="60">
        <v>19.992243973978024</v>
      </c>
      <c r="R490" s="60">
        <v>20.088763437083628</v>
      </c>
      <c r="S490" s="60">
        <v>20.092867372312536</v>
      </c>
      <c r="T490" s="60">
        <v>20.008419147678158</v>
      </c>
      <c r="U490" s="60">
        <v>19.993035990777084</v>
      </c>
      <c r="V490" s="60">
        <v>19.65488005520243</v>
      </c>
      <c r="W490" s="60">
        <v>19.180245515649545</v>
      </c>
      <c r="X490" s="60">
        <v>19.219314009704195</v>
      </c>
      <c r="Y490" s="49">
        <v>19.80974052622312</v>
      </c>
    </row>
    <row r="491" spans="1:25" x14ac:dyDescent="0.25">
      <c r="A491" s="58">
        <v>400</v>
      </c>
      <c r="B491" s="61">
        <v>0.16616191481255477</v>
      </c>
      <c r="C491" s="61">
        <v>0.15774317536018601</v>
      </c>
      <c r="D491" s="61">
        <v>0.15233781925029891</v>
      </c>
      <c r="E491" s="61">
        <v>0.17893871838206932</v>
      </c>
      <c r="F491" s="61">
        <v>0.18248901193666126</v>
      </c>
      <c r="G491" s="61">
        <v>0.19126310824371279</v>
      </c>
      <c r="H491" s="61">
        <v>0.21623024222077561</v>
      </c>
      <c r="I491" s="61">
        <v>0.16602274294078956</v>
      </c>
      <c r="J491" s="61">
        <v>0.1035233173131641</v>
      </c>
      <c r="K491" s="51">
        <v>0.1774961755670352</v>
      </c>
      <c r="O491" s="58">
        <v>400</v>
      </c>
      <c r="P491" s="61">
        <v>20.006581197882493</v>
      </c>
      <c r="Q491" s="61">
        <v>20.00857540585406</v>
      </c>
      <c r="R491" s="61">
        <v>20.11849520224812</v>
      </c>
      <c r="S491" s="61">
        <v>20.136008833836836</v>
      </c>
      <c r="T491" s="61">
        <v>19.958654066767156</v>
      </c>
      <c r="U491" s="61">
        <v>19.86657596832092</v>
      </c>
      <c r="V491" s="61">
        <v>19.65079241323475</v>
      </c>
      <c r="W491" s="61">
        <v>19.081582903588302</v>
      </c>
      <c r="X491" s="61">
        <v>18.547432738457676</v>
      </c>
      <c r="Y491" s="51">
        <v>19.875271935192991</v>
      </c>
    </row>
    <row r="492" spans="1:25" x14ac:dyDescent="0.25">
      <c r="A492" s="28" t="s">
        <v>158</v>
      </c>
      <c r="B492" s="49">
        <v>0.17745388084947847</v>
      </c>
      <c r="C492" s="49">
        <v>0.16218229090786537</v>
      </c>
      <c r="D492" s="49">
        <v>0.15728825196090099</v>
      </c>
      <c r="E492" s="49">
        <v>0.1729399566165391</v>
      </c>
      <c r="F492" s="49">
        <v>0.19857609892530029</v>
      </c>
      <c r="G492" s="49">
        <v>0.22133734122915899</v>
      </c>
      <c r="H492" s="49">
        <v>0.23473364706476688</v>
      </c>
      <c r="I492" s="49">
        <v>0.19023221342136892</v>
      </c>
      <c r="J492" s="49">
        <v>0.15454475860368877</v>
      </c>
      <c r="K492" s="49">
        <v>0.18737995410370931</v>
      </c>
      <c r="O492" s="28" t="s">
        <v>158</v>
      </c>
      <c r="P492" s="49">
        <v>20.012686763476484</v>
      </c>
      <c r="Q492" s="49">
        <v>20.001022736566295</v>
      </c>
      <c r="R492" s="49">
        <v>20.028049473516809</v>
      </c>
      <c r="S492" s="49">
        <v>20.053543363928561</v>
      </c>
      <c r="T492" s="49">
        <v>19.915686697236303</v>
      </c>
      <c r="U492" s="49">
        <v>19.81471820302426</v>
      </c>
      <c r="V492" s="49">
        <v>19.62522846546462</v>
      </c>
      <c r="W492" s="49">
        <v>19.133389485778867</v>
      </c>
      <c r="X492" s="49">
        <v>18.791941099580086</v>
      </c>
      <c r="Y492" s="49">
        <v>19.851968453412638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>
        <v>41</v>
      </c>
      <c r="C498" s="36">
        <v>41</v>
      </c>
      <c r="D498" s="36">
        <v>41</v>
      </c>
      <c r="E498" s="36">
        <v>41</v>
      </c>
      <c r="F498" s="36">
        <v>40</v>
      </c>
      <c r="G498" s="36">
        <v>39</v>
      </c>
      <c r="H498" s="36">
        <v>39</v>
      </c>
      <c r="I498" s="36">
        <v>37</v>
      </c>
      <c r="J498" s="36">
        <v>35</v>
      </c>
      <c r="K498" s="37">
        <v>41</v>
      </c>
    </row>
    <row r="499" spans="1:11" x14ac:dyDescent="0.25">
      <c r="A499" s="58">
        <v>120</v>
      </c>
      <c r="B499" s="38">
        <v>41</v>
      </c>
      <c r="C499" s="38">
        <v>41</v>
      </c>
      <c r="D499" s="38">
        <v>41</v>
      </c>
      <c r="E499" s="38">
        <v>41</v>
      </c>
      <c r="F499" s="38">
        <v>40</v>
      </c>
      <c r="G499" s="38">
        <v>40</v>
      </c>
      <c r="H499" s="38">
        <v>39</v>
      </c>
      <c r="I499" s="38">
        <v>36</v>
      </c>
      <c r="J499" s="38">
        <v>34</v>
      </c>
      <c r="K499" s="39">
        <v>40</v>
      </c>
    </row>
    <row r="500" spans="1:11" x14ac:dyDescent="0.25">
      <c r="A500" s="55">
        <v>130</v>
      </c>
      <c r="B500" s="36">
        <v>41</v>
      </c>
      <c r="C500" s="36">
        <v>41</v>
      </c>
      <c r="D500" s="36">
        <v>41</v>
      </c>
      <c r="E500" s="36">
        <v>41</v>
      </c>
      <c r="F500" s="36">
        <v>40</v>
      </c>
      <c r="G500" s="36">
        <v>39</v>
      </c>
      <c r="H500" s="36">
        <v>39</v>
      </c>
      <c r="I500" s="36">
        <v>37</v>
      </c>
      <c r="J500" s="36">
        <v>35</v>
      </c>
      <c r="K500" s="37">
        <v>39</v>
      </c>
    </row>
    <row r="501" spans="1:11" x14ac:dyDescent="0.25">
      <c r="A501" s="58">
        <v>140</v>
      </c>
      <c r="B501" s="38">
        <v>39</v>
      </c>
      <c r="C501" s="38">
        <v>39</v>
      </c>
      <c r="D501" s="38">
        <v>40</v>
      </c>
      <c r="E501" s="38">
        <v>40</v>
      </c>
      <c r="F501" s="38">
        <v>38</v>
      </c>
      <c r="G501" s="38">
        <v>38</v>
      </c>
      <c r="H501" s="38">
        <v>38</v>
      </c>
      <c r="I501" s="38">
        <v>35</v>
      </c>
      <c r="J501" s="38">
        <v>33</v>
      </c>
      <c r="K501" s="39">
        <v>39</v>
      </c>
    </row>
    <row r="502" spans="1:11" x14ac:dyDescent="0.25">
      <c r="A502" s="55">
        <v>300</v>
      </c>
      <c r="B502" s="36">
        <v>40</v>
      </c>
      <c r="C502" s="36">
        <v>40</v>
      </c>
      <c r="D502" s="36">
        <v>41</v>
      </c>
      <c r="E502" s="36">
        <v>41</v>
      </c>
      <c r="F502" s="36">
        <v>41</v>
      </c>
      <c r="G502" s="36">
        <v>40</v>
      </c>
      <c r="H502" s="36">
        <v>39</v>
      </c>
      <c r="I502" s="36">
        <v>37</v>
      </c>
      <c r="J502" s="36">
        <v>37</v>
      </c>
      <c r="K502" s="37">
        <v>40</v>
      </c>
    </row>
    <row r="503" spans="1:11" x14ac:dyDescent="0.25">
      <c r="A503" s="58">
        <v>400</v>
      </c>
      <c r="B503" s="38">
        <v>41</v>
      </c>
      <c r="C503" s="38">
        <v>41</v>
      </c>
      <c r="D503" s="38">
        <v>41</v>
      </c>
      <c r="E503" s="38">
        <v>41</v>
      </c>
      <c r="F503" s="38">
        <v>40</v>
      </c>
      <c r="G503" s="38">
        <v>40</v>
      </c>
      <c r="H503" s="38">
        <v>39</v>
      </c>
      <c r="I503" s="38">
        <v>36</v>
      </c>
      <c r="J503" s="38">
        <v>34</v>
      </c>
      <c r="K503" s="39">
        <v>40</v>
      </c>
    </row>
    <row r="504" spans="1:11" x14ac:dyDescent="0.25">
      <c r="A504" s="28" t="s">
        <v>158</v>
      </c>
      <c r="B504" s="37">
        <v>41</v>
      </c>
      <c r="C504" s="37">
        <v>41</v>
      </c>
      <c r="D504" s="37">
        <v>41</v>
      </c>
      <c r="E504" s="37">
        <v>41</v>
      </c>
      <c r="F504" s="37">
        <v>40</v>
      </c>
      <c r="G504" s="37">
        <v>40</v>
      </c>
      <c r="H504" s="37">
        <v>39</v>
      </c>
      <c r="I504" s="37">
        <v>36</v>
      </c>
      <c r="J504" s="37">
        <v>35</v>
      </c>
      <c r="K504" s="37">
        <v>40</v>
      </c>
    </row>
  </sheetData>
  <conditionalFormatting sqref="B51:J6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65" priority="92" operator="equal">
      <formula>0</formula>
    </cfRule>
  </conditionalFormatting>
  <conditionalFormatting sqref="B4:J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64" priority="91" operator="equal">
      <formula>0</formula>
    </cfRule>
  </conditionalFormatting>
  <conditionalFormatting sqref="B93:K94 B74:J9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3" priority="89" operator="equal">
      <formula>0</formula>
    </cfRule>
  </conditionalFormatting>
  <conditionalFormatting sqref="B146:J16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62" priority="88" operator="equal">
      <formula>0</formula>
    </cfRule>
  </conditionalFormatting>
  <conditionalFormatting sqref="B170:J18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61" priority="87" operator="equal">
      <formula>0</formula>
    </cfRule>
  </conditionalFormatting>
  <conditionalFormatting sqref="B195:J2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60" priority="84" operator="equal">
      <formula>0</formula>
    </cfRule>
  </conditionalFormatting>
  <conditionalFormatting sqref="B219:J235 C218:J2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59" priority="82" operator="equal">
      <formula>0</formula>
    </cfRule>
  </conditionalFormatting>
  <conditionalFormatting sqref="B266:J28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58" priority="80" operator="equal">
      <formula>0</formula>
    </cfRule>
  </conditionalFormatting>
  <conditionalFormatting sqref="P27:X44">
    <cfRule type="cellIs" dxfId="57" priority="78" operator="equal">
      <formula>0</formula>
    </cfRule>
  </conditionalFormatting>
  <conditionalFormatting sqref="P4:X21">
    <cfRule type="cellIs" dxfId="56" priority="77" operator="equal">
      <formula>0</formula>
    </cfRule>
  </conditionalFormatting>
  <conditionalFormatting sqref="B121:J138 B139">
    <cfRule type="cellIs" dxfId="55" priority="71" stopIfTrue="1" operator="greaterThanOrEqual">
      <formula>90</formula>
    </cfRule>
    <cfRule type="cellIs" dxfId="54" priority="72" stopIfTrue="1" operator="between">
      <formula>50</formula>
      <formula>90</formula>
    </cfRule>
    <cfRule type="cellIs" dxfId="53" priority="73" stopIfTrue="1" operator="equal">
      <formula>0</formula>
    </cfRule>
    <cfRule type="cellIs" dxfId="52" priority="76" operator="lessThanOrEqual">
      <formula>5</formula>
    </cfRule>
  </conditionalFormatting>
  <conditionalFormatting sqref="B301:J31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51" priority="75" operator="equal">
      <formula>0</formula>
    </cfRule>
  </conditionalFormatting>
  <conditionalFormatting sqref="B350:J35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50" priority="58" stopIfTrue="1" operator="greaterThanOrEqual">
      <formula>90</formula>
    </cfRule>
    <cfRule type="cellIs" dxfId="49" priority="59" stopIfTrue="1" operator="between">
      <formula>50</formula>
      <formula>90</formula>
    </cfRule>
    <cfRule type="cellIs" dxfId="48" priority="60" stopIfTrue="1" operator="equal">
      <formula>0</formula>
    </cfRule>
    <cfRule type="cellIs" dxfId="47" priority="61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6" priority="55" operator="equal">
      <formula>0</formula>
    </cfRule>
  </conditionalFormatting>
  <conditionalFormatting sqref="P51:X68">
    <cfRule type="cellIs" dxfId="45" priority="53" operator="equal">
      <formula>0</formula>
    </cfRule>
  </conditionalFormatting>
  <conditionalFormatting sqref="P74:X91">
    <cfRule type="cellIs" dxfId="44" priority="52" operator="equal">
      <formula>0</formula>
    </cfRule>
  </conditionalFormatting>
  <conditionalFormatting sqref="P98:X115">
    <cfRule type="cellIs" dxfId="43" priority="51" operator="equal">
      <formula>0</formula>
    </cfRule>
  </conditionalFormatting>
  <conditionalFormatting sqref="P121:X138">
    <cfRule type="cellIs" dxfId="42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41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0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9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8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7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6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5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4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3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04"/>
  <sheetViews>
    <sheetView zoomScaleNormal="100" workbookViewId="0"/>
  </sheetViews>
  <sheetFormatPr defaultColWidth="8.85546875" defaultRowHeight="13.5" x14ac:dyDescent="0.25"/>
  <cols>
    <col min="1" max="1" width="9.7109375" style="14" customWidth="1"/>
    <col min="2" max="11" width="7.7109375" style="14" customWidth="1"/>
    <col min="12" max="12" width="5.7109375" style="14" customWidth="1"/>
    <col min="13" max="14" width="7.85546875" style="14" customWidth="1"/>
    <col min="15" max="15" width="9.7109375" style="14" customWidth="1"/>
    <col min="16" max="25" width="7.7109375" style="15" customWidth="1"/>
    <col min="26" max="26" width="3.7109375" style="14" customWidth="1"/>
    <col min="27" max="16384" width="8.85546875" style="14"/>
  </cols>
  <sheetData>
    <row r="2" spans="1:25" ht="13.15" x14ac:dyDescent="0.3">
      <c r="A2" s="14" t="s">
        <v>118</v>
      </c>
      <c r="B2" s="15" t="s">
        <v>119</v>
      </c>
      <c r="C2" s="15" t="s">
        <v>120</v>
      </c>
      <c r="D2" s="15" t="s">
        <v>121</v>
      </c>
      <c r="E2" s="15" t="s">
        <v>122</v>
      </c>
      <c r="F2" s="15" t="s">
        <v>123</v>
      </c>
      <c r="G2" s="15" t="s">
        <v>124</v>
      </c>
      <c r="H2" s="15" t="s">
        <v>125</v>
      </c>
      <c r="I2" s="15" t="s">
        <v>126</v>
      </c>
      <c r="J2" s="15" t="s">
        <v>127</v>
      </c>
      <c r="K2" s="15" t="s">
        <v>128</v>
      </c>
      <c r="O2" s="14" t="s">
        <v>118</v>
      </c>
      <c r="P2" s="15" t="s">
        <v>119</v>
      </c>
      <c r="Q2" s="15" t="s">
        <v>120</v>
      </c>
      <c r="R2" s="15" t="s">
        <v>121</v>
      </c>
      <c r="S2" s="15" t="s">
        <v>122</v>
      </c>
      <c r="T2" s="15" t="s">
        <v>123</v>
      </c>
      <c r="U2" s="15" t="s">
        <v>124</v>
      </c>
      <c r="V2" s="15" t="s">
        <v>125</v>
      </c>
      <c r="W2" s="15" t="s">
        <v>126</v>
      </c>
      <c r="X2" s="15" t="s">
        <v>127</v>
      </c>
      <c r="Y2" s="15" t="s">
        <v>128</v>
      </c>
    </row>
    <row r="3" spans="1:25" x14ac:dyDescent="0.25">
      <c r="A3" s="16" t="s">
        <v>129</v>
      </c>
      <c r="B3" s="17" t="s">
        <v>130</v>
      </c>
      <c r="C3" s="18" t="s">
        <v>131</v>
      </c>
      <c r="D3" s="18" t="s">
        <v>132</v>
      </c>
      <c r="E3" s="18" t="s">
        <v>133</v>
      </c>
      <c r="F3" s="18" t="s">
        <v>134</v>
      </c>
      <c r="G3" s="18" t="s">
        <v>135</v>
      </c>
      <c r="H3" s="18" t="s">
        <v>136</v>
      </c>
      <c r="I3" s="18" t="s">
        <v>137</v>
      </c>
      <c r="J3" s="18" t="s">
        <v>138</v>
      </c>
      <c r="K3" s="18" t="s">
        <v>139</v>
      </c>
      <c r="O3" s="16" t="s">
        <v>72</v>
      </c>
      <c r="P3" s="17" t="s">
        <v>130</v>
      </c>
      <c r="Q3" s="18" t="s">
        <v>131</v>
      </c>
      <c r="R3" s="18" t="s">
        <v>132</v>
      </c>
      <c r="S3" s="18" t="s">
        <v>133</v>
      </c>
      <c r="T3" s="18" t="s">
        <v>134</v>
      </c>
      <c r="U3" s="18" t="s">
        <v>135</v>
      </c>
      <c r="V3" s="18" t="s">
        <v>136</v>
      </c>
      <c r="W3" s="18" t="s">
        <v>137</v>
      </c>
      <c r="X3" s="18" t="s">
        <v>138</v>
      </c>
      <c r="Y3" s="18" t="s">
        <v>139</v>
      </c>
    </row>
    <row r="4" spans="1:25" ht="13.15" x14ac:dyDescent="0.3">
      <c r="A4" s="14" t="s">
        <v>140</v>
      </c>
      <c r="B4" s="19">
        <v>105.48827357548247</v>
      </c>
      <c r="C4" s="19">
        <v>106.31351157630817</v>
      </c>
      <c r="D4" s="19">
        <v>106.88897986601333</v>
      </c>
      <c r="E4" s="19">
        <v>107.79045170492822</v>
      </c>
      <c r="F4" s="19">
        <v>115.55105313501487</v>
      </c>
      <c r="G4" s="19">
        <v>115.20923708279349</v>
      </c>
      <c r="H4" s="19">
        <v>106.86189308035762</v>
      </c>
      <c r="I4" s="19">
        <v>90.964922471563696</v>
      </c>
      <c r="J4" s="19">
        <v>75.748753606415391</v>
      </c>
      <c r="K4" s="20">
        <v>102.94038529631594</v>
      </c>
      <c r="M4" s="14" t="s">
        <v>182</v>
      </c>
      <c r="O4" s="14" t="s">
        <v>140</v>
      </c>
      <c r="P4" s="21">
        <v>0.20259956392649978</v>
      </c>
      <c r="Q4" s="21">
        <v>0.23236502049499011</v>
      </c>
      <c r="R4" s="21">
        <v>5.3312836698732609E-2</v>
      </c>
      <c r="S4" s="21">
        <v>1.2901767906477743E-2</v>
      </c>
      <c r="T4" s="21">
        <v>2.6362383896148197E-2</v>
      </c>
      <c r="U4" s="21">
        <v>3.9214162998103368E-2</v>
      </c>
      <c r="V4" s="21">
        <v>9.4522121741693027E-2</v>
      </c>
      <c r="W4" s="21">
        <v>4.0964910896063363E-2</v>
      </c>
      <c r="X4" s="21">
        <v>5.5560498790247992E-2</v>
      </c>
      <c r="Y4" s="22">
        <v>0.75780326734895609</v>
      </c>
    </row>
    <row r="5" spans="1:25" ht="13.15" x14ac:dyDescent="0.3">
      <c r="A5" s="14" t="s">
        <v>141</v>
      </c>
      <c r="B5" s="19">
        <v>128.78924531346996</v>
      </c>
      <c r="C5" s="19">
        <v>121.59962934507558</v>
      </c>
      <c r="D5" s="19">
        <v>118.30071451487754</v>
      </c>
      <c r="E5" s="19">
        <v>119.41588736609877</v>
      </c>
      <c r="F5" s="19">
        <v>123.08920568302554</v>
      </c>
      <c r="G5" s="19">
        <v>116.55905821229082</v>
      </c>
      <c r="H5" s="19">
        <v>104.32692334155723</v>
      </c>
      <c r="I5" s="19" t="s">
        <v>183</v>
      </c>
      <c r="J5" s="19" t="s">
        <v>183</v>
      </c>
      <c r="K5" s="20">
        <v>122.97143243261641</v>
      </c>
      <c r="M5" s="14" t="s">
        <v>182</v>
      </c>
      <c r="O5" s="14" t="s">
        <v>141</v>
      </c>
      <c r="P5" s="21">
        <v>0.36677542886001302</v>
      </c>
      <c r="Q5" s="21">
        <v>0.50176001723597974</v>
      </c>
      <c r="R5" s="21">
        <v>0.14612452232530476</v>
      </c>
      <c r="S5" s="21">
        <v>4.9755584580641013E-2</v>
      </c>
      <c r="T5" s="21">
        <v>6.9808217789802812E-2</v>
      </c>
      <c r="U5" s="21">
        <v>3.3287652247789963E-2</v>
      </c>
      <c r="V5" s="21">
        <v>8.0775669753652152E-3</v>
      </c>
      <c r="W5" s="21">
        <v>1.2551958205529975E-3</v>
      </c>
      <c r="X5" s="21">
        <v>0</v>
      </c>
      <c r="Y5" s="22">
        <v>1.1768441858354495</v>
      </c>
    </row>
    <row r="6" spans="1:25" ht="13.15" x14ac:dyDescent="0.3">
      <c r="A6" s="16" t="s">
        <v>142</v>
      </c>
      <c r="B6" s="24">
        <v>180.0282837898763</v>
      </c>
      <c r="C6" s="24">
        <v>163.59845477345795</v>
      </c>
      <c r="D6" s="24">
        <v>148.07530748029228</v>
      </c>
      <c r="E6" s="24">
        <v>156.21699496329066</v>
      </c>
      <c r="F6" s="24">
        <v>147.73845383503217</v>
      </c>
      <c r="G6" s="24" t="s">
        <v>183</v>
      </c>
      <c r="H6" s="24" t="s">
        <v>183</v>
      </c>
      <c r="I6" s="24" t="s">
        <v>183</v>
      </c>
      <c r="J6" s="24" t="s">
        <v>183</v>
      </c>
      <c r="K6" s="25">
        <v>166.88251289311509</v>
      </c>
      <c r="M6" s="14" t="s">
        <v>182</v>
      </c>
      <c r="O6" s="16" t="s">
        <v>142</v>
      </c>
      <c r="P6" s="26">
        <v>0.31960122358502302</v>
      </c>
      <c r="Q6" s="26">
        <v>0.38131283795458237</v>
      </c>
      <c r="R6" s="26">
        <v>9.5083905137507543E-2</v>
      </c>
      <c r="S6" s="26">
        <v>3.3283585448095607E-2</v>
      </c>
      <c r="T6" s="26">
        <v>9.2565416891836737E-3</v>
      </c>
      <c r="U6" s="26">
        <v>3.7312820475187395E-4</v>
      </c>
      <c r="V6" s="26">
        <v>8.9003674874891202E-4</v>
      </c>
      <c r="W6" s="26">
        <v>0</v>
      </c>
      <c r="X6" s="26">
        <v>0</v>
      </c>
      <c r="Y6" s="27">
        <v>0.83980125876789302</v>
      </c>
    </row>
    <row r="7" spans="1:25" ht="13.15" x14ac:dyDescent="0.3">
      <c r="A7" s="14" t="s">
        <v>143</v>
      </c>
      <c r="B7" s="19">
        <v>109.68862876376669</v>
      </c>
      <c r="C7" s="19">
        <v>111.71999642483894</v>
      </c>
      <c r="D7" s="19">
        <v>116.3668615623812</v>
      </c>
      <c r="E7" s="19">
        <v>121.40379160133821</v>
      </c>
      <c r="F7" s="19">
        <v>129.94818819790876</v>
      </c>
      <c r="G7" s="19">
        <v>126.36804204858745</v>
      </c>
      <c r="H7" s="19">
        <v>114.5170984397534</v>
      </c>
      <c r="I7" s="19">
        <v>95.508974298938824</v>
      </c>
      <c r="J7" s="19">
        <v>79.248247976751543</v>
      </c>
      <c r="K7" s="20">
        <v>113.47079660994923</v>
      </c>
      <c r="M7" s="14" t="s">
        <v>184</v>
      </c>
      <c r="O7" s="14" t="s">
        <v>143</v>
      </c>
      <c r="P7" s="21">
        <v>0.38667818633934586</v>
      </c>
      <c r="Q7" s="21">
        <v>0.56831811681113109</v>
      </c>
      <c r="R7" s="21">
        <v>0.23589710088862498</v>
      </c>
      <c r="S7" s="21">
        <v>0.174451404991082</v>
      </c>
      <c r="T7" s="21">
        <v>1.8084106718154047</v>
      </c>
      <c r="U7" s="21">
        <v>1.7290021291077442</v>
      </c>
      <c r="V7" s="21">
        <v>1.9188828930752362</v>
      </c>
      <c r="W7" s="21">
        <v>0.71306530328227025</v>
      </c>
      <c r="X7" s="21">
        <v>0.65818503986471344</v>
      </c>
      <c r="Y7" s="22">
        <v>8.192890846175553</v>
      </c>
    </row>
    <row r="8" spans="1:25" ht="13.15" x14ac:dyDescent="0.3">
      <c r="A8" s="14" t="s">
        <v>144</v>
      </c>
      <c r="B8" s="19">
        <v>127.56095582466035</v>
      </c>
      <c r="C8" s="19">
        <v>125.46859017359313</v>
      </c>
      <c r="D8" s="19">
        <v>128.8046732893568</v>
      </c>
      <c r="E8" s="19">
        <v>138.5561661876468</v>
      </c>
      <c r="F8" s="19">
        <v>134.31177640723195</v>
      </c>
      <c r="G8" s="19">
        <v>124.05045320986326</v>
      </c>
      <c r="H8" s="19">
        <v>116.68522563635625</v>
      </c>
      <c r="I8" s="19" t="s">
        <v>183</v>
      </c>
      <c r="J8" s="19" t="s">
        <v>183</v>
      </c>
      <c r="K8" s="20">
        <v>130.32266891228343</v>
      </c>
      <c r="M8" s="14" t="s">
        <v>184</v>
      </c>
      <c r="O8" s="14" t="s">
        <v>144</v>
      </c>
      <c r="P8" s="21">
        <v>0.62578910391512799</v>
      </c>
      <c r="Q8" s="21">
        <v>1.7222228017458896</v>
      </c>
      <c r="R8" s="21">
        <v>1.2919699825068023</v>
      </c>
      <c r="S8" s="21">
        <v>1.0902621369675605</v>
      </c>
      <c r="T8" s="21">
        <v>3.4325224737497679</v>
      </c>
      <c r="U8" s="21">
        <v>1.0550649557654315</v>
      </c>
      <c r="V8" s="21">
        <v>0.13887038421768849</v>
      </c>
      <c r="W8" s="21">
        <v>4.2560707185790693E-3</v>
      </c>
      <c r="X8" s="21">
        <v>4.1503197518869429E-3</v>
      </c>
      <c r="Y8" s="22">
        <v>9.3651082293387322</v>
      </c>
    </row>
    <row r="9" spans="1:25" ht="13.15" x14ac:dyDescent="0.3">
      <c r="A9" s="16" t="s">
        <v>145</v>
      </c>
      <c r="B9" s="24">
        <v>177.15046479335859</v>
      </c>
      <c r="C9" s="24">
        <v>159.98788901225228</v>
      </c>
      <c r="D9" s="24">
        <v>159.27761310044758</v>
      </c>
      <c r="E9" s="24">
        <v>166.12575475934329</v>
      </c>
      <c r="F9" s="24" t="s">
        <v>183</v>
      </c>
      <c r="G9" s="24" t="s">
        <v>183</v>
      </c>
      <c r="H9" s="24" t="s">
        <v>183</v>
      </c>
      <c r="I9" s="24" t="s">
        <v>183</v>
      </c>
      <c r="J9" s="24" t="s">
        <v>183</v>
      </c>
      <c r="K9" s="25">
        <v>162.07936453389269</v>
      </c>
      <c r="M9" s="14" t="s">
        <v>184</v>
      </c>
      <c r="O9" s="16" t="s">
        <v>145</v>
      </c>
      <c r="P9" s="26">
        <v>0.36070219415970722</v>
      </c>
      <c r="Q9" s="26">
        <v>1.1414043531712237</v>
      </c>
      <c r="R9" s="26">
        <v>0.76263213294044341</v>
      </c>
      <c r="S9" s="26">
        <v>0.45062962770430209</v>
      </c>
      <c r="T9" s="26">
        <v>0.21351578010742955</v>
      </c>
      <c r="U9" s="26">
        <v>8.8118279120762266E-3</v>
      </c>
      <c r="V9" s="26">
        <v>2.6399422869959653E-3</v>
      </c>
      <c r="W9" s="26">
        <v>3.2676320710440198E-4</v>
      </c>
      <c r="X9" s="26">
        <v>2.4422654125864506E-4</v>
      </c>
      <c r="Y9" s="27">
        <v>2.9409068480305409</v>
      </c>
    </row>
    <row r="10" spans="1:25" ht="13.15" x14ac:dyDescent="0.3">
      <c r="A10" s="14" t="s">
        <v>146</v>
      </c>
      <c r="B10" s="19">
        <v>99.831386049124291</v>
      </c>
      <c r="C10" s="19">
        <v>101.44288135735002</v>
      </c>
      <c r="D10" s="19">
        <v>107.30396512956099</v>
      </c>
      <c r="E10" s="19">
        <v>114.20376793624763</v>
      </c>
      <c r="F10" s="19">
        <v>114.16563901526027</v>
      </c>
      <c r="G10" s="19">
        <v>120.43241115338216</v>
      </c>
      <c r="H10" s="19">
        <v>110.30741126055278</v>
      </c>
      <c r="I10" s="19">
        <v>95.315198327077482</v>
      </c>
      <c r="J10" s="19">
        <v>79.960219611999875</v>
      </c>
      <c r="K10" s="20">
        <v>104.50047981642884</v>
      </c>
      <c r="M10" s="14" t="s">
        <v>185</v>
      </c>
      <c r="O10" s="14" t="s">
        <v>146</v>
      </c>
      <c r="P10" s="21">
        <v>3.8780824947975127E-2</v>
      </c>
      <c r="Q10" s="21">
        <v>4.1771817671443272E-2</v>
      </c>
      <c r="R10" s="21">
        <v>1.5395321752526184E-2</v>
      </c>
      <c r="S10" s="21">
        <v>2.7999318663309229E-2</v>
      </c>
      <c r="T10" s="21">
        <v>0.20318700134799134</v>
      </c>
      <c r="U10" s="21">
        <v>0.23533273058734977</v>
      </c>
      <c r="V10" s="21">
        <v>1.374308732065137</v>
      </c>
      <c r="W10" s="21">
        <v>0.39218367607167676</v>
      </c>
      <c r="X10" s="21">
        <v>0.26912565459982751</v>
      </c>
      <c r="Y10" s="22">
        <v>2.598085077707236</v>
      </c>
    </row>
    <row r="11" spans="1:25" ht="13.15" x14ac:dyDescent="0.3">
      <c r="A11" s="14" t="s">
        <v>147</v>
      </c>
      <c r="B11" s="19">
        <v>114.25327822076119</v>
      </c>
      <c r="C11" s="19">
        <v>112.49320400924395</v>
      </c>
      <c r="D11" s="19">
        <v>116.19060885820471</v>
      </c>
      <c r="E11" s="19">
        <v>117.20220443591003</v>
      </c>
      <c r="F11" s="19">
        <v>119.98206755090411</v>
      </c>
      <c r="G11" s="19">
        <v>113.08390220339251</v>
      </c>
      <c r="H11" s="19" t="s">
        <v>183</v>
      </c>
      <c r="I11" s="19" t="s">
        <v>183</v>
      </c>
      <c r="J11" s="19" t="s">
        <v>183</v>
      </c>
      <c r="K11" s="20">
        <v>115.67002846672659</v>
      </c>
      <c r="M11" s="14" t="s">
        <v>185</v>
      </c>
      <c r="O11" s="14" t="s">
        <v>147</v>
      </c>
      <c r="P11" s="21">
        <v>7.5227034843033239E-2</v>
      </c>
      <c r="Q11" s="21">
        <v>0.12127788684986104</v>
      </c>
      <c r="R11" s="21">
        <v>0.11160294229272613</v>
      </c>
      <c r="S11" s="21">
        <v>0.16846637179597201</v>
      </c>
      <c r="T11" s="21">
        <v>0.3162801250098356</v>
      </c>
      <c r="U11" s="21">
        <v>0.18972500230113248</v>
      </c>
      <c r="V11" s="21">
        <v>4.8767743526204645E-2</v>
      </c>
      <c r="W11" s="21">
        <v>1.8720261383649609E-3</v>
      </c>
      <c r="X11" s="21">
        <v>4.114710104723402E-5</v>
      </c>
      <c r="Y11" s="22">
        <v>1.0332602798581774</v>
      </c>
    </row>
    <row r="12" spans="1:25" ht="13.15" x14ac:dyDescent="0.3">
      <c r="A12" s="16" t="s">
        <v>148</v>
      </c>
      <c r="B12" s="24">
        <v>136.03979772290268</v>
      </c>
      <c r="C12" s="24">
        <v>134.75138932619609</v>
      </c>
      <c r="D12" s="24">
        <v>126.854104114108</v>
      </c>
      <c r="E12" s="24">
        <v>130.94964951280377</v>
      </c>
      <c r="F12" s="24">
        <v>107.66419649216571</v>
      </c>
      <c r="G12" s="24" t="s">
        <v>183</v>
      </c>
      <c r="H12" s="24" t="s">
        <v>183</v>
      </c>
      <c r="I12" s="24" t="s">
        <v>183</v>
      </c>
      <c r="J12" s="24" t="s">
        <v>183</v>
      </c>
      <c r="K12" s="25">
        <v>125.02743094699683</v>
      </c>
      <c r="M12" s="14" t="s">
        <v>185</v>
      </c>
      <c r="O12" s="16" t="s">
        <v>148</v>
      </c>
      <c r="P12" s="26">
        <v>6.5530550351526995E-2</v>
      </c>
      <c r="Q12" s="26">
        <v>0.12723515704979149</v>
      </c>
      <c r="R12" s="26">
        <v>8.6997183799938912E-2</v>
      </c>
      <c r="S12" s="26">
        <v>7.0067598665231615E-2</v>
      </c>
      <c r="T12" s="26">
        <v>5.3211111432162991E-2</v>
      </c>
      <c r="U12" s="26">
        <v>9.4676726354102209E-3</v>
      </c>
      <c r="V12" s="26">
        <v>3.7214263048609953E-3</v>
      </c>
      <c r="W12" s="26">
        <v>2.1924026291799271E-4</v>
      </c>
      <c r="X12" s="26">
        <v>5.8538561742785364E-4</v>
      </c>
      <c r="Y12" s="27">
        <v>0.41703532611926908</v>
      </c>
    </row>
    <row r="13" spans="1:25" ht="13.15" x14ac:dyDescent="0.3">
      <c r="A13" s="14" t="s">
        <v>149</v>
      </c>
      <c r="B13" s="19">
        <v>95.31249844263607</v>
      </c>
      <c r="C13" s="19" t="s">
        <v>183</v>
      </c>
      <c r="D13" s="19" t="s">
        <v>183</v>
      </c>
      <c r="E13" s="19">
        <v>97.488512216477304</v>
      </c>
      <c r="F13" s="19">
        <v>92.176194342569119</v>
      </c>
      <c r="G13" s="19">
        <v>92.399221326918507</v>
      </c>
      <c r="H13" s="19">
        <v>98.895045943140957</v>
      </c>
      <c r="I13" s="19">
        <v>97.737301131578249</v>
      </c>
      <c r="J13" s="19">
        <v>79.096386715801088</v>
      </c>
      <c r="K13" s="20">
        <v>93.955900095353513</v>
      </c>
      <c r="M13" s="14" t="s">
        <v>186</v>
      </c>
      <c r="O13" s="14" t="s">
        <v>149</v>
      </c>
      <c r="P13" s="21">
        <v>3.6608953767984523E-2</v>
      </c>
      <c r="Q13" s="21">
        <v>0.10142364795163004</v>
      </c>
      <c r="R13" s="21">
        <v>7.2628201414452837E-2</v>
      </c>
      <c r="S13" s="21">
        <v>8.1806681147727989E-2</v>
      </c>
      <c r="T13" s="21">
        <v>0.29157212800241444</v>
      </c>
      <c r="U13" s="21">
        <v>0.17281044978181648</v>
      </c>
      <c r="V13" s="21">
        <v>0.75328547011066815</v>
      </c>
      <c r="W13" s="21">
        <v>0.42618425013163713</v>
      </c>
      <c r="X13" s="21">
        <v>0.37696310981946618</v>
      </c>
      <c r="Y13" s="22">
        <v>2.3132828921277975</v>
      </c>
    </row>
    <row r="14" spans="1:25" ht="13.15" x14ac:dyDescent="0.3">
      <c r="A14" s="14" t="s">
        <v>150</v>
      </c>
      <c r="B14" s="19">
        <v>106.0005506334924</v>
      </c>
      <c r="C14" s="19">
        <v>107.33007906819394</v>
      </c>
      <c r="D14" s="19">
        <v>105.37371441061327</v>
      </c>
      <c r="E14" s="19">
        <v>99.360608777032496</v>
      </c>
      <c r="F14" s="19">
        <v>91.14573704038699</v>
      </c>
      <c r="G14" s="19">
        <v>89.818129395582517</v>
      </c>
      <c r="H14" s="19">
        <v>89.422563814980009</v>
      </c>
      <c r="I14" s="19" t="s">
        <v>183</v>
      </c>
      <c r="J14" s="19" t="s">
        <v>183</v>
      </c>
      <c r="K14" s="20">
        <v>97.236729452262296</v>
      </c>
      <c r="M14" s="14" t="s">
        <v>186</v>
      </c>
      <c r="O14" s="14" t="s">
        <v>150</v>
      </c>
      <c r="P14" s="21">
        <v>0.20175467244076131</v>
      </c>
      <c r="Q14" s="21">
        <v>0.53826185958879635</v>
      </c>
      <c r="R14" s="21">
        <v>0.33263126141878435</v>
      </c>
      <c r="S14" s="21">
        <v>0.28944090772183267</v>
      </c>
      <c r="T14" s="21">
        <v>0.89471863605183</v>
      </c>
      <c r="U14" s="21">
        <v>0.27179511360874425</v>
      </c>
      <c r="V14" s="21">
        <v>0.13428070045078422</v>
      </c>
      <c r="W14" s="21">
        <v>1.4045062379492082E-2</v>
      </c>
      <c r="X14" s="21">
        <v>4.0204806923704855E-3</v>
      </c>
      <c r="Y14" s="22">
        <v>2.6809486943533956</v>
      </c>
    </row>
    <row r="15" spans="1:25" x14ac:dyDescent="0.25">
      <c r="A15" s="16" t="s">
        <v>151</v>
      </c>
      <c r="B15" s="24">
        <v>112.5960278775789</v>
      </c>
      <c r="C15" s="24">
        <v>116.92330946661968</v>
      </c>
      <c r="D15" s="24">
        <v>115.41478522356616</v>
      </c>
      <c r="E15" s="24">
        <v>110.66555392372466</v>
      </c>
      <c r="F15" s="24">
        <v>102.49420552874035</v>
      </c>
      <c r="G15" s="24">
        <v>100.23465461264814</v>
      </c>
      <c r="H15" s="24" t="s">
        <v>183</v>
      </c>
      <c r="I15" s="24" t="s">
        <v>183</v>
      </c>
      <c r="J15" s="24" t="s">
        <v>183</v>
      </c>
      <c r="K15" s="25">
        <v>113.75571569774246</v>
      </c>
      <c r="M15" s="14" t="s">
        <v>186</v>
      </c>
      <c r="O15" s="16" t="s">
        <v>151</v>
      </c>
      <c r="P15" s="26">
        <v>0.44908171025009386</v>
      </c>
      <c r="Q15" s="26">
        <v>1.8093005874537289</v>
      </c>
      <c r="R15" s="26">
        <v>1.3569817419265915</v>
      </c>
      <c r="S15" s="26">
        <v>0.5286380056664165</v>
      </c>
      <c r="T15" s="26">
        <v>0.36948841215683287</v>
      </c>
      <c r="U15" s="26">
        <v>4.5247983175210837E-2</v>
      </c>
      <c r="V15" s="26">
        <v>4.189534605819157E-3</v>
      </c>
      <c r="W15" s="26">
        <v>1.7024872433896924E-4</v>
      </c>
      <c r="X15" s="26">
        <v>6.9935668111818382E-4</v>
      </c>
      <c r="Y15" s="27">
        <v>4.5637975806401503</v>
      </c>
    </row>
    <row r="16" spans="1:25" x14ac:dyDescent="0.25">
      <c r="A16" s="14" t="s">
        <v>152</v>
      </c>
      <c r="B16" s="19">
        <v>113.38814072137433</v>
      </c>
      <c r="C16" s="19">
        <v>110.60211728238136</v>
      </c>
      <c r="D16" s="19">
        <v>114.25106653348686</v>
      </c>
      <c r="E16" s="19">
        <v>123.46732594173798</v>
      </c>
      <c r="F16" s="19">
        <v>115.58892860730546</v>
      </c>
      <c r="G16" s="19">
        <v>117.23363046161938</v>
      </c>
      <c r="H16" s="19">
        <v>109.4270667458843</v>
      </c>
      <c r="I16" s="19">
        <v>90.214863945682168</v>
      </c>
      <c r="J16" s="19">
        <v>88.225773619080485</v>
      </c>
      <c r="K16" s="20">
        <v>102.58130396548798</v>
      </c>
      <c r="M16" s="14" t="s">
        <v>187</v>
      </c>
      <c r="O16" s="14" t="s">
        <v>152</v>
      </c>
      <c r="P16" s="21">
        <v>6.8360720197498503E-2</v>
      </c>
      <c r="Q16" s="21">
        <v>0.12647325683847094</v>
      </c>
      <c r="R16" s="21">
        <v>9.2365136264674838E-2</v>
      </c>
      <c r="S16" s="21">
        <v>7.5847287973462171E-2</v>
      </c>
      <c r="T16" s="21">
        <v>0.51882311424365124</v>
      </c>
      <c r="U16" s="21">
        <v>0.34612686515822466</v>
      </c>
      <c r="V16" s="21">
        <v>1.7805124011584701</v>
      </c>
      <c r="W16" s="21">
        <v>0.8086107333519158</v>
      </c>
      <c r="X16" s="21">
        <v>0.86129095260621458</v>
      </c>
      <c r="Y16" s="22">
        <v>4.6784104677925828</v>
      </c>
    </row>
    <row r="17" spans="1:25" x14ac:dyDescent="0.25">
      <c r="A17" s="14" t="s">
        <v>153</v>
      </c>
      <c r="B17" s="19">
        <v>124.140437728576</v>
      </c>
      <c r="C17" s="19">
        <v>119.40680471179536</v>
      </c>
      <c r="D17" s="19">
        <v>117.65871171236915</v>
      </c>
      <c r="E17" s="19">
        <v>117.02745506004358</v>
      </c>
      <c r="F17" s="19">
        <v>112.17395661676153</v>
      </c>
      <c r="G17" s="19">
        <v>113.2755343045344</v>
      </c>
      <c r="H17" s="19">
        <v>98.469862540204488</v>
      </c>
      <c r="I17" s="19">
        <v>78.441341028779433</v>
      </c>
      <c r="J17" s="19" t="s">
        <v>183</v>
      </c>
      <c r="K17" s="20">
        <v>111.63378378728063</v>
      </c>
      <c r="M17" s="14" t="s">
        <v>187</v>
      </c>
      <c r="O17" s="14" t="s">
        <v>153</v>
      </c>
      <c r="P17" s="21">
        <v>0.21256438277643766</v>
      </c>
      <c r="Q17" s="21">
        <v>0.41406294510613495</v>
      </c>
      <c r="R17" s="21">
        <v>0.1783208682195688</v>
      </c>
      <c r="S17" s="21">
        <v>0.2346301173604953</v>
      </c>
      <c r="T17" s="21">
        <v>0.93957817408140165</v>
      </c>
      <c r="U17" s="21">
        <v>0.48769936077686393</v>
      </c>
      <c r="V17" s="21">
        <v>0.36688285106619412</v>
      </c>
      <c r="W17" s="21">
        <v>5.7345514104812395E-2</v>
      </c>
      <c r="X17" s="21">
        <v>2.7369773502340253E-2</v>
      </c>
      <c r="Y17" s="22">
        <v>2.9184539869942485</v>
      </c>
    </row>
    <row r="18" spans="1:25" x14ac:dyDescent="0.25">
      <c r="A18" s="16" t="s">
        <v>154</v>
      </c>
      <c r="B18" s="24">
        <v>136.32741672770192</v>
      </c>
      <c r="C18" s="24">
        <v>134.19836950003312</v>
      </c>
      <c r="D18" s="24">
        <v>138.8908430890076</v>
      </c>
      <c r="E18" s="24">
        <v>129.77328380347819</v>
      </c>
      <c r="F18" s="24">
        <v>122.87211706588735</v>
      </c>
      <c r="G18" s="24" t="s">
        <v>183</v>
      </c>
      <c r="H18" s="24" t="s">
        <v>183</v>
      </c>
      <c r="I18" s="24" t="s">
        <v>183</v>
      </c>
      <c r="J18" s="24" t="s">
        <v>183</v>
      </c>
      <c r="K18" s="25">
        <v>129.75537066299907</v>
      </c>
      <c r="M18" s="14" t="s">
        <v>187</v>
      </c>
      <c r="O18" s="16" t="s">
        <v>154</v>
      </c>
      <c r="P18" s="26">
        <v>0.32117350355283103</v>
      </c>
      <c r="Q18" s="26">
        <v>0.5632792913216631</v>
      </c>
      <c r="R18" s="26">
        <v>0.26402617347883317</v>
      </c>
      <c r="S18" s="26">
        <v>0.16330206028709274</v>
      </c>
      <c r="T18" s="26">
        <v>0.22809385752413003</v>
      </c>
      <c r="U18" s="26">
        <v>4.4300697335500391E-2</v>
      </c>
      <c r="V18" s="26">
        <v>2.9399210941347897E-2</v>
      </c>
      <c r="W18" s="26">
        <v>4.4235633735795138E-3</v>
      </c>
      <c r="X18" s="26">
        <v>2.3282715631259908E-2</v>
      </c>
      <c r="Y18" s="27">
        <v>1.6412810734462375</v>
      </c>
    </row>
    <row r="19" spans="1:25" x14ac:dyDescent="0.25">
      <c r="A19" s="14" t="s">
        <v>155</v>
      </c>
      <c r="B19" s="19">
        <v>131.34412480017056</v>
      </c>
      <c r="C19" s="19">
        <v>127.41492108508635</v>
      </c>
      <c r="D19" s="19">
        <v>129.64868014963838</v>
      </c>
      <c r="E19" s="19">
        <v>126.5818764349314</v>
      </c>
      <c r="F19" s="19">
        <v>126.05918534822766</v>
      </c>
      <c r="G19" s="19">
        <v>114.19372980888792</v>
      </c>
      <c r="H19" s="19">
        <v>112.50628159446957</v>
      </c>
      <c r="I19" s="19">
        <v>99.330940943104451</v>
      </c>
      <c r="J19" s="19">
        <v>88.479062226069999</v>
      </c>
      <c r="K19" s="20">
        <v>111.22669714775103</v>
      </c>
      <c r="M19" s="14" t="s">
        <v>188</v>
      </c>
      <c r="O19" s="14" t="s">
        <v>155</v>
      </c>
      <c r="P19" s="21">
        <v>3.3126305603287824E-2</v>
      </c>
      <c r="Q19" s="21">
        <v>6.5620558566994086E-2</v>
      </c>
      <c r="R19" s="21">
        <v>5.8692543988784041E-2</v>
      </c>
      <c r="S19" s="21">
        <v>7.1199261952048246E-2</v>
      </c>
      <c r="T19" s="21">
        <v>0.32169775921939142</v>
      </c>
      <c r="U19" s="21">
        <v>0.24694344756518005</v>
      </c>
      <c r="V19" s="21">
        <v>0.66186713413719622</v>
      </c>
      <c r="W19" s="21">
        <v>0.24332475483963228</v>
      </c>
      <c r="X19" s="21">
        <v>0.20631625515556673</v>
      </c>
      <c r="Y19" s="22">
        <v>1.908788021028081</v>
      </c>
    </row>
    <row r="20" spans="1:25" x14ac:dyDescent="0.25">
      <c r="A20" s="14" t="s">
        <v>156</v>
      </c>
      <c r="B20" s="19">
        <v>131.23732016984397</v>
      </c>
      <c r="C20" s="19">
        <v>125.80170889291588</v>
      </c>
      <c r="D20" s="19">
        <v>125.157282909675</v>
      </c>
      <c r="E20" s="19">
        <v>122.94542055735344</v>
      </c>
      <c r="F20" s="19">
        <v>117.67187921638484</v>
      </c>
      <c r="G20" s="19">
        <v>104.35428675176493</v>
      </c>
      <c r="H20" s="19">
        <v>105.86328419401261</v>
      </c>
      <c r="I20" s="19" t="s">
        <v>183</v>
      </c>
      <c r="J20" s="19" t="s">
        <v>183</v>
      </c>
      <c r="K20" s="20">
        <v>118.81468413168024</v>
      </c>
      <c r="M20" s="14" t="s">
        <v>188</v>
      </c>
      <c r="O20" s="14" t="s">
        <v>156</v>
      </c>
      <c r="P20" s="21">
        <v>0.16987475177467087</v>
      </c>
      <c r="Q20" s="21">
        <v>0.28211362626885311</v>
      </c>
      <c r="R20" s="21">
        <v>0.17537540575813684</v>
      </c>
      <c r="S20" s="21">
        <v>0.30102697932575917</v>
      </c>
      <c r="T20" s="21">
        <v>0.67393274895136368</v>
      </c>
      <c r="U20" s="21">
        <v>0.21421827802206272</v>
      </c>
      <c r="V20" s="21">
        <v>7.246228787769067E-2</v>
      </c>
      <c r="W20" s="21">
        <v>8.8799417126644489E-3</v>
      </c>
      <c r="X20" s="21">
        <v>1.7685897360382684E-3</v>
      </c>
      <c r="Y20" s="22">
        <v>1.8996526094272395</v>
      </c>
    </row>
    <row r="21" spans="1:25" x14ac:dyDescent="0.25">
      <c r="A21" s="16" t="s">
        <v>157</v>
      </c>
      <c r="B21" s="24">
        <v>146.6271178456642</v>
      </c>
      <c r="C21" s="24">
        <v>140.07133536702935</v>
      </c>
      <c r="D21" s="24">
        <v>144.96177386318422</v>
      </c>
      <c r="E21" s="24">
        <v>152.29431601648599</v>
      </c>
      <c r="F21" s="24">
        <v>115.25671547115766</v>
      </c>
      <c r="G21" s="24" t="s">
        <v>183</v>
      </c>
      <c r="H21" s="24" t="s">
        <v>183</v>
      </c>
      <c r="I21" s="24" t="s">
        <v>183</v>
      </c>
      <c r="J21" s="24" t="s">
        <v>183</v>
      </c>
      <c r="K21" s="25">
        <v>138.15032517684185</v>
      </c>
      <c r="M21" s="14" t="s">
        <v>188</v>
      </c>
      <c r="O21" s="16" t="s">
        <v>157</v>
      </c>
      <c r="P21" s="26">
        <v>0.14914897184012352</v>
      </c>
      <c r="Q21" s="26">
        <v>0.25330935991436282</v>
      </c>
      <c r="R21" s="26">
        <v>0.12020365962353992</v>
      </c>
      <c r="S21" s="26">
        <v>8.1403559795147878E-2</v>
      </c>
      <c r="T21" s="26">
        <v>7.7511734456145023E-2</v>
      </c>
      <c r="U21" s="26">
        <v>2.1307624769757477E-2</v>
      </c>
      <c r="V21" s="26">
        <v>3.5776058341343091E-3</v>
      </c>
      <c r="W21" s="26">
        <v>4.6060126769257387E-5</v>
      </c>
      <c r="X21" s="26">
        <v>3.8826220336588111E-5</v>
      </c>
      <c r="Y21" s="27">
        <v>0.70654740258031679</v>
      </c>
    </row>
    <row r="22" spans="1:25" x14ac:dyDescent="0.25">
      <c r="A22" s="28" t="s">
        <v>158</v>
      </c>
      <c r="B22" s="20">
        <v>127.40543107275651</v>
      </c>
      <c r="C22" s="20">
        <v>125.07297095459083</v>
      </c>
      <c r="D22" s="20">
        <v>125.42894620307169</v>
      </c>
      <c r="E22" s="20">
        <v>126.22609964427419</v>
      </c>
      <c r="F22" s="20">
        <v>120.26098400077719</v>
      </c>
      <c r="G22" s="20">
        <v>116.90823446441172</v>
      </c>
      <c r="H22" s="20">
        <v>108.97496692875862</v>
      </c>
      <c r="I22" s="20">
        <v>93.758485305351499</v>
      </c>
      <c r="J22" s="20">
        <v>82.571416869419807</v>
      </c>
      <c r="K22" s="20">
        <v>116.05671359303641</v>
      </c>
      <c r="M22" s="14" t="s">
        <v>189</v>
      </c>
      <c r="O22" s="14" t="s">
        <v>158</v>
      </c>
      <c r="P22" s="29">
        <v>4.0833780831319419</v>
      </c>
      <c r="Q22" s="29">
        <v>8.9915131419955259</v>
      </c>
      <c r="R22" s="29">
        <v>5.4502409204359745</v>
      </c>
      <c r="S22" s="29">
        <v>3.9051122579526538</v>
      </c>
      <c r="T22" s="29">
        <v>10.447970871524886</v>
      </c>
      <c r="U22" s="29">
        <v>5.150729081953151</v>
      </c>
      <c r="V22" s="29">
        <v>7.397138043124234</v>
      </c>
      <c r="W22" s="29">
        <v>2.7171733151423716</v>
      </c>
      <c r="X22" s="29">
        <v>2.4896423323111208</v>
      </c>
      <c r="Y22" s="29">
        <v>50.632898047571857</v>
      </c>
    </row>
    <row r="25" spans="1:25" x14ac:dyDescent="0.25">
      <c r="A25" s="14" t="s">
        <v>159</v>
      </c>
      <c r="B25" s="15" t="s">
        <v>119</v>
      </c>
      <c r="C25" s="15" t="s">
        <v>120</v>
      </c>
      <c r="D25" s="15" t="s">
        <v>121</v>
      </c>
      <c r="E25" s="15" t="s">
        <v>122</v>
      </c>
      <c r="F25" s="15" t="s">
        <v>123</v>
      </c>
      <c r="G25" s="15" t="s">
        <v>124</v>
      </c>
      <c r="H25" s="15" t="s">
        <v>125</v>
      </c>
      <c r="I25" s="15" t="s">
        <v>126</v>
      </c>
      <c r="J25" s="15" t="s">
        <v>127</v>
      </c>
      <c r="K25" s="15" t="s">
        <v>128</v>
      </c>
      <c r="O25" s="14" t="s">
        <v>159</v>
      </c>
      <c r="P25" s="15" t="s">
        <v>119</v>
      </c>
      <c r="Q25" s="15" t="s">
        <v>120</v>
      </c>
      <c r="R25" s="15" t="s">
        <v>121</v>
      </c>
      <c r="S25" s="15" t="s">
        <v>122</v>
      </c>
      <c r="T25" s="15" t="s">
        <v>123</v>
      </c>
      <c r="U25" s="15" t="s">
        <v>124</v>
      </c>
      <c r="V25" s="15" t="s">
        <v>125</v>
      </c>
      <c r="W25" s="15" t="s">
        <v>126</v>
      </c>
      <c r="X25" s="15" t="s">
        <v>127</v>
      </c>
      <c r="Y25" s="15" t="s">
        <v>128</v>
      </c>
    </row>
    <row r="26" spans="1:25" x14ac:dyDescent="0.25">
      <c r="A26" s="16" t="s">
        <v>129</v>
      </c>
      <c r="B26" s="17" t="s">
        <v>130</v>
      </c>
      <c r="C26" s="18" t="s">
        <v>131</v>
      </c>
      <c r="D26" s="18" t="s">
        <v>132</v>
      </c>
      <c r="E26" s="18" t="s">
        <v>133</v>
      </c>
      <c r="F26" s="18" t="s">
        <v>134</v>
      </c>
      <c r="G26" s="18" t="s">
        <v>135</v>
      </c>
      <c r="H26" s="18" t="s">
        <v>136</v>
      </c>
      <c r="I26" s="18" t="s">
        <v>137</v>
      </c>
      <c r="J26" s="18" t="s">
        <v>138</v>
      </c>
      <c r="K26" s="18" t="s">
        <v>139</v>
      </c>
      <c r="O26" s="16" t="s">
        <v>72</v>
      </c>
      <c r="P26" s="17" t="s">
        <v>130</v>
      </c>
      <c r="Q26" s="18" t="s">
        <v>131</v>
      </c>
      <c r="R26" s="18" t="s">
        <v>132</v>
      </c>
      <c r="S26" s="18" t="s">
        <v>133</v>
      </c>
      <c r="T26" s="18" t="s">
        <v>134</v>
      </c>
      <c r="U26" s="18" t="s">
        <v>135</v>
      </c>
      <c r="V26" s="18" t="s">
        <v>136</v>
      </c>
      <c r="W26" s="18" t="s">
        <v>137</v>
      </c>
      <c r="X26" s="18" t="s">
        <v>138</v>
      </c>
      <c r="Y26" s="18" t="s">
        <v>139</v>
      </c>
    </row>
    <row r="27" spans="1:25" x14ac:dyDescent="0.25">
      <c r="A27" s="14" t="s">
        <v>140</v>
      </c>
      <c r="B27" s="19">
        <v>74.18274721929069</v>
      </c>
      <c r="C27" s="19">
        <v>75.391008100911876</v>
      </c>
      <c r="D27" s="19">
        <v>76.444267371439537</v>
      </c>
      <c r="E27" s="19">
        <v>77.568631692616435</v>
      </c>
      <c r="F27" s="19">
        <v>80.161253582218677</v>
      </c>
      <c r="G27" s="19">
        <v>78.277483878987255</v>
      </c>
      <c r="H27" s="19">
        <v>72.490522715563486</v>
      </c>
      <c r="I27" s="19">
        <v>67.9240004333722</v>
      </c>
      <c r="J27" s="19">
        <v>57.278577579468177</v>
      </c>
      <c r="K27" s="20">
        <v>72.853885998988304</v>
      </c>
      <c r="M27" s="14" t="s">
        <v>182</v>
      </c>
      <c r="O27" s="14" t="s">
        <v>140</v>
      </c>
      <c r="P27" s="21">
        <v>0.14247453037274069</v>
      </c>
      <c r="Q27" s="21">
        <v>0.16477899076762575</v>
      </c>
      <c r="R27" s="21">
        <v>3.8127978656325931E-2</v>
      </c>
      <c r="S27" s="21">
        <v>9.2844260979698199E-3</v>
      </c>
      <c r="T27" s="21">
        <v>1.8288381483306176E-2</v>
      </c>
      <c r="U27" s="21">
        <v>2.6643575546864355E-2</v>
      </c>
      <c r="V27" s="21">
        <v>6.4119751351278662E-2</v>
      </c>
      <c r="W27" s="21">
        <v>3.058872090312716E-2</v>
      </c>
      <c r="X27" s="21">
        <v>4.2012920197298638E-2</v>
      </c>
      <c r="Y27" s="22">
        <v>0.53631927537653723</v>
      </c>
    </row>
    <row r="28" spans="1:25" x14ac:dyDescent="0.25">
      <c r="A28" s="14" t="s">
        <v>141</v>
      </c>
      <c r="B28" s="19">
        <v>77.655390816315219</v>
      </c>
      <c r="C28" s="19">
        <v>72.793692429905633</v>
      </c>
      <c r="D28" s="19">
        <v>71.092500501671168</v>
      </c>
      <c r="E28" s="19">
        <v>72.210674776994239</v>
      </c>
      <c r="F28" s="19">
        <v>73.846923340906031</v>
      </c>
      <c r="G28" s="19">
        <v>68.393496811042169</v>
      </c>
      <c r="H28" s="19">
        <v>63.807273127635597</v>
      </c>
      <c r="I28" s="19" t="s">
        <v>183</v>
      </c>
      <c r="J28" s="19" t="s">
        <v>183</v>
      </c>
      <c r="K28" s="20">
        <v>73.792277632203707</v>
      </c>
      <c r="M28" s="14" t="s">
        <v>182</v>
      </c>
      <c r="O28" s="14" t="s">
        <v>141</v>
      </c>
      <c r="P28" s="21">
        <v>0.22115269951789224</v>
      </c>
      <c r="Q28" s="21">
        <v>0.30037068834025366</v>
      </c>
      <c r="R28" s="21">
        <v>8.7813143980730091E-2</v>
      </c>
      <c r="S28" s="21">
        <v>3.0087155199684835E-2</v>
      </c>
      <c r="T28" s="21">
        <v>4.1881187542668105E-2</v>
      </c>
      <c r="U28" s="21">
        <v>1.9532235184242734E-2</v>
      </c>
      <c r="V28" s="21">
        <v>4.9403117210357903E-3</v>
      </c>
      <c r="W28" s="21">
        <v>4.1922250721298588E-4</v>
      </c>
      <c r="X28" s="21">
        <v>0</v>
      </c>
      <c r="Y28" s="22">
        <v>0.7061966439937204</v>
      </c>
    </row>
    <row r="29" spans="1:25" x14ac:dyDescent="0.25">
      <c r="A29" s="16" t="s">
        <v>142</v>
      </c>
      <c r="B29" s="24">
        <v>71.626270826757178</v>
      </c>
      <c r="C29" s="24">
        <v>61.845324106714912</v>
      </c>
      <c r="D29" s="24">
        <v>56.350475345511896</v>
      </c>
      <c r="E29" s="24">
        <v>59.151029339653462</v>
      </c>
      <c r="F29" s="24">
        <v>57.805822777816914</v>
      </c>
      <c r="G29" s="24" t="s">
        <v>183</v>
      </c>
      <c r="H29" s="24" t="s">
        <v>183</v>
      </c>
      <c r="I29" s="24" t="s">
        <v>183</v>
      </c>
      <c r="J29" s="24" t="s">
        <v>183</v>
      </c>
      <c r="K29" s="25">
        <v>64.388963714386918</v>
      </c>
      <c r="M29" s="14" t="s">
        <v>182</v>
      </c>
      <c r="O29" s="16" t="s">
        <v>142</v>
      </c>
      <c r="P29" s="26">
        <v>0.12715692953993002</v>
      </c>
      <c r="Q29" s="26">
        <v>0.14414815886866433</v>
      </c>
      <c r="R29" s="26">
        <v>3.6184447923022042E-2</v>
      </c>
      <c r="S29" s="26">
        <v>1.2602715471718063E-2</v>
      </c>
      <c r="T29" s="26">
        <v>3.621819469005064E-3</v>
      </c>
      <c r="U29" s="26">
        <v>1.1391600166632218E-4</v>
      </c>
      <c r="V29" s="26">
        <v>1.9597329959600109E-4</v>
      </c>
      <c r="W29" s="26">
        <v>0</v>
      </c>
      <c r="X29" s="26">
        <v>0</v>
      </c>
      <c r="Y29" s="27">
        <v>0.32402396057360183</v>
      </c>
    </row>
    <row r="30" spans="1:25" x14ac:dyDescent="0.25">
      <c r="A30" s="14" t="s">
        <v>143</v>
      </c>
      <c r="B30" s="19">
        <v>76.643774524672196</v>
      </c>
      <c r="C30" s="19">
        <v>79.735712368565729</v>
      </c>
      <c r="D30" s="19">
        <v>84.612252208151887</v>
      </c>
      <c r="E30" s="19">
        <v>88.604832840376815</v>
      </c>
      <c r="F30" s="19">
        <v>90.034235625626778</v>
      </c>
      <c r="G30" s="19">
        <v>85.945287251571216</v>
      </c>
      <c r="H30" s="19">
        <v>79.842074910019221</v>
      </c>
      <c r="I30" s="19">
        <v>72.229012745248127</v>
      </c>
      <c r="J30" s="19">
        <v>62.095517444060299</v>
      </c>
      <c r="K30" s="20">
        <v>80.279172453274569</v>
      </c>
      <c r="M30" s="14" t="s">
        <v>184</v>
      </c>
      <c r="O30" s="14" t="s">
        <v>143</v>
      </c>
      <c r="P30" s="21">
        <v>0.27018731167867222</v>
      </c>
      <c r="Q30" s="21">
        <v>0.40561449468344452</v>
      </c>
      <c r="R30" s="21">
        <v>0.17152464823381244</v>
      </c>
      <c r="S30" s="21">
        <v>0.12732087996692612</v>
      </c>
      <c r="T30" s="21">
        <v>1.2529522326710392</v>
      </c>
      <c r="U30" s="21">
        <v>1.1759269371888184</v>
      </c>
      <c r="V30" s="21">
        <v>1.3378577852552629</v>
      </c>
      <c r="W30" s="21">
        <v>0.53925825564584218</v>
      </c>
      <c r="X30" s="21">
        <v>0.51572547870495078</v>
      </c>
      <c r="Y30" s="22">
        <v>5.7963680240287694</v>
      </c>
    </row>
    <row r="31" spans="1:25" x14ac:dyDescent="0.25">
      <c r="A31" s="14" t="s">
        <v>144</v>
      </c>
      <c r="B31" s="19">
        <v>78.394317578386222</v>
      </c>
      <c r="C31" s="19">
        <v>78.492932878325888</v>
      </c>
      <c r="D31" s="19">
        <v>83.970801876368242</v>
      </c>
      <c r="E31" s="19">
        <v>89.630690597044662</v>
      </c>
      <c r="F31" s="19">
        <v>82.374711535261682</v>
      </c>
      <c r="G31" s="19">
        <v>75.507947595239415</v>
      </c>
      <c r="H31" s="19">
        <v>74.041135085173181</v>
      </c>
      <c r="I31" s="19" t="s">
        <v>183</v>
      </c>
      <c r="J31" s="19" t="s">
        <v>183</v>
      </c>
      <c r="K31" s="20">
        <v>81.408594332920103</v>
      </c>
      <c r="M31" s="14" t="s">
        <v>184</v>
      </c>
      <c r="O31" s="14" t="s">
        <v>144</v>
      </c>
      <c r="P31" s="21">
        <v>0.38458719152943355</v>
      </c>
      <c r="Q31" s="21">
        <v>1.0774196043163458</v>
      </c>
      <c r="R31" s="21">
        <v>0.84226567764026961</v>
      </c>
      <c r="S31" s="21">
        <v>0.70528039968909439</v>
      </c>
      <c r="T31" s="21">
        <v>2.105199232538892</v>
      </c>
      <c r="U31" s="21">
        <v>0.64220474273265726</v>
      </c>
      <c r="V31" s="21">
        <v>8.8118447053746982E-2</v>
      </c>
      <c r="W31" s="21">
        <v>2.58806606095812E-3</v>
      </c>
      <c r="X31" s="21">
        <v>2.4339629438192029E-3</v>
      </c>
      <c r="Y31" s="22">
        <v>5.8500973245052155</v>
      </c>
    </row>
    <row r="32" spans="1:25" x14ac:dyDescent="0.25">
      <c r="A32" s="16" t="s">
        <v>145</v>
      </c>
      <c r="B32" s="24">
        <v>75.721927794907586</v>
      </c>
      <c r="C32" s="24">
        <v>68.629318791850281</v>
      </c>
      <c r="D32" s="24">
        <v>71.418926992584844</v>
      </c>
      <c r="E32" s="24">
        <v>76.051948448213651</v>
      </c>
      <c r="F32" s="24" t="s">
        <v>183</v>
      </c>
      <c r="G32" s="24" t="s">
        <v>183</v>
      </c>
      <c r="H32" s="24" t="s">
        <v>183</v>
      </c>
      <c r="I32" s="24" t="s">
        <v>183</v>
      </c>
      <c r="J32" s="24" t="s">
        <v>183</v>
      </c>
      <c r="K32" s="25">
        <v>71.107635392085356</v>
      </c>
      <c r="M32" s="14" t="s">
        <v>184</v>
      </c>
      <c r="O32" s="16" t="s">
        <v>145</v>
      </c>
      <c r="P32" s="26">
        <v>0.15418003861003737</v>
      </c>
      <c r="Q32" s="26">
        <v>0.48962333153976778</v>
      </c>
      <c r="R32" s="26">
        <v>0.34195871952402912</v>
      </c>
      <c r="S32" s="26">
        <v>0.20629709863501944</v>
      </c>
      <c r="T32" s="26">
        <v>9.3018408429966962E-2</v>
      </c>
      <c r="U32" s="26">
        <v>3.8091294609869722E-3</v>
      </c>
      <c r="V32" s="26">
        <v>1.086247063860961E-3</v>
      </c>
      <c r="W32" s="26">
        <v>5.6699465632339686E-5</v>
      </c>
      <c r="X32" s="26">
        <v>2.0818372597360469E-4</v>
      </c>
      <c r="Y32" s="27">
        <v>1.2902378564552748</v>
      </c>
    </row>
    <row r="33" spans="1:25" x14ac:dyDescent="0.25">
      <c r="A33" s="14" t="s">
        <v>146</v>
      </c>
      <c r="B33" s="19">
        <v>68.042746118075399</v>
      </c>
      <c r="C33" s="19">
        <v>70.815536284471477</v>
      </c>
      <c r="D33" s="19">
        <v>77.433811191772065</v>
      </c>
      <c r="E33" s="19">
        <v>79.152523804574912</v>
      </c>
      <c r="F33" s="19">
        <v>78.077273801471023</v>
      </c>
      <c r="G33" s="19">
        <v>78.407926238785592</v>
      </c>
      <c r="H33" s="19">
        <v>75.936981698670749</v>
      </c>
      <c r="I33" s="19">
        <v>71.758233487455669</v>
      </c>
      <c r="J33" s="19">
        <v>61.901472492957438</v>
      </c>
      <c r="K33" s="20">
        <v>73.524916857380916</v>
      </c>
      <c r="M33" s="14" t="s">
        <v>185</v>
      </c>
      <c r="O33" s="14" t="s">
        <v>146</v>
      </c>
      <c r="P33" s="21">
        <v>2.6432106480883052E-2</v>
      </c>
      <c r="Q33" s="21">
        <v>2.9160189758017846E-2</v>
      </c>
      <c r="R33" s="21">
        <v>1.1109733329819692E-2</v>
      </c>
      <c r="S33" s="21">
        <v>1.9405811008325308E-2</v>
      </c>
      <c r="T33" s="21">
        <v>0.13895851040632667</v>
      </c>
      <c r="U33" s="21">
        <v>0.15321416556183204</v>
      </c>
      <c r="V33" s="21">
        <v>0.94609107259934744</v>
      </c>
      <c r="W33" s="21">
        <v>0.29525624760228047</v>
      </c>
      <c r="X33" s="21">
        <v>0.20834452914459328</v>
      </c>
      <c r="Y33" s="22">
        <v>1.8279723658914258</v>
      </c>
    </row>
    <row r="34" spans="1:25" x14ac:dyDescent="0.25">
      <c r="A34" s="14" t="s">
        <v>147</v>
      </c>
      <c r="B34" s="19">
        <v>69.198203637036087</v>
      </c>
      <c r="C34" s="19">
        <v>68.921313609280205</v>
      </c>
      <c r="D34" s="19">
        <v>73.318099110782725</v>
      </c>
      <c r="E34" s="19">
        <v>70.487919731226143</v>
      </c>
      <c r="F34" s="19">
        <v>69.431874519713375</v>
      </c>
      <c r="G34" s="19">
        <v>65.521829168589448</v>
      </c>
      <c r="H34" s="19" t="s">
        <v>183</v>
      </c>
      <c r="I34" s="19" t="s">
        <v>183</v>
      </c>
      <c r="J34" s="19" t="s">
        <v>183</v>
      </c>
      <c r="K34" s="20">
        <v>69.089239672308253</v>
      </c>
      <c r="M34" s="14" t="s">
        <v>185</v>
      </c>
      <c r="O34" s="14" t="s">
        <v>147</v>
      </c>
      <c r="P34" s="21">
        <v>4.5561718290659144E-2</v>
      </c>
      <c r="Q34" s="21">
        <v>7.4303433234626459E-2</v>
      </c>
      <c r="R34" s="21">
        <v>7.0423209452828817E-2</v>
      </c>
      <c r="S34" s="21">
        <v>0.10131928959628847</v>
      </c>
      <c r="T34" s="21">
        <v>0.1830267005812794</v>
      </c>
      <c r="U34" s="21">
        <v>0.10992837130280873</v>
      </c>
      <c r="V34" s="21">
        <v>3.1290460755720062E-2</v>
      </c>
      <c r="W34" s="21">
        <v>1.2829756803994579E-3</v>
      </c>
      <c r="X34" s="21">
        <v>2.6022746357860534E-5</v>
      </c>
      <c r="Y34" s="22">
        <v>0.61716218164096837</v>
      </c>
    </row>
    <row r="35" spans="1:25" x14ac:dyDescent="0.25">
      <c r="A35" s="16" t="s">
        <v>148</v>
      </c>
      <c r="B35" s="24">
        <v>62.57775507516719</v>
      </c>
      <c r="C35" s="24">
        <v>60.170828915847935</v>
      </c>
      <c r="D35" s="24">
        <v>62.051638705754939</v>
      </c>
      <c r="E35" s="24">
        <v>56.549527123144955</v>
      </c>
      <c r="F35" s="24">
        <v>45.97558086741553</v>
      </c>
      <c r="G35" s="24" t="s">
        <v>183</v>
      </c>
      <c r="H35" s="24" t="s">
        <v>183</v>
      </c>
      <c r="I35" s="24" t="s">
        <v>183</v>
      </c>
      <c r="J35" s="24" t="s">
        <v>183</v>
      </c>
      <c r="K35" s="25">
        <v>56.908438749716012</v>
      </c>
      <c r="M35" s="14" t="s">
        <v>185</v>
      </c>
      <c r="O35" s="16" t="s">
        <v>148</v>
      </c>
      <c r="P35" s="26">
        <v>3.0143787321644876E-2</v>
      </c>
      <c r="Q35" s="26">
        <v>5.6814589483685028E-2</v>
      </c>
      <c r="R35" s="26">
        <v>4.2555326493150442E-2</v>
      </c>
      <c r="S35" s="26">
        <v>3.0258115129859372E-2</v>
      </c>
      <c r="T35" s="26">
        <v>2.2722611939731369E-2</v>
      </c>
      <c r="U35" s="26">
        <v>4.6631994222198258E-3</v>
      </c>
      <c r="V35" s="26">
        <v>2.0922931744780681E-3</v>
      </c>
      <c r="W35" s="26">
        <v>7.5949050695873756E-5</v>
      </c>
      <c r="X35" s="26">
        <v>4.9510673428950814E-4</v>
      </c>
      <c r="Y35" s="27">
        <v>0.18982097874975437</v>
      </c>
    </row>
    <row r="36" spans="1:25" x14ac:dyDescent="0.25">
      <c r="A36" s="14" t="s">
        <v>149</v>
      </c>
      <c r="B36" s="19">
        <v>69.017498099178596</v>
      </c>
      <c r="C36" s="19" t="s">
        <v>183</v>
      </c>
      <c r="D36" s="19" t="s">
        <v>183</v>
      </c>
      <c r="E36" s="19">
        <v>67.02953866010688</v>
      </c>
      <c r="F36" s="19">
        <v>62.533673313532709</v>
      </c>
      <c r="G36" s="19">
        <v>63.35634058143917</v>
      </c>
      <c r="H36" s="19">
        <v>70.020229664963978</v>
      </c>
      <c r="I36" s="19">
        <v>75.914828227988806</v>
      </c>
      <c r="J36" s="19">
        <v>60.391133562111307</v>
      </c>
      <c r="K36" s="20">
        <v>68.134149879306108</v>
      </c>
      <c r="M36" s="14" t="s">
        <v>186</v>
      </c>
      <c r="O36" s="14" t="s">
        <v>149</v>
      </c>
      <c r="P36" s="21">
        <v>2.6509203287913615E-2</v>
      </c>
      <c r="Q36" s="21">
        <v>7.4749581114190611E-2</v>
      </c>
      <c r="R36" s="21">
        <v>5.1532515485014932E-2</v>
      </c>
      <c r="S36" s="21">
        <v>5.6247284648989287E-2</v>
      </c>
      <c r="T36" s="21">
        <v>0.19780678004639712</v>
      </c>
      <c r="U36" s="21">
        <v>0.11849274869612787</v>
      </c>
      <c r="V36" s="21">
        <v>0.53334543826143588</v>
      </c>
      <c r="W36" s="21">
        <v>0.33102718990226138</v>
      </c>
      <c r="X36" s="21">
        <v>0.28781630183554774</v>
      </c>
      <c r="Y36" s="22">
        <v>1.6775270432778786</v>
      </c>
    </row>
    <row r="37" spans="1:25" x14ac:dyDescent="0.25">
      <c r="A37" s="14" t="s">
        <v>150</v>
      </c>
      <c r="B37" s="19">
        <v>76.033550582707136</v>
      </c>
      <c r="C37" s="19">
        <v>76.07955238997036</v>
      </c>
      <c r="D37" s="19">
        <v>75.005685102080022</v>
      </c>
      <c r="E37" s="19">
        <v>65.282585643231954</v>
      </c>
      <c r="F37" s="19">
        <v>55.775829607518915</v>
      </c>
      <c r="G37" s="19">
        <v>53.582508541936413</v>
      </c>
      <c r="H37" s="19">
        <v>59.68112773025895</v>
      </c>
      <c r="I37" s="19" t="s">
        <v>183</v>
      </c>
      <c r="J37" s="19" t="s">
        <v>183</v>
      </c>
      <c r="K37" s="20">
        <v>64.034439768666459</v>
      </c>
      <c r="M37" s="14" t="s">
        <v>186</v>
      </c>
      <c r="O37" s="14" t="s">
        <v>150</v>
      </c>
      <c r="P37" s="21">
        <v>0.14471740005730879</v>
      </c>
      <c r="Q37" s="21">
        <v>0.38154002775018908</v>
      </c>
      <c r="R37" s="21">
        <v>0.23676906322068594</v>
      </c>
      <c r="S37" s="21">
        <v>0.19017044158220858</v>
      </c>
      <c r="T37" s="21">
        <v>0.54751517527348659</v>
      </c>
      <c r="U37" s="21">
        <v>0.16214392455732199</v>
      </c>
      <c r="V37" s="21">
        <v>8.9619703276382578E-2</v>
      </c>
      <c r="W37" s="21">
        <v>1.0371130613393181E-2</v>
      </c>
      <c r="X37" s="21">
        <v>2.6696073153240412E-3</v>
      </c>
      <c r="Y37" s="22">
        <v>1.7655164736463007</v>
      </c>
    </row>
    <row r="38" spans="1:25" x14ac:dyDescent="0.25">
      <c r="A38" s="16" t="s">
        <v>151</v>
      </c>
      <c r="B38" s="24">
        <v>72.365800807287044</v>
      </c>
      <c r="C38" s="24">
        <v>72.139420836754113</v>
      </c>
      <c r="D38" s="24">
        <v>69.830345728742486</v>
      </c>
      <c r="E38" s="24">
        <v>65.815683480959933</v>
      </c>
      <c r="F38" s="24">
        <v>53.18820044926737</v>
      </c>
      <c r="G38" s="24">
        <v>48.523925582752966</v>
      </c>
      <c r="H38" s="24" t="s">
        <v>183</v>
      </c>
      <c r="I38" s="24" t="s">
        <v>183</v>
      </c>
      <c r="J38" s="24" t="s">
        <v>183</v>
      </c>
      <c r="K38" s="25">
        <v>68.714251448278915</v>
      </c>
      <c r="M38" s="14" t="s">
        <v>186</v>
      </c>
      <c r="O38" s="16" t="s">
        <v>151</v>
      </c>
      <c r="P38" s="26">
        <v>0.28862614607939829</v>
      </c>
      <c r="Q38" s="26">
        <v>1.1163034735667787</v>
      </c>
      <c r="R38" s="26">
        <v>0.82102569443569584</v>
      </c>
      <c r="S38" s="26">
        <v>0.31439477256786996</v>
      </c>
      <c r="T38" s="26">
        <v>0.19174180265213547</v>
      </c>
      <c r="U38" s="26">
        <v>2.1904697301032405E-2</v>
      </c>
      <c r="V38" s="26">
        <v>2.0927772158429218E-3</v>
      </c>
      <c r="W38" s="26">
        <v>5.9261846167543532E-5</v>
      </c>
      <c r="X38" s="26">
        <v>6.1777144876321033E-4</v>
      </c>
      <c r="Y38" s="27">
        <v>2.7567663971136844</v>
      </c>
    </row>
    <row r="39" spans="1:25" x14ac:dyDescent="0.25">
      <c r="A39" s="14" t="s">
        <v>152</v>
      </c>
      <c r="B39" s="19">
        <v>88.177140152181153</v>
      </c>
      <c r="C39" s="19">
        <v>87.77965543808719</v>
      </c>
      <c r="D39" s="19">
        <v>87.995994009106155</v>
      </c>
      <c r="E39" s="19">
        <v>89.030559516458851</v>
      </c>
      <c r="F39" s="19">
        <v>85.371315771188421</v>
      </c>
      <c r="G39" s="19">
        <v>87.379998665304086</v>
      </c>
      <c r="H39" s="19">
        <v>82.069815961871569</v>
      </c>
      <c r="I39" s="19">
        <v>71.148174750254398</v>
      </c>
      <c r="J39" s="19">
        <v>72.257367336134536</v>
      </c>
      <c r="K39" s="20">
        <v>78.91437201363965</v>
      </c>
      <c r="M39" s="14" t="s">
        <v>187</v>
      </c>
      <c r="O39" s="14" t="s">
        <v>152</v>
      </c>
      <c r="P39" s="21">
        <v>5.3161228038573705E-2</v>
      </c>
      <c r="Q39" s="21">
        <v>0.10037582625176533</v>
      </c>
      <c r="R39" s="21">
        <v>7.1139484505506681E-2</v>
      </c>
      <c r="S39" s="21">
        <v>5.4692417079396434E-2</v>
      </c>
      <c r="T39" s="21">
        <v>0.38319078175698851</v>
      </c>
      <c r="U39" s="21">
        <v>0.25798539972242174</v>
      </c>
      <c r="V39" s="21">
        <v>1.3353764240089316</v>
      </c>
      <c r="W39" s="21">
        <v>0.63771284736507117</v>
      </c>
      <c r="X39" s="21">
        <v>0.70540176858587589</v>
      </c>
      <c r="Y39" s="22">
        <v>3.599036177314531</v>
      </c>
    </row>
    <row r="40" spans="1:25" x14ac:dyDescent="0.25">
      <c r="A40" s="14" t="s">
        <v>153</v>
      </c>
      <c r="B40" s="19">
        <v>92.781037318061152</v>
      </c>
      <c r="C40" s="19">
        <v>87.914077591475547</v>
      </c>
      <c r="D40" s="19">
        <v>81.63455406419655</v>
      </c>
      <c r="E40" s="19">
        <v>78.468540715213436</v>
      </c>
      <c r="F40" s="19">
        <v>73.269128316358632</v>
      </c>
      <c r="G40" s="19">
        <v>74.471680589604929</v>
      </c>
      <c r="H40" s="19">
        <v>66.67222032482259</v>
      </c>
      <c r="I40" s="19">
        <v>55.366877893916268</v>
      </c>
      <c r="J40" s="19" t="s">
        <v>183</v>
      </c>
      <c r="K40" s="20">
        <v>75.967467558794127</v>
      </c>
      <c r="M40" s="14" t="s">
        <v>187</v>
      </c>
      <c r="O40" s="14" t="s">
        <v>153</v>
      </c>
      <c r="P40" s="21">
        <v>0.15886800700664425</v>
      </c>
      <c r="Q40" s="21">
        <v>0.30485667857603882</v>
      </c>
      <c r="R40" s="21">
        <v>0.12372347398322313</v>
      </c>
      <c r="S40" s="21">
        <v>0.15732276590712077</v>
      </c>
      <c r="T40" s="21">
        <v>0.61370817145388523</v>
      </c>
      <c r="U40" s="21">
        <v>0.32063226399696826</v>
      </c>
      <c r="V40" s="21">
        <v>0.24840995659658985</v>
      </c>
      <c r="W40" s="21">
        <v>4.0476641979388217E-2</v>
      </c>
      <c r="X40" s="21">
        <v>1.802769561262146E-2</v>
      </c>
      <c r="Y40" s="22">
        <v>1.9860256551124802</v>
      </c>
    </row>
    <row r="41" spans="1:25" x14ac:dyDescent="0.25">
      <c r="A41" s="16" t="s">
        <v>154</v>
      </c>
      <c r="B41" s="24">
        <v>89.113883521893257</v>
      </c>
      <c r="C41" s="24">
        <v>83.7208802346006</v>
      </c>
      <c r="D41" s="24">
        <v>78.077966876578557</v>
      </c>
      <c r="E41" s="24">
        <v>70.925170737588417</v>
      </c>
      <c r="F41" s="24">
        <v>63.694891206325963</v>
      </c>
      <c r="G41" s="24" t="s">
        <v>183</v>
      </c>
      <c r="H41" s="24" t="s">
        <v>183</v>
      </c>
      <c r="I41" s="24" t="s">
        <v>183</v>
      </c>
      <c r="J41" s="24" t="s">
        <v>183</v>
      </c>
      <c r="K41" s="25">
        <v>77.4156444775643</v>
      </c>
      <c r="M41" s="14" t="s">
        <v>187</v>
      </c>
      <c r="O41" s="16" t="s">
        <v>154</v>
      </c>
      <c r="P41" s="26">
        <v>0.2099432298573698</v>
      </c>
      <c r="Q41" s="26">
        <v>0.35140693782691607</v>
      </c>
      <c r="R41" s="26">
        <v>0.14842322480697537</v>
      </c>
      <c r="S41" s="26">
        <v>8.9249698922634346E-2</v>
      </c>
      <c r="T41" s="26">
        <v>0.11824011652733345</v>
      </c>
      <c r="U41" s="26">
        <v>2.681705834713978E-2</v>
      </c>
      <c r="V41" s="26">
        <v>1.5895545394464451E-2</v>
      </c>
      <c r="W41" s="26">
        <v>2.6072167565111644E-3</v>
      </c>
      <c r="X41" s="26">
        <v>1.6650674338721968E-2</v>
      </c>
      <c r="Y41" s="27">
        <v>0.97923370277806632</v>
      </c>
    </row>
    <row r="42" spans="1:25" x14ac:dyDescent="0.25">
      <c r="A42" s="14" t="s">
        <v>155</v>
      </c>
      <c r="B42" s="19">
        <v>102.32753382253183</v>
      </c>
      <c r="C42" s="19">
        <v>97.296410800896794</v>
      </c>
      <c r="D42" s="19">
        <v>95.260300745492373</v>
      </c>
      <c r="E42" s="19">
        <v>94.004285865564697</v>
      </c>
      <c r="F42" s="19">
        <v>90.710551740397477</v>
      </c>
      <c r="G42" s="19">
        <v>82.332143488237961</v>
      </c>
      <c r="H42" s="19">
        <v>81.586621495444462</v>
      </c>
      <c r="I42" s="19">
        <v>74.808015504608136</v>
      </c>
      <c r="J42" s="19">
        <v>68.076919381808807</v>
      </c>
      <c r="K42" s="20">
        <v>81.77807164404399</v>
      </c>
      <c r="M42" s="14" t="s">
        <v>188</v>
      </c>
      <c r="O42" s="14" t="s">
        <v>155</v>
      </c>
      <c r="P42" s="21">
        <v>2.5808030334003629E-2</v>
      </c>
      <c r="Q42" s="21">
        <v>5.0109082742789336E-2</v>
      </c>
      <c r="R42" s="21">
        <v>4.3124769071590144E-2</v>
      </c>
      <c r="S42" s="21">
        <v>5.2875150554416682E-2</v>
      </c>
      <c r="T42" s="21">
        <v>0.23148952733455702</v>
      </c>
      <c r="U42" s="21">
        <v>0.17804290474129114</v>
      </c>
      <c r="V42" s="21">
        <v>0.4799687856342808</v>
      </c>
      <c r="W42" s="21">
        <v>0.18325248769287744</v>
      </c>
      <c r="X42" s="21">
        <v>0.15874235910746123</v>
      </c>
      <c r="Y42" s="22">
        <v>1.4034130972132675</v>
      </c>
    </row>
    <row r="43" spans="1:25" x14ac:dyDescent="0.25">
      <c r="A43" s="14" t="s">
        <v>156</v>
      </c>
      <c r="B43" s="19">
        <v>97.878868954687817</v>
      </c>
      <c r="C43" s="19">
        <v>89.663708193915596</v>
      </c>
      <c r="D43" s="19">
        <v>85.062471268563399</v>
      </c>
      <c r="E43" s="19">
        <v>79.440351379218896</v>
      </c>
      <c r="F43" s="19">
        <v>73.473799090350582</v>
      </c>
      <c r="G43" s="19">
        <v>64.201181669899071</v>
      </c>
      <c r="H43" s="19">
        <v>66.06047600731273</v>
      </c>
      <c r="I43" s="19" t="s">
        <v>183</v>
      </c>
      <c r="J43" s="19" t="s">
        <v>183</v>
      </c>
      <c r="K43" s="20">
        <v>77.921093268304503</v>
      </c>
      <c r="M43" s="14" t="s">
        <v>188</v>
      </c>
      <c r="O43" s="14" t="s">
        <v>156</v>
      </c>
      <c r="P43" s="21">
        <v>0.12669527651238766</v>
      </c>
      <c r="Q43" s="21">
        <v>0.20107321343964851</v>
      </c>
      <c r="R43" s="21">
        <v>0.1191929471997268</v>
      </c>
      <c r="S43" s="21">
        <v>0.19450654529346664</v>
      </c>
      <c r="T43" s="21">
        <v>0.42080061716194128</v>
      </c>
      <c r="U43" s="21">
        <v>0.13179206156640991</v>
      </c>
      <c r="V43" s="21">
        <v>4.5217690592390572E-2</v>
      </c>
      <c r="W43" s="21">
        <v>5.526036810506463E-3</v>
      </c>
      <c r="X43" s="21">
        <v>1.0265391269251964E-3</v>
      </c>
      <c r="Y43" s="22">
        <v>1.2458309277034034</v>
      </c>
    </row>
    <row r="44" spans="1:25" x14ac:dyDescent="0.25">
      <c r="A44" s="16" t="s">
        <v>157</v>
      </c>
      <c r="B44" s="24">
        <v>93.876953606420784</v>
      </c>
      <c r="C44" s="24">
        <v>86.162861332537929</v>
      </c>
      <c r="D44" s="24">
        <v>78.312225379968083</v>
      </c>
      <c r="E44" s="24">
        <v>75.444374070963534</v>
      </c>
      <c r="F44" s="24">
        <v>59.071603756192772</v>
      </c>
      <c r="G44" s="24" t="s">
        <v>183</v>
      </c>
      <c r="H44" s="24" t="s">
        <v>183</v>
      </c>
      <c r="I44" s="24" t="s">
        <v>183</v>
      </c>
      <c r="J44" s="24" t="s">
        <v>183</v>
      </c>
      <c r="K44" s="25">
        <v>80.254652417459951</v>
      </c>
      <c r="M44" s="14" t="s">
        <v>188</v>
      </c>
      <c r="O44" s="16" t="s">
        <v>157</v>
      </c>
      <c r="P44" s="26">
        <v>9.5491552419508088E-2</v>
      </c>
      <c r="Q44" s="26">
        <v>0.1558195986019896</v>
      </c>
      <c r="R44" s="26">
        <v>6.4937230230226531E-2</v>
      </c>
      <c r="S44" s="26">
        <v>4.0326131509913793E-2</v>
      </c>
      <c r="T44" s="26">
        <v>3.9726470128280178E-2</v>
      </c>
      <c r="U44" s="26">
        <v>1.2264350792875203E-2</v>
      </c>
      <c r="V44" s="26">
        <v>1.8312073099141751E-3</v>
      </c>
      <c r="W44" s="26">
        <v>3.7401021993065941E-5</v>
      </c>
      <c r="X44" s="26">
        <v>1.5444463093249908E-5</v>
      </c>
      <c r="Y44" s="27">
        <v>0.41044938647779383</v>
      </c>
    </row>
    <row r="45" spans="1:25" x14ac:dyDescent="0.25">
      <c r="A45" s="28" t="s">
        <v>158</v>
      </c>
      <c r="B45" s="20">
        <v>78.991428899328724</v>
      </c>
      <c r="C45" s="20">
        <v>76.206111899002607</v>
      </c>
      <c r="D45" s="20">
        <v>76.446858776025806</v>
      </c>
      <c r="E45" s="20">
        <v>77.305723297293682</v>
      </c>
      <c r="F45" s="20">
        <v>76.013815725763081</v>
      </c>
      <c r="G45" s="20">
        <v>76.402033091961115</v>
      </c>
      <c r="H45" s="20">
        <v>77.01249739319509</v>
      </c>
      <c r="I45" s="20">
        <v>71.792830183307288</v>
      </c>
      <c r="J45" s="20">
        <v>65.012421852889418</v>
      </c>
      <c r="K45" s="20">
        <v>75.552876638643241</v>
      </c>
      <c r="M45" s="14" t="s">
        <v>189</v>
      </c>
      <c r="O45" s="14" t="s">
        <v>158</v>
      </c>
      <c r="P45" s="29">
        <v>2.5316963869350002</v>
      </c>
      <c r="Q45" s="29">
        <v>5.4784679008627375</v>
      </c>
      <c r="R45" s="29">
        <v>3.3218312881726337</v>
      </c>
      <c r="S45" s="29">
        <v>2.391641098860902</v>
      </c>
      <c r="T45" s="29">
        <v>6.6038885273972205</v>
      </c>
      <c r="U45" s="29">
        <v>3.3661116821236856</v>
      </c>
      <c r="V45" s="29">
        <v>5.2275498705645589</v>
      </c>
      <c r="W45" s="29">
        <v>2.0805963509043184</v>
      </c>
      <c r="X45" s="29">
        <v>1.9602143660316174</v>
      </c>
      <c r="Y45" s="29">
        <v>32.961997471852669</v>
      </c>
    </row>
    <row r="49" spans="1:25" x14ac:dyDescent="0.25">
      <c r="A49" s="14" t="s">
        <v>160</v>
      </c>
      <c r="B49" s="15" t="s">
        <v>119</v>
      </c>
      <c r="C49" s="15" t="s">
        <v>120</v>
      </c>
      <c r="D49" s="15" t="s">
        <v>121</v>
      </c>
      <c r="E49" s="15" t="s">
        <v>122</v>
      </c>
      <c r="F49" s="15" t="s">
        <v>123</v>
      </c>
      <c r="G49" s="15" t="s">
        <v>124</v>
      </c>
      <c r="H49" s="15" t="s">
        <v>125</v>
      </c>
      <c r="I49" s="15" t="s">
        <v>126</v>
      </c>
      <c r="J49" s="15" t="s">
        <v>127</v>
      </c>
      <c r="K49" s="15" t="s">
        <v>128</v>
      </c>
      <c r="O49" s="14" t="s">
        <v>160</v>
      </c>
      <c r="P49" s="15" t="s">
        <v>119</v>
      </c>
      <c r="Q49" s="15" t="s">
        <v>120</v>
      </c>
      <c r="R49" s="15" t="s">
        <v>121</v>
      </c>
      <c r="S49" s="15" t="s">
        <v>122</v>
      </c>
      <c r="T49" s="15" t="s">
        <v>123</v>
      </c>
      <c r="U49" s="15" t="s">
        <v>124</v>
      </c>
      <c r="V49" s="15" t="s">
        <v>125</v>
      </c>
      <c r="W49" s="15" t="s">
        <v>126</v>
      </c>
      <c r="X49" s="15" t="s">
        <v>127</v>
      </c>
      <c r="Y49" s="15" t="s">
        <v>128</v>
      </c>
    </row>
    <row r="50" spans="1:25" x14ac:dyDescent="0.25">
      <c r="A50" s="16" t="s">
        <v>129</v>
      </c>
      <c r="B50" s="17" t="s">
        <v>130</v>
      </c>
      <c r="C50" s="18" t="s">
        <v>131</v>
      </c>
      <c r="D50" s="18" t="s">
        <v>132</v>
      </c>
      <c r="E50" s="18" t="s">
        <v>133</v>
      </c>
      <c r="F50" s="18" t="s">
        <v>134</v>
      </c>
      <c r="G50" s="18" t="s">
        <v>135</v>
      </c>
      <c r="H50" s="18" t="s">
        <v>136</v>
      </c>
      <c r="I50" s="18" t="s">
        <v>137</v>
      </c>
      <c r="J50" s="18" t="s">
        <v>138</v>
      </c>
      <c r="K50" s="18" t="s">
        <v>139</v>
      </c>
      <c r="O50" s="16" t="s">
        <v>72</v>
      </c>
      <c r="P50" s="17" t="s">
        <v>130</v>
      </c>
      <c r="Q50" s="18" t="s">
        <v>131</v>
      </c>
      <c r="R50" s="18" t="s">
        <v>132</v>
      </c>
      <c r="S50" s="18" t="s">
        <v>133</v>
      </c>
      <c r="T50" s="18" t="s">
        <v>134</v>
      </c>
      <c r="U50" s="18" t="s">
        <v>135</v>
      </c>
      <c r="V50" s="18" t="s">
        <v>136</v>
      </c>
      <c r="W50" s="18" t="s">
        <v>137</v>
      </c>
      <c r="X50" s="18" t="s">
        <v>138</v>
      </c>
      <c r="Y50" s="18" t="s">
        <v>139</v>
      </c>
    </row>
    <row r="51" spans="1:25" x14ac:dyDescent="0.25">
      <c r="A51" s="14" t="s">
        <v>140</v>
      </c>
      <c r="B51" s="30">
        <v>31.305526356191777</v>
      </c>
      <c r="C51" s="30">
        <v>30.922503475396297</v>
      </c>
      <c r="D51" s="30">
        <v>30.444712494573793</v>
      </c>
      <c r="E51" s="30">
        <v>30.221820012311781</v>
      </c>
      <c r="F51" s="30">
        <v>35.389799552796191</v>
      </c>
      <c r="G51" s="30">
        <v>36.931753203806238</v>
      </c>
      <c r="H51" s="30">
        <v>34.371370364794132</v>
      </c>
      <c r="I51" s="30">
        <v>23.040922038191496</v>
      </c>
      <c r="J51" s="30">
        <v>18.470176026947215</v>
      </c>
      <c r="K51" s="20">
        <v>30.086499297327642</v>
      </c>
      <c r="M51" s="14" t="s">
        <v>182</v>
      </c>
      <c r="O51" s="14" t="s">
        <v>140</v>
      </c>
      <c r="P51" s="21">
        <v>6.0125033553759089E-2</v>
      </c>
      <c r="Q51" s="21">
        <v>6.7586029727364355E-2</v>
      </c>
      <c r="R51" s="21">
        <v>1.5184858042406678E-2</v>
      </c>
      <c r="S51" s="21">
        <v>3.6173418085079234E-3</v>
      </c>
      <c r="T51" s="21">
        <v>8.0740024128420212E-3</v>
      </c>
      <c r="U51" s="21">
        <v>1.2570587451239013E-2</v>
      </c>
      <c r="V51" s="21">
        <v>3.0402370390414366E-2</v>
      </c>
      <c r="W51" s="21">
        <v>1.0376189992936203E-2</v>
      </c>
      <c r="X51" s="21">
        <v>1.3547578592949354E-2</v>
      </c>
      <c r="Y51" s="22">
        <v>0.22148399197241903</v>
      </c>
    </row>
    <row r="52" spans="1:25" x14ac:dyDescent="0.25">
      <c r="A52" s="14" t="s">
        <v>141</v>
      </c>
      <c r="B52" s="30">
        <v>51.133854497154744</v>
      </c>
      <c r="C52" s="30">
        <v>48.805936915169951</v>
      </c>
      <c r="D52" s="30">
        <v>47.208214013206373</v>
      </c>
      <c r="E52" s="30">
        <v>47.205212589104534</v>
      </c>
      <c r="F52" s="30">
        <v>49.242282342119509</v>
      </c>
      <c r="G52" s="30">
        <v>48.165561401248652</v>
      </c>
      <c r="H52" s="30">
        <v>40.519650213921636</v>
      </c>
      <c r="I52" s="30" t="s">
        <v>183</v>
      </c>
      <c r="J52" s="30" t="s">
        <v>183</v>
      </c>
      <c r="K52" s="20">
        <v>49.179154800412668</v>
      </c>
      <c r="M52" s="14" t="s">
        <v>182</v>
      </c>
      <c r="O52" s="14" t="s">
        <v>141</v>
      </c>
      <c r="P52" s="21">
        <v>0.14562272934212078</v>
      </c>
      <c r="Q52" s="21">
        <v>0.20138932889572608</v>
      </c>
      <c r="R52" s="21">
        <v>5.8311378344574671E-2</v>
      </c>
      <c r="S52" s="21">
        <v>1.9668429380956177E-2</v>
      </c>
      <c r="T52" s="21">
        <v>2.7927030247134707E-2</v>
      </c>
      <c r="U52" s="21">
        <v>1.3755417063547229E-2</v>
      </c>
      <c r="V52" s="21">
        <v>3.137255254329425E-3</v>
      </c>
      <c r="W52" s="21">
        <v>8.3597331334001154E-4</v>
      </c>
      <c r="X52" s="21">
        <v>0</v>
      </c>
      <c r="Y52" s="22">
        <v>0.47064754184172913</v>
      </c>
    </row>
    <row r="53" spans="1:25" x14ac:dyDescent="0.25">
      <c r="A53" s="16" t="s">
        <v>142</v>
      </c>
      <c r="B53" s="31">
        <v>108.40201296311912</v>
      </c>
      <c r="C53" s="31">
        <v>101.75313066674303</v>
      </c>
      <c r="D53" s="31">
        <v>91.724832134780385</v>
      </c>
      <c r="E53" s="31">
        <v>97.065965623637197</v>
      </c>
      <c r="F53" s="31">
        <v>89.932631057215261</v>
      </c>
      <c r="G53" s="31" t="s">
        <v>183</v>
      </c>
      <c r="H53" s="31" t="s">
        <v>183</v>
      </c>
      <c r="I53" s="31" t="s">
        <v>183</v>
      </c>
      <c r="J53" s="31" t="s">
        <v>183</v>
      </c>
      <c r="K53" s="25">
        <v>102.49354917872814</v>
      </c>
      <c r="M53" s="14" t="s">
        <v>182</v>
      </c>
      <c r="O53" s="16" t="s">
        <v>142</v>
      </c>
      <c r="P53" s="26">
        <v>0.192444294045093</v>
      </c>
      <c r="Q53" s="26">
        <v>0.23716467908591804</v>
      </c>
      <c r="R53" s="26">
        <v>5.8899457214485501E-2</v>
      </c>
      <c r="S53" s="26">
        <v>2.0680869976377546E-2</v>
      </c>
      <c r="T53" s="26">
        <v>5.6347222201786097E-3</v>
      </c>
      <c r="U53" s="26">
        <v>2.5921220308555178E-4</v>
      </c>
      <c r="V53" s="26">
        <v>6.9406344915291091E-4</v>
      </c>
      <c r="W53" s="26">
        <v>0</v>
      </c>
      <c r="X53" s="26">
        <v>0</v>
      </c>
      <c r="Y53" s="27">
        <v>0.51577729819429108</v>
      </c>
    </row>
    <row r="54" spans="1:25" x14ac:dyDescent="0.25">
      <c r="A54" s="14" t="s">
        <v>143</v>
      </c>
      <c r="B54" s="30">
        <v>33.044854239094491</v>
      </c>
      <c r="C54" s="30">
        <v>31.984284056273211</v>
      </c>
      <c r="D54" s="30">
        <v>31.754609354229316</v>
      </c>
      <c r="E54" s="30">
        <v>32.798958760961398</v>
      </c>
      <c r="F54" s="30">
        <v>39.913952572281985</v>
      </c>
      <c r="G54" s="30">
        <v>40.422754797016239</v>
      </c>
      <c r="H54" s="30">
        <v>34.675023529734176</v>
      </c>
      <c r="I54" s="30">
        <v>23.279961553690697</v>
      </c>
      <c r="J54" s="30">
        <v>17.152730532691244</v>
      </c>
      <c r="K54" s="20">
        <v>33.191624156674663</v>
      </c>
      <c r="M54" s="14" t="s">
        <v>184</v>
      </c>
      <c r="O54" s="14" t="s">
        <v>143</v>
      </c>
      <c r="P54" s="21">
        <v>0.11649087466067365</v>
      </c>
      <c r="Q54" s="21">
        <v>0.16270362212768658</v>
      </c>
      <c r="R54" s="21">
        <v>6.4372452654812534E-2</v>
      </c>
      <c r="S54" s="21">
        <v>4.7130525024155878E-2</v>
      </c>
      <c r="T54" s="21">
        <v>0.55545843914436555</v>
      </c>
      <c r="U54" s="21">
        <v>0.55307519191892585</v>
      </c>
      <c r="V54" s="21">
        <v>0.5810251078199733</v>
      </c>
      <c r="W54" s="21">
        <v>0.17380704763642807</v>
      </c>
      <c r="X54" s="21">
        <v>0.14245956115976266</v>
      </c>
      <c r="Y54" s="22">
        <v>2.3965228221467845</v>
      </c>
    </row>
    <row r="55" spans="1:25" x14ac:dyDescent="0.25">
      <c r="A55" s="14" t="s">
        <v>144</v>
      </c>
      <c r="B55" s="30">
        <v>49.166638246274132</v>
      </c>
      <c r="C55" s="30">
        <v>46.97565729526724</v>
      </c>
      <c r="D55" s="30">
        <v>44.833871412988557</v>
      </c>
      <c r="E55" s="30">
        <v>48.925475590602133</v>
      </c>
      <c r="F55" s="30">
        <v>51.937064871970264</v>
      </c>
      <c r="G55" s="30">
        <v>48.542505614623849</v>
      </c>
      <c r="H55" s="30">
        <v>42.644090551183069</v>
      </c>
      <c r="I55" s="30" t="s">
        <v>183</v>
      </c>
      <c r="J55" s="30" t="s">
        <v>183</v>
      </c>
      <c r="K55" s="20">
        <v>48.914074579363344</v>
      </c>
      <c r="M55" s="14" t="s">
        <v>184</v>
      </c>
      <c r="O55" s="14" t="s">
        <v>144</v>
      </c>
      <c r="P55" s="21">
        <v>0.24120191238569444</v>
      </c>
      <c r="Q55" s="21">
        <v>0.64480319742954384</v>
      </c>
      <c r="R55" s="21">
        <v>0.44970430486653268</v>
      </c>
      <c r="S55" s="21">
        <v>0.38498173727846607</v>
      </c>
      <c r="T55" s="21">
        <v>1.327323241210876</v>
      </c>
      <c r="U55" s="21">
        <v>0.4128602130327742</v>
      </c>
      <c r="V55" s="21">
        <v>5.075193716394151E-2</v>
      </c>
      <c r="W55" s="21">
        <v>1.6680046576209493E-3</v>
      </c>
      <c r="X55" s="21">
        <v>1.7163568080677399E-3</v>
      </c>
      <c r="Y55" s="22">
        <v>3.5150109048335172</v>
      </c>
    </row>
    <row r="56" spans="1:25" x14ac:dyDescent="0.25">
      <c r="A56" s="16" t="s">
        <v>145</v>
      </c>
      <c r="B56" s="31">
        <v>101.42853699845101</v>
      </c>
      <c r="C56" s="31">
        <v>91.358570220402001</v>
      </c>
      <c r="D56" s="31">
        <v>87.858686107862738</v>
      </c>
      <c r="E56" s="31">
        <v>90.073806311129644</v>
      </c>
      <c r="F56" s="31" t="s">
        <v>183</v>
      </c>
      <c r="G56" s="31" t="s">
        <v>183</v>
      </c>
      <c r="H56" s="31" t="s">
        <v>183</v>
      </c>
      <c r="I56" s="31" t="s">
        <v>183</v>
      </c>
      <c r="J56" s="31" t="s">
        <v>183</v>
      </c>
      <c r="K56" s="25">
        <v>90.971729141807273</v>
      </c>
      <c r="M56" s="14" t="s">
        <v>184</v>
      </c>
      <c r="O56" s="16" t="s">
        <v>145</v>
      </c>
      <c r="P56" s="26">
        <v>0.20652215554966985</v>
      </c>
      <c r="Q56" s="26">
        <v>0.6517810216314559</v>
      </c>
      <c r="R56" s="26">
        <v>0.42067341341641429</v>
      </c>
      <c r="S56" s="26">
        <v>0.24433252906928266</v>
      </c>
      <c r="T56" s="26">
        <v>0.12049737167746259</v>
      </c>
      <c r="U56" s="26">
        <v>5.0026984510892544E-3</v>
      </c>
      <c r="V56" s="26">
        <v>1.5536952231350043E-3</v>
      </c>
      <c r="W56" s="26">
        <v>2.7006374147206232E-4</v>
      </c>
      <c r="X56" s="26">
        <v>3.6042815285040371E-5</v>
      </c>
      <c r="Y56" s="27">
        <v>1.6506689915752668</v>
      </c>
    </row>
    <row r="57" spans="1:25" x14ac:dyDescent="0.25">
      <c r="A57" s="14" t="s">
        <v>146</v>
      </c>
      <c r="B57" s="30">
        <v>31.788639931048891</v>
      </c>
      <c r="C57" s="30">
        <v>30.627345072878541</v>
      </c>
      <c r="D57" s="30">
        <v>29.870153937788928</v>
      </c>
      <c r="E57" s="30">
        <v>35.051244131672718</v>
      </c>
      <c r="F57" s="30">
        <v>36.088365213789245</v>
      </c>
      <c r="G57" s="30">
        <v>42.02448491459657</v>
      </c>
      <c r="H57" s="30">
        <v>34.370429561882034</v>
      </c>
      <c r="I57" s="30">
        <v>23.556964839621813</v>
      </c>
      <c r="J57" s="30">
        <v>18.058747119042437</v>
      </c>
      <c r="K57" s="20">
        <v>30.975562959047899</v>
      </c>
      <c r="M57" s="14" t="s">
        <v>185</v>
      </c>
      <c r="O57" s="14" t="s">
        <v>146</v>
      </c>
      <c r="P57" s="21">
        <v>1.2348718467092075E-2</v>
      </c>
      <c r="Q57" s="21">
        <v>1.2611627913425426E-2</v>
      </c>
      <c r="R57" s="21">
        <v>4.2855884227064912E-3</v>
      </c>
      <c r="S57" s="21">
        <v>8.5935076549839215E-3</v>
      </c>
      <c r="T57" s="21">
        <v>6.4228490941664662E-2</v>
      </c>
      <c r="U57" s="21">
        <v>8.2118565025517731E-2</v>
      </c>
      <c r="V57" s="21">
        <v>0.4282176594657896</v>
      </c>
      <c r="W57" s="21">
        <v>9.6927428469396282E-2</v>
      </c>
      <c r="X57" s="21">
        <v>6.0781125455234231E-2</v>
      </c>
      <c r="Y57" s="22">
        <v>0.77011271181581042</v>
      </c>
    </row>
    <row r="58" spans="1:25" x14ac:dyDescent="0.25">
      <c r="A58" s="14" t="s">
        <v>147</v>
      </c>
      <c r="B58" s="30">
        <v>45.055074583725101</v>
      </c>
      <c r="C58" s="30">
        <v>43.571890399963749</v>
      </c>
      <c r="D58" s="30">
        <v>42.872509747421987</v>
      </c>
      <c r="E58" s="30">
        <v>46.714284704683891</v>
      </c>
      <c r="F58" s="30">
        <v>50.55019303119073</v>
      </c>
      <c r="G58" s="30">
        <v>47.562073034803063</v>
      </c>
      <c r="H58" s="30" t="s">
        <v>183</v>
      </c>
      <c r="I58" s="30" t="s">
        <v>183</v>
      </c>
      <c r="J58" s="30" t="s">
        <v>183</v>
      </c>
      <c r="K58" s="20">
        <v>46.580788794418353</v>
      </c>
      <c r="M58" s="14" t="s">
        <v>185</v>
      </c>
      <c r="O58" s="14" t="s">
        <v>147</v>
      </c>
      <c r="P58" s="21">
        <v>2.9665316552374095E-2</v>
      </c>
      <c r="Q58" s="21">
        <v>4.6974453615234585E-2</v>
      </c>
      <c r="R58" s="21">
        <v>4.1179732839897315E-2</v>
      </c>
      <c r="S58" s="21">
        <v>6.7147082199683544E-2</v>
      </c>
      <c r="T58" s="21">
        <v>0.1332534244285562</v>
      </c>
      <c r="U58" s="21">
        <v>7.979663099832375E-2</v>
      </c>
      <c r="V58" s="21">
        <v>1.7477282770484583E-2</v>
      </c>
      <c r="W58" s="21">
        <v>5.8905045796550301E-4</v>
      </c>
      <c r="X58" s="21">
        <v>1.5124354689373486E-5</v>
      </c>
      <c r="Y58" s="22">
        <v>0.41609809821720889</v>
      </c>
    </row>
    <row r="59" spans="1:25" x14ac:dyDescent="0.25">
      <c r="A59" s="16" t="s">
        <v>148</v>
      </c>
      <c r="B59" s="31">
        <v>73.462042647735487</v>
      </c>
      <c r="C59" s="31">
        <v>74.580560410348156</v>
      </c>
      <c r="D59" s="31">
        <v>64.802465408353058</v>
      </c>
      <c r="E59" s="31">
        <v>74.400122389658819</v>
      </c>
      <c r="F59" s="31">
        <v>61.688615624750184</v>
      </c>
      <c r="G59" s="31" t="s">
        <v>183</v>
      </c>
      <c r="H59" s="31" t="s">
        <v>183</v>
      </c>
      <c r="I59" s="31" t="s">
        <v>183</v>
      </c>
      <c r="J59" s="31" t="s">
        <v>183</v>
      </c>
      <c r="K59" s="25">
        <v>68.118992197280818</v>
      </c>
      <c r="M59" s="14" t="s">
        <v>185</v>
      </c>
      <c r="O59" s="16" t="s">
        <v>148</v>
      </c>
      <c r="P59" s="26">
        <v>3.5386763029882119E-2</v>
      </c>
      <c r="Q59" s="26">
        <v>7.0420567566106457E-2</v>
      </c>
      <c r="R59" s="26">
        <v>4.4441857306788471E-2</v>
      </c>
      <c r="S59" s="26">
        <v>3.9809483535372239E-2</v>
      </c>
      <c r="T59" s="26">
        <v>3.0488499492431622E-2</v>
      </c>
      <c r="U59" s="26">
        <v>4.8044732131903951E-3</v>
      </c>
      <c r="V59" s="26">
        <v>1.6291331303829272E-3</v>
      </c>
      <c r="W59" s="26">
        <v>1.4329121222211895E-4</v>
      </c>
      <c r="X59" s="26">
        <v>9.0278883138345499E-5</v>
      </c>
      <c r="Y59" s="27">
        <v>0.22721434736951465</v>
      </c>
    </row>
    <row r="60" spans="1:25" x14ac:dyDescent="0.25">
      <c r="A60" s="14" t="s">
        <v>149</v>
      </c>
      <c r="B60" s="30">
        <v>26.295000343457474</v>
      </c>
      <c r="C60" s="30" t="s">
        <v>183</v>
      </c>
      <c r="D60" s="30" t="s">
        <v>183</v>
      </c>
      <c r="E60" s="30">
        <v>30.458973556370424</v>
      </c>
      <c r="F60" s="30">
        <v>29.642521029036409</v>
      </c>
      <c r="G60" s="30">
        <v>29.042880745479337</v>
      </c>
      <c r="H60" s="30">
        <v>28.874816278176979</v>
      </c>
      <c r="I60" s="30">
        <v>21.822472903589443</v>
      </c>
      <c r="J60" s="30">
        <v>18.705253153689782</v>
      </c>
      <c r="K60" s="20">
        <v>25.821750216047388</v>
      </c>
      <c r="M60" s="14" t="s">
        <v>186</v>
      </c>
      <c r="O60" s="14" t="s">
        <v>149</v>
      </c>
      <c r="P60" s="21">
        <v>1.0099750480070908E-2</v>
      </c>
      <c r="Q60" s="21">
        <v>2.6674066837439434E-2</v>
      </c>
      <c r="R60" s="21">
        <v>2.1095685929437905E-2</v>
      </c>
      <c r="S60" s="21">
        <v>2.5559396498738701E-2</v>
      </c>
      <c r="T60" s="21">
        <v>9.376534795601732E-2</v>
      </c>
      <c r="U60" s="21">
        <v>5.4317701085688605E-2</v>
      </c>
      <c r="V60" s="21">
        <v>0.21994003184923228</v>
      </c>
      <c r="W60" s="21">
        <v>9.5157060229375756E-2</v>
      </c>
      <c r="X60" s="21">
        <v>8.9146807983918441E-2</v>
      </c>
      <c r="Y60" s="22">
        <v>0.63575584884991931</v>
      </c>
    </row>
    <row r="61" spans="1:25" x14ac:dyDescent="0.25">
      <c r="A61" s="14" t="s">
        <v>150</v>
      </c>
      <c r="B61" s="30">
        <v>29.967000050785259</v>
      </c>
      <c r="C61" s="30">
        <v>31.250526678223579</v>
      </c>
      <c r="D61" s="30">
        <v>30.368029308533252</v>
      </c>
      <c r="E61" s="30">
        <v>34.078023133800542</v>
      </c>
      <c r="F61" s="30">
        <v>35.369907432868075</v>
      </c>
      <c r="G61" s="30">
        <v>36.235620853646104</v>
      </c>
      <c r="H61" s="30">
        <v>29.741436084721059</v>
      </c>
      <c r="I61" s="30" t="s">
        <v>183</v>
      </c>
      <c r="J61" s="30" t="s">
        <v>183</v>
      </c>
      <c r="K61" s="20">
        <v>33.202289683595836</v>
      </c>
      <c r="M61" s="14" t="s">
        <v>186</v>
      </c>
      <c r="O61" s="14" t="s">
        <v>150</v>
      </c>
      <c r="P61" s="21">
        <v>5.703727238345252E-2</v>
      </c>
      <c r="Q61" s="21">
        <v>0.15672183183860727</v>
      </c>
      <c r="R61" s="21">
        <v>9.5862198198098408E-2</v>
      </c>
      <c r="S61" s="21">
        <v>9.9270466139624092E-2</v>
      </c>
      <c r="T61" s="21">
        <v>0.34720346077834341</v>
      </c>
      <c r="U61" s="21">
        <v>0.10965118905142227</v>
      </c>
      <c r="V61" s="21">
        <v>4.466099717440164E-2</v>
      </c>
      <c r="W61" s="21">
        <v>3.6739317660989014E-3</v>
      </c>
      <c r="X61" s="21">
        <v>1.3508733770464442E-3</v>
      </c>
      <c r="Y61" s="22">
        <v>0.91543222070709485</v>
      </c>
    </row>
    <row r="62" spans="1:25" x14ac:dyDescent="0.25">
      <c r="A62" s="16" t="s">
        <v>151</v>
      </c>
      <c r="B62" s="31">
        <v>40.230227070291861</v>
      </c>
      <c r="C62" s="31">
        <v>44.783888629865572</v>
      </c>
      <c r="D62" s="31">
        <v>45.58443949482367</v>
      </c>
      <c r="E62" s="31">
        <v>44.849870442764725</v>
      </c>
      <c r="F62" s="31">
        <v>49.306005079472982</v>
      </c>
      <c r="G62" s="31">
        <v>51.710729029895177</v>
      </c>
      <c r="H62" s="31" t="s">
        <v>183</v>
      </c>
      <c r="I62" s="31" t="s">
        <v>183</v>
      </c>
      <c r="J62" s="31" t="s">
        <v>183</v>
      </c>
      <c r="K62" s="25">
        <v>45.041464249463608</v>
      </c>
      <c r="M62" s="14" t="s">
        <v>186</v>
      </c>
      <c r="O62" s="16" t="s">
        <v>151</v>
      </c>
      <c r="P62" s="26">
        <v>0.16045556417069556</v>
      </c>
      <c r="Q62" s="26">
        <v>0.69299711388695018</v>
      </c>
      <c r="R62" s="26">
        <v>0.53595604749089565</v>
      </c>
      <c r="S62" s="26">
        <v>0.21424323309854654</v>
      </c>
      <c r="T62" s="26">
        <v>0.17774660950469739</v>
      </c>
      <c r="U62" s="26">
        <v>2.3343285874178433E-2</v>
      </c>
      <c r="V62" s="26">
        <v>2.0967573899762352E-3</v>
      </c>
      <c r="W62" s="26">
        <v>1.1098687817142571E-4</v>
      </c>
      <c r="X62" s="26">
        <v>8.158523235497349E-5</v>
      </c>
      <c r="Y62" s="27">
        <v>1.8070311835264661</v>
      </c>
    </row>
    <row r="63" spans="1:25" x14ac:dyDescent="0.25">
      <c r="A63" s="14" t="s">
        <v>152</v>
      </c>
      <c r="B63" s="30">
        <v>25.211000569193175</v>
      </c>
      <c r="C63" s="30">
        <v>22.822461844294168</v>
      </c>
      <c r="D63" s="30">
        <v>26.255072524380708</v>
      </c>
      <c r="E63" s="30">
        <v>34.436766425279131</v>
      </c>
      <c r="F63" s="30">
        <v>30.217612836117041</v>
      </c>
      <c r="G63" s="30">
        <v>29.853631796315298</v>
      </c>
      <c r="H63" s="30">
        <v>27.357250784012734</v>
      </c>
      <c r="I63" s="30">
        <v>19.06668919542777</v>
      </c>
      <c r="J63" s="30">
        <v>15.968406282945949</v>
      </c>
      <c r="K63" s="20">
        <v>23.666931951848316</v>
      </c>
      <c r="M63" s="14" t="s">
        <v>187</v>
      </c>
      <c r="O63" s="14" t="s">
        <v>152</v>
      </c>
      <c r="P63" s="21">
        <v>1.5199492158924799E-2</v>
      </c>
      <c r="Q63" s="21">
        <v>2.6097430586705606E-2</v>
      </c>
      <c r="R63" s="21">
        <v>2.1225651759168157E-2</v>
      </c>
      <c r="S63" s="21">
        <v>2.1154870894065737E-2</v>
      </c>
      <c r="T63" s="21">
        <v>0.13563233248666273</v>
      </c>
      <c r="U63" s="21">
        <v>8.8141465435802924E-2</v>
      </c>
      <c r="V63" s="21">
        <v>0.44513597714953845</v>
      </c>
      <c r="W63" s="21">
        <v>0.17089788598684463</v>
      </c>
      <c r="X63" s="21">
        <v>0.15588918402033869</v>
      </c>
      <c r="Y63" s="22">
        <v>1.0793742904780517</v>
      </c>
    </row>
    <row r="64" spans="1:25" x14ac:dyDescent="0.25">
      <c r="A64" s="14" t="s">
        <v>153</v>
      </c>
      <c r="B64" s="30">
        <v>31.359400410514851</v>
      </c>
      <c r="C64" s="30">
        <v>31.492727120319813</v>
      </c>
      <c r="D64" s="30">
        <v>36.024157648172604</v>
      </c>
      <c r="E64" s="30">
        <v>38.558914344830143</v>
      </c>
      <c r="F64" s="30">
        <v>38.904828300402897</v>
      </c>
      <c r="G64" s="30">
        <v>38.803853714929474</v>
      </c>
      <c r="H64" s="30">
        <v>31.797642215381899</v>
      </c>
      <c r="I64" s="30">
        <v>23.074463134863166</v>
      </c>
      <c r="J64" s="30" t="s">
        <v>183</v>
      </c>
      <c r="K64" s="20">
        <v>35.666316228486522</v>
      </c>
      <c r="M64" s="14" t="s">
        <v>187</v>
      </c>
      <c r="O64" s="14" t="s">
        <v>153</v>
      </c>
      <c r="P64" s="21">
        <v>5.3696375769793414E-2</v>
      </c>
      <c r="Q64" s="21">
        <v>0.10920626653009613</v>
      </c>
      <c r="R64" s="21">
        <v>5.4597394236345673E-2</v>
      </c>
      <c r="S64" s="21">
        <v>7.7307351453374529E-2</v>
      </c>
      <c r="T64" s="21">
        <v>0.32587000262751642</v>
      </c>
      <c r="U64" s="21">
        <v>0.16706709677989567</v>
      </c>
      <c r="V64" s="21">
        <v>0.11847289446960427</v>
      </c>
      <c r="W64" s="21">
        <v>1.6868872125424178E-2</v>
      </c>
      <c r="X64" s="21">
        <v>9.3420778897187924E-3</v>
      </c>
      <c r="Y64" s="22">
        <v>0.9324283318817691</v>
      </c>
    </row>
    <row r="65" spans="1:25" x14ac:dyDescent="0.25">
      <c r="A65" s="16" t="s">
        <v>154</v>
      </c>
      <c r="B65" s="31">
        <v>47.213533205808659</v>
      </c>
      <c r="C65" s="31">
        <v>50.477489265432524</v>
      </c>
      <c r="D65" s="31">
        <v>60.812876212429046</v>
      </c>
      <c r="E65" s="31">
        <v>58.848113065889777</v>
      </c>
      <c r="F65" s="31">
        <v>59.177225859561389</v>
      </c>
      <c r="G65" s="31" t="s">
        <v>183</v>
      </c>
      <c r="H65" s="31" t="s">
        <v>183</v>
      </c>
      <c r="I65" s="31" t="s">
        <v>183</v>
      </c>
      <c r="J65" s="31" t="s">
        <v>183</v>
      </c>
      <c r="K65" s="25">
        <v>52.339726185434756</v>
      </c>
      <c r="M65" s="14" t="s">
        <v>187</v>
      </c>
      <c r="O65" s="16" t="s">
        <v>154</v>
      </c>
      <c r="P65" s="26">
        <v>0.11123027369546123</v>
      </c>
      <c r="Q65" s="26">
        <v>0.21187235349474703</v>
      </c>
      <c r="R65" s="26">
        <v>0.1156029486718578</v>
      </c>
      <c r="S65" s="26">
        <v>7.4052361364458391E-2</v>
      </c>
      <c r="T65" s="26">
        <v>0.10985374099679658</v>
      </c>
      <c r="U65" s="26">
        <v>1.7483638988360611E-2</v>
      </c>
      <c r="V65" s="26">
        <v>1.3503665546883446E-2</v>
      </c>
      <c r="W65" s="26">
        <v>1.8163466170683495E-3</v>
      </c>
      <c r="X65" s="26">
        <v>6.63204129253794E-3</v>
      </c>
      <c r="Y65" s="27">
        <v>0.66204737066817121</v>
      </c>
    </row>
    <row r="66" spans="1:25" x14ac:dyDescent="0.25">
      <c r="A66" s="14" t="s">
        <v>155</v>
      </c>
      <c r="B66" s="30">
        <v>29.016590977638728</v>
      </c>
      <c r="C66" s="30">
        <v>30.118510284189554</v>
      </c>
      <c r="D66" s="30">
        <v>34.388379404146008</v>
      </c>
      <c r="E66" s="30">
        <v>32.577590569366706</v>
      </c>
      <c r="F66" s="30">
        <v>35.34863360783018</v>
      </c>
      <c r="G66" s="30">
        <v>31.861586320649963</v>
      </c>
      <c r="H66" s="30">
        <v>30.919660099025108</v>
      </c>
      <c r="I66" s="30">
        <v>24.522925438496316</v>
      </c>
      <c r="J66" s="30">
        <v>20.402142844261192</v>
      </c>
      <c r="K66" s="20">
        <v>29.448625503707021</v>
      </c>
      <c r="M66" s="14" t="s">
        <v>188</v>
      </c>
      <c r="O66" s="14" t="s">
        <v>155</v>
      </c>
      <c r="P66" s="21">
        <v>7.3182752692841947E-3</v>
      </c>
      <c r="Q66" s="21">
        <v>1.551147582420475E-2</v>
      </c>
      <c r="R66" s="21">
        <v>1.5567774917193897E-2</v>
      </c>
      <c r="S66" s="21">
        <v>1.8324111397631564E-2</v>
      </c>
      <c r="T66" s="21">
        <v>9.02082318848344E-2</v>
      </c>
      <c r="U66" s="21">
        <v>6.8900542823888911E-2</v>
      </c>
      <c r="V66" s="21">
        <v>0.18189834850291542</v>
      </c>
      <c r="W66" s="21">
        <v>6.0072267146754843E-2</v>
      </c>
      <c r="X66" s="21">
        <v>4.7573896048105496E-2</v>
      </c>
      <c r="Y66" s="22">
        <v>0.50537492381481341</v>
      </c>
    </row>
    <row r="67" spans="1:25" x14ac:dyDescent="0.25">
      <c r="A67" s="14" t="s">
        <v>156</v>
      </c>
      <c r="B67" s="30">
        <v>33.358451215156151</v>
      </c>
      <c r="C67" s="30">
        <v>36.138000699000287</v>
      </c>
      <c r="D67" s="30">
        <v>40.094811641111605</v>
      </c>
      <c r="E67" s="30">
        <v>43.505069178134548</v>
      </c>
      <c r="F67" s="30">
        <v>44.198080126034256</v>
      </c>
      <c r="G67" s="30">
        <v>40.15310508186586</v>
      </c>
      <c r="H67" s="30">
        <v>39.802808186699878</v>
      </c>
      <c r="I67" s="30" t="s">
        <v>183</v>
      </c>
      <c r="J67" s="30" t="s">
        <v>183</v>
      </c>
      <c r="K67" s="20">
        <v>40.893590863375714</v>
      </c>
      <c r="M67" s="14" t="s">
        <v>188</v>
      </c>
      <c r="O67" s="14" t="s">
        <v>156</v>
      </c>
      <c r="P67" s="21">
        <v>4.3179475262283218E-2</v>
      </c>
      <c r="Q67" s="21">
        <v>8.10404128292046E-2</v>
      </c>
      <c r="R67" s="21">
        <v>5.6182458558410045E-2</v>
      </c>
      <c r="S67" s="21">
        <v>0.10652043403229253</v>
      </c>
      <c r="T67" s="21">
        <v>0.2531321317894224</v>
      </c>
      <c r="U67" s="21">
        <v>8.2426216455652818E-2</v>
      </c>
      <c r="V67" s="21">
        <v>2.7244597285300098E-2</v>
      </c>
      <c r="W67" s="21">
        <v>3.3539049021579859E-3</v>
      </c>
      <c r="X67" s="21">
        <v>7.42050609113072E-4</v>
      </c>
      <c r="Y67" s="22">
        <v>0.65382168172383681</v>
      </c>
    </row>
    <row r="68" spans="1:25" x14ac:dyDescent="0.25">
      <c r="A68" s="16" t="s">
        <v>157</v>
      </c>
      <c r="B68" s="31">
        <v>52.750164239243418</v>
      </c>
      <c r="C68" s="31">
        <v>53.90847403449142</v>
      </c>
      <c r="D68" s="31">
        <v>66.649548483216137</v>
      </c>
      <c r="E68" s="31">
        <v>76.84994194552246</v>
      </c>
      <c r="F68" s="31">
        <v>56.18511171496489</v>
      </c>
      <c r="G68" s="31" t="s">
        <v>183</v>
      </c>
      <c r="H68" s="31" t="s">
        <v>183</v>
      </c>
      <c r="I68" s="31" t="s">
        <v>183</v>
      </c>
      <c r="J68" s="31" t="s">
        <v>183</v>
      </c>
      <c r="K68" s="25">
        <v>57.895672759381931</v>
      </c>
      <c r="M68" s="14" t="s">
        <v>188</v>
      </c>
      <c r="O68" s="16" t="s">
        <v>157</v>
      </c>
      <c r="P68" s="26">
        <v>5.3657419420615429E-2</v>
      </c>
      <c r="Q68" s="26">
        <v>9.7489761312373219E-2</v>
      </c>
      <c r="R68" s="26">
        <v>5.5266429393313388E-2</v>
      </c>
      <c r="S68" s="26">
        <v>4.1077428285234086E-2</v>
      </c>
      <c r="T68" s="26">
        <v>3.7785264327864845E-2</v>
      </c>
      <c r="U68" s="26">
        <v>9.043273976882274E-3</v>
      </c>
      <c r="V68" s="26">
        <v>1.746398524220134E-3</v>
      </c>
      <c r="W68" s="26">
        <v>8.6591047761914457E-6</v>
      </c>
      <c r="X68" s="26">
        <v>2.3381757243338203E-5</v>
      </c>
      <c r="Y68" s="27">
        <v>0.2960980161025229</v>
      </c>
    </row>
    <row r="69" spans="1:25" x14ac:dyDescent="0.25">
      <c r="A69" s="28" t="s">
        <v>158</v>
      </c>
      <c r="B69" s="20">
        <v>48.414002173427768</v>
      </c>
      <c r="C69" s="20">
        <v>48.86685905558825</v>
      </c>
      <c r="D69" s="20">
        <v>48.982087427045919</v>
      </c>
      <c r="E69" s="20">
        <v>48.920376346980497</v>
      </c>
      <c r="F69" s="20">
        <v>44.247168275014097</v>
      </c>
      <c r="G69" s="20">
        <v>40.50620137245059</v>
      </c>
      <c r="H69" s="20">
        <v>31.962469535563539</v>
      </c>
      <c r="I69" s="20">
        <v>21.96565512204419</v>
      </c>
      <c r="J69" s="20">
        <v>17.558995016530385</v>
      </c>
      <c r="K69" s="20">
        <v>40.503836954393179</v>
      </c>
      <c r="M69" s="14" t="s">
        <v>189</v>
      </c>
      <c r="O69" s="14" t="s">
        <v>158</v>
      </c>
      <c r="P69" s="29">
        <v>1.5516816961969402</v>
      </c>
      <c r="Q69" s="29">
        <v>3.5130452411327888</v>
      </c>
      <c r="R69" s="29">
        <v>2.1284096322633399</v>
      </c>
      <c r="S69" s="29">
        <v>1.5134711590917522</v>
      </c>
      <c r="T69" s="29">
        <v>3.8440823441276675</v>
      </c>
      <c r="U69" s="29">
        <v>1.7846173998294657</v>
      </c>
      <c r="V69" s="29">
        <v>2.1695881725596751</v>
      </c>
      <c r="W69" s="29">
        <v>0.63657696423805343</v>
      </c>
      <c r="X69" s="29">
        <v>0.52942796627950384</v>
      </c>
      <c r="Y69" s="29">
        <v>17.670900575719187</v>
      </c>
    </row>
    <row r="72" spans="1:25" x14ac:dyDescent="0.25">
      <c r="A72" s="14" t="s">
        <v>160</v>
      </c>
      <c r="B72" s="15" t="s">
        <v>119</v>
      </c>
      <c r="C72" s="15" t="s">
        <v>120</v>
      </c>
      <c r="D72" s="15" t="s">
        <v>121</v>
      </c>
      <c r="E72" s="15" t="s">
        <v>122</v>
      </c>
      <c r="F72" s="15" t="s">
        <v>123</v>
      </c>
      <c r="G72" s="15" t="s">
        <v>124</v>
      </c>
      <c r="H72" s="15" t="s">
        <v>125</v>
      </c>
      <c r="I72" s="15" t="s">
        <v>126</v>
      </c>
      <c r="J72" s="15" t="s">
        <v>127</v>
      </c>
      <c r="K72" s="15" t="s">
        <v>128</v>
      </c>
      <c r="O72" s="14" t="s">
        <v>161</v>
      </c>
      <c r="P72" s="15" t="s">
        <v>119</v>
      </c>
      <c r="Q72" s="15" t="s">
        <v>120</v>
      </c>
      <c r="R72" s="15" t="s">
        <v>121</v>
      </c>
      <c r="S72" s="15" t="s">
        <v>122</v>
      </c>
      <c r="T72" s="15" t="s">
        <v>123</v>
      </c>
      <c r="U72" s="15" t="s">
        <v>124</v>
      </c>
      <c r="V72" s="15" t="s">
        <v>125</v>
      </c>
      <c r="W72" s="15" t="s">
        <v>126</v>
      </c>
      <c r="X72" s="15" t="s">
        <v>127</v>
      </c>
      <c r="Y72" s="15" t="s">
        <v>128</v>
      </c>
    </row>
    <row r="73" spans="1:25" x14ac:dyDescent="0.25">
      <c r="A73" s="16" t="s">
        <v>74</v>
      </c>
      <c r="B73" s="17" t="s">
        <v>130</v>
      </c>
      <c r="C73" s="18" t="s">
        <v>131</v>
      </c>
      <c r="D73" s="18" t="s">
        <v>132</v>
      </c>
      <c r="E73" s="18" t="s">
        <v>133</v>
      </c>
      <c r="F73" s="18" t="s">
        <v>134</v>
      </c>
      <c r="G73" s="18" t="s">
        <v>135</v>
      </c>
      <c r="H73" s="18" t="s">
        <v>136</v>
      </c>
      <c r="I73" s="18" t="s">
        <v>137</v>
      </c>
      <c r="J73" s="18" t="s">
        <v>138</v>
      </c>
      <c r="K73" s="18" t="s">
        <v>139</v>
      </c>
      <c r="O73" s="16" t="s">
        <v>162</v>
      </c>
      <c r="P73" s="17" t="s">
        <v>130</v>
      </c>
      <c r="Q73" s="18" t="s">
        <v>131</v>
      </c>
      <c r="R73" s="18" t="s">
        <v>132</v>
      </c>
      <c r="S73" s="18" t="s">
        <v>133</v>
      </c>
      <c r="T73" s="18" t="s">
        <v>134</v>
      </c>
      <c r="U73" s="18" t="s">
        <v>135</v>
      </c>
      <c r="V73" s="18" t="s">
        <v>136</v>
      </c>
      <c r="W73" s="18" t="s">
        <v>137</v>
      </c>
      <c r="X73" s="18" t="s">
        <v>138</v>
      </c>
      <c r="Y73" s="18" t="s">
        <v>139</v>
      </c>
    </row>
    <row r="74" spans="1:25" x14ac:dyDescent="0.25">
      <c r="A74" s="14" t="s">
        <v>140</v>
      </c>
      <c r="B74" s="30">
        <v>29.676783300269872</v>
      </c>
      <c r="C74" s="30">
        <v>29.086146263921677</v>
      </c>
      <c r="D74" s="30">
        <v>28.482555014311689</v>
      </c>
      <c r="E74" s="30">
        <v>28.037566903460736</v>
      </c>
      <c r="F74" s="30">
        <v>30.626981401411555</v>
      </c>
      <c r="G74" s="30">
        <v>32.056243178891769</v>
      </c>
      <c r="H74" s="30">
        <v>32.164291099492004</v>
      </c>
      <c r="I74" s="30">
        <v>25.329458226487532</v>
      </c>
      <c r="J74" s="30">
        <v>24.383471869275642</v>
      </c>
      <c r="K74" s="20">
        <v>29.22710966227983</v>
      </c>
      <c r="M74" s="14" t="s">
        <v>182</v>
      </c>
      <c r="O74" s="14" t="s">
        <v>140</v>
      </c>
      <c r="P74" s="32">
        <v>3340.3860322239698</v>
      </c>
      <c r="Q74" s="32">
        <v>3723.1705525274683</v>
      </c>
      <c r="R74" s="32">
        <v>844.03873696071594</v>
      </c>
      <c r="S74" s="32">
        <v>206.4425052007193</v>
      </c>
      <c r="T74" s="32">
        <v>432.53692472078887</v>
      </c>
      <c r="U74" s="32">
        <v>651.1706174963025</v>
      </c>
      <c r="V74" s="32">
        <v>1611.4758425922475</v>
      </c>
      <c r="W74" s="32">
        <v>787.86644494661778</v>
      </c>
      <c r="X74" s="32">
        <v>1140.0719693504534</v>
      </c>
      <c r="Y74" s="20">
        <v>12737.159626019282</v>
      </c>
    </row>
    <row r="75" spans="1:25" x14ac:dyDescent="0.25">
      <c r="A75" s="14" t="s">
        <v>141</v>
      </c>
      <c r="B75" s="30">
        <v>39.703512799299475</v>
      </c>
      <c r="C75" s="30">
        <v>40.136583621211869</v>
      </c>
      <c r="D75" s="30">
        <v>39.905265328950698</v>
      </c>
      <c r="E75" s="30">
        <v>39.530094052213791</v>
      </c>
      <c r="F75" s="30">
        <v>40.005362020879623</v>
      </c>
      <c r="G75" s="30">
        <v>41.322881413063556</v>
      </c>
      <c r="H75" s="30">
        <v>38.839111627267911</v>
      </c>
      <c r="I75" s="30" t="s">
        <v>183</v>
      </c>
      <c r="J75" s="30" t="s">
        <v>183</v>
      </c>
      <c r="K75" s="20">
        <v>39.992341170264034</v>
      </c>
      <c r="M75" s="14" t="s">
        <v>182</v>
      </c>
      <c r="O75" s="14" t="s">
        <v>141</v>
      </c>
      <c r="P75" s="32">
        <v>5467.1464437883542</v>
      </c>
      <c r="Q75" s="32">
        <v>7577.7480495568925</v>
      </c>
      <c r="R75" s="32">
        <v>2215.2721846418567</v>
      </c>
      <c r="S75" s="32">
        <v>764.31149910901343</v>
      </c>
      <c r="T75" s="32">
        <v>1155.3104497608233</v>
      </c>
      <c r="U75" s="32">
        <v>591.00294046196007</v>
      </c>
      <c r="V75" s="32">
        <v>152.98237705642634</v>
      </c>
      <c r="W75" s="32">
        <v>25.308501464313014</v>
      </c>
      <c r="X75" s="32">
        <v>0</v>
      </c>
      <c r="Y75" s="20">
        <v>17949.082445839642</v>
      </c>
    </row>
    <row r="76" spans="1:25" x14ac:dyDescent="0.25">
      <c r="A76" s="16" t="s">
        <v>142</v>
      </c>
      <c r="B76" s="31">
        <v>60.213878997837227</v>
      </c>
      <c r="C76" s="31">
        <v>62.196877597435211</v>
      </c>
      <c r="D76" s="31">
        <v>61.944718329886491</v>
      </c>
      <c r="E76" s="31">
        <v>62.135342986495594</v>
      </c>
      <c r="F76" s="31">
        <v>60.872866016071825</v>
      </c>
      <c r="G76" s="31" t="s">
        <v>183</v>
      </c>
      <c r="H76" s="31" t="s">
        <v>183</v>
      </c>
      <c r="I76" s="31" t="s">
        <v>183</v>
      </c>
      <c r="J76" s="31" t="s">
        <v>183</v>
      </c>
      <c r="K76" s="25">
        <v>61.416590271728005</v>
      </c>
      <c r="M76" s="14" t="s">
        <v>182</v>
      </c>
      <c r="O76" s="16" t="s">
        <v>142</v>
      </c>
      <c r="P76" s="34">
        <v>3732.3033332632822</v>
      </c>
      <c r="Q76" s="34">
        <v>4573.2647412223196</v>
      </c>
      <c r="R76" s="34">
        <v>1200.6433531631794</v>
      </c>
      <c r="S76" s="34">
        <v>411.79376282411192</v>
      </c>
      <c r="T76" s="34">
        <v>133.06664889611062</v>
      </c>
      <c r="U76" s="34">
        <v>4.5967329918328845</v>
      </c>
      <c r="V76" s="34">
        <v>13.318436779551888</v>
      </c>
      <c r="W76" s="34">
        <v>0</v>
      </c>
      <c r="X76" s="34">
        <v>0</v>
      </c>
      <c r="Y76" s="25">
        <v>10068.987009140388</v>
      </c>
    </row>
    <row r="77" spans="1:25" x14ac:dyDescent="0.25">
      <c r="A77" s="14" t="s">
        <v>143</v>
      </c>
      <c r="B77" s="30">
        <v>30.126052820171786</v>
      </c>
      <c r="C77" s="30">
        <v>28.628969817226093</v>
      </c>
      <c r="D77" s="30">
        <v>27.288361074519919</v>
      </c>
      <c r="E77" s="30">
        <v>27.016420433280651</v>
      </c>
      <c r="F77" s="30">
        <v>30.715282087268314</v>
      </c>
      <c r="G77" s="30">
        <v>31.988115145025379</v>
      </c>
      <c r="H77" s="30">
        <v>30.27934168972719</v>
      </c>
      <c r="I77" s="30">
        <v>24.374632566805143</v>
      </c>
      <c r="J77" s="30">
        <v>21.644302518490012</v>
      </c>
      <c r="K77" s="20">
        <v>29.251248028838098</v>
      </c>
      <c r="M77" s="14" t="s">
        <v>184</v>
      </c>
      <c r="O77" s="14" t="s">
        <v>143</v>
      </c>
      <c r="P77" s="32">
        <v>6103.7506170246261</v>
      </c>
      <c r="Q77" s="32">
        <v>8515.6269791500818</v>
      </c>
      <c r="R77" s="32">
        <v>3381.6771176460011</v>
      </c>
      <c r="S77" s="32">
        <v>2606.8688338087554</v>
      </c>
      <c r="T77" s="32">
        <v>29036.599369284664</v>
      </c>
      <c r="U77" s="32">
        <v>28946.623006149446</v>
      </c>
      <c r="V77" s="32">
        <v>33059.709306448138</v>
      </c>
      <c r="W77" s="32">
        <v>14443.92879824681</v>
      </c>
      <c r="X77" s="32">
        <v>13004.555532997165</v>
      </c>
      <c r="Y77" s="20">
        <v>139099.33956075567</v>
      </c>
    </row>
    <row r="78" spans="1:25" x14ac:dyDescent="0.25">
      <c r="A78" s="14" t="s">
        <v>144</v>
      </c>
      <c r="B78" s="30">
        <v>38.543642079521902</v>
      </c>
      <c r="C78" s="30">
        <v>37.440173058670439</v>
      </c>
      <c r="D78" s="30">
        <v>34.807643440289056</v>
      </c>
      <c r="E78" s="30">
        <v>35.310933419117774</v>
      </c>
      <c r="F78" s="30">
        <v>38.669032799102894</v>
      </c>
      <c r="G78" s="30">
        <v>39.131260191771901</v>
      </c>
      <c r="H78" s="30">
        <v>36.54626394954343</v>
      </c>
      <c r="I78" s="30" t="s">
        <v>183</v>
      </c>
      <c r="J78" s="30" t="s">
        <v>183</v>
      </c>
      <c r="K78" s="20">
        <v>37.533051607687717</v>
      </c>
      <c r="M78" s="14" t="s">
        <v>184</v>
      </c>
      <c r="O78" s="14" t="s">
        <v>144</v>
      </c>
      <c r="P78" s="32">
        <v>9356.4771829938509</v>
      </c>
      <c r="Q78" s="32">
        <v>24579.646168432773</v>
      </c>
      <c r="R78" s="32">
        <v>18140.852874728826</v>
      </c>
      <c r="S78" s="32">
        <v>15740.917998930638</v>
      </c>
      <c r="T78" s="32">
        <v>58516.09627544252</v>
      </c>
      <c r="U78" s="32">
        <v>19628.732038798527</v>
      </c>
      <c r="V78" s="32">
        <v>2588.204604632499</v>
      </c>
      <c r="W78" s="32">
        <v>84.058593496850875</v>
      </c>
      <c r="X78" s="32">
        <v>72.648225255551324</v>
      </c>
      <c r="Y78" s="20">
        <v>148707.63396271205</v>
      </c>
    </row>
    <row r="79" spans="1:25" x14ac:dyDescent="0.25">
      <c r="A79" s="16" t="s">
        <v>145</v>
      </c>
      <c r="B79" s="31">
        <v>57.25558615765685</v>
      </c>
      <c r="C79" s="31">
        <v>57.103428756038852</v>
      </c>
      <c r="D79" s="31">
        <v>55.16072497423422</v>
      </c>
      <c r="E79" s="31">
        <v>54.220254072954745</v>
      </c>
      <c r="F79" s="31" t="s">
        <v>183</v>
      </c>
      <c r="G79" s="31" t="s">
        <v>183</v>
      </c>
      <c r="H79" s="31" t="s">
        <v>183</v>
      </c>
      <c r="I79" s="31" t="s">
        <v>183</v>
      </c>
      <c r="J79" s="31" t="s">
        <v>183</v>
      </c>
      <c r="K79" s="25">
        <v>56.127891051043719</v>
      </c>
      <c r="M79" s="14" t="s">
        <v>184</v>
      </c>
      <c r="O79" s="16" t="s">
        <v>145</v>
      </c>
      <c r="P79" s="34">
        <v>4314.2258273941379</v>
      </c>
      <c r="Q79" s="34">
        <v>13525.594391950648</v>
      </c>
      <c r="R79" s="34">
        <v>9104.2205884181931</v>
      </c>
      <c r="S79" s="34">
        <v>5700.8780884564185</v>
      </c>
      <c r="T79" s="34">
        <v>3300.9634498518094</v>
      </c>
      <c r="U79" s="34">
        <v>159.13666209037137</v>
      </c>
      <c r="V79" s="34">
        <v>40.845325846592971</v>
      </c>
      <c r="W79" s="34">
        <v>3.5831420946498311</v>
      </c>
      <c r="X79" s="34">
        <v>15.795995794461163</v>
      </c>
      <c r="Y79" s="25">
        <v>36165.243471897287</v>
      </c>
    </row>
    <row r="80" spans="1:25" x14ac:dyDescent="0.25">
      <c r="A80" s="14" t="s">
        <v>146</v>
      </c>
      <c r="B80" s="30">
        <v>31.842330542627721</v>
      </c>
      <c r="C80" s="30">
        <v>30.191714453563723</v>
      </c>
      <c r="D80" s="30">
        <v>27.836952624931516</v>
      </c>
      <c r="E80" s="30">
        <v>30.691845606389712</v>
      </c>
      <c r="F80" s="30">
        <v>31.610531439293567</v>
      </c>
      <c r="G80" s="30">
        <v>34.894663747182129</v>
      </c>
      <c r="H80" s="30">
        <v>31.158767275117171</v>
      </c>
      <c r="I80" s="30">
        <v>24.714804410085005</v>
      </c>
      <c r="J80" s="30">
        <v>22.584664232628377</v>
      </c>
      <c r="K80" s="20">
        <v>29.641550941642791</v>
      </c>
      <c r="M80" s="14" t="s">
        <v>185</v>
      </c>
      <c r="O80" s="14" t="s">
        <v>146</v>
      </c>
      <c r="P80" s="32">
        <v>612.52717354478261</v>
      </c>
      <c r="Q80" s="32">
        <v>641.12638007902069</v>
      </c>
      <c r="R80" s="32">
        <v>229.3739690214324</v>
      </c>
      <c r="S80" s="32">
        <v>453.87269760102771</v>
      </c>
      <c r="T80" s="32">
        <v>3272.8495709360345</v>
      </c>
      <c r="U80" s="32">
        <v>3764.8536254544174</v>
      </c>
      <c r="V80" s="32">
        <v>22879.881939643634</v>
      </c>
      <c r="W80" s="32">
        <v>8018.2007929847277</v>
      </c>
      <c r="X80" s="32">
        <v>5458.5046604651479</v>
      </c>
      <c r="Y80" s="20">
        <v>45331.190809730229</v>
      </c>
    </row>
    <row r="81" spans="1:25" x14ac:dyDescent="0.25">
      <c r="A81" s="14" t="s">
        <v>147</v>
      </c>
      <c r="B81" s="30">
        <v>39.434382352398927</v>
      </c>
      <c r="C81" s="30">
        <v>38.732909053228937</v>
      </c>
      <c r="D81" s="30">
        <v>36.898429372843914</v>
      </c>
      <c r="E81" s="30">
        <v>39.85785500325531</v>
      </c>
      <c r="F81" s="30">
        <v>42.131456861038075</v>
      </c>
      <c r="G81" s="30">
        <v>42.059101346943265</v>
      </c>
      <c r="H81" s="30" t="s">
        <v>183</v>
      </c>
      <c r="I81" s="30" t="s">
        <v>183</v>
      </c>
      <c r="J81" s="30" t="s">
        <v>183</v>
      </c>
      <c r="K81" s="20">
        <v>40.270404885235834</v>
      </c>
      <c r="M81" s="14" t="s">
        <v>185</v>
      </c>
      <c r="O81" s="14" t="s">
        <v>147</v>
      </c>
      <c r="P81" s="32">
        <v>1152.5697254488978</v>
      </c>
      <c r="Q81" s="32">
        <v>1830.8402957488129</v>
      </c>
      <c r="R81" s="32">
        <v>1719.5186586420496</v>
      </c>
      <c r="S81" s="32">
        <v>2954.2880622221246</v>
      </c>
      <c r="T81" s="32">
        <v>5780.1540774444284</v>
      </c>
      <c r="U81" s="32">
        <v>3734.298641478937</v>
      </c>
      <c r="V81" s="32">
        <v>905.64836057734544</v>
      </c>
      <c r="W81" s="32">
        <v>39.271214384674636</v>
      </c>
      <c r="X81" s="32">
        <v>1.2432702173869932</v>
      </c>
      <c r="Y81" s="20">
        <v>18117.832306164655</v>
      </c>
    </row>
    <row r="82" spans="1:25" x14ac:dyDescent="0.25">
      <c r="A82" s="16" t="s">
        <v>148</v>
      </c>
      <c r="B82" s="31">
        <v>54.000405673470027</v>
      </c>
      <c r="C82" s="31">
        <v>55.346784017053146</v>
      </c>
      <c r="D82" s="31">
        <v>51.084248208526105</v>
      </c>
      <c r="E82" s="31">
        <v>56.815823995301528</v>
      </c>
      <c r="F82" s="31">
        <v>57.297242383858787</v>
      </c>
      <c r="G82" s="31" t="s">
        <v>183</v>
      </c>
      <c r="H82" s="31" t="s">
        <v>183</v>
      </c>
      <c r="I82" s="31" t="s">
        <v>183</v>
      </c>
      <c r="J82" s="31" t="s">
        <v>183</v>
      </c>
      <c r="K82" s="25">
        <v>54.483237543414504</v>
      </c>
      <c r="M82" s="14" t="s">
        <v>185</v>
      </c>
      <c r="O82" s="16" t="s">
        <v>148</v>
      </c>
      <c r="P82" s="34">
        <v>922.05066804697856</v>
      </c>
      <c r="Q82" s="34">
        <v>1729.5108457782192</v>
      </c>
      <c r="R82" s="34">
        <v>1281.6716583908155</v>
      </c>
      <c r="S82" s="34">
        <v>1130.139402921589</v>
      </c>
      <c r="T82" s="34">
        <v>1172.9047698026322</v>
      </c>
      <c r="U82" s="34">
        <v>262.93125516808414</v>
      </c>
      <c r="V82" s="34">
        <v>76.777277402999715</v>
      </c>
      <c r="W82" s="34">
        <v>5.3784454834144544</v>
      </c>
      <c r="X82" s="34">
        <v>17.11824368735239</v>
      </c>
      <c r="Y82" s="25">
        <v>6598.4825666820861</v>
      </c>
    </row>
    <row r="83" spans="1:25" x14ac:dyDescent="0.25">
      <c r="A83" s="14" t="s">
        <v>149</v>
      </c>
      <c r="B83" s="30">
        <v>27.588197532439196</v>
      </c>
      <c r="C83" s="30" t="s">
        <v>183</v>
      </c>
      <c r="D83" s="30" t="s">
        <v>183</v>
      </c>
      <c r="E83" s="30">
        <v>31.24365411253277</v>
      </c>
      <c r="F83" s="30">
        <v>32.158542930153068</v>
      </c>
      <c r="G83" s="30">
        <v>31.431954001779371</v>
      </c>
      <c r="H83" s="30">
        <v>29.197434515353134</v>
      </c>
      <c r="I83" s="30">
        <v>22.327681090979858</v>
      </c>
      <c r="J83" s="30">
        <v>23.648682234877658</v>
      </c>
      <c r="K83" s="20">
        <v>27.482840555879445</v>
      </c>
      <c r="M83" s="14" t="s">
        <v>186</v>
      </c>
      <c r="O83" s="14" t="s">
        <v>149</v>
      </c>
      <c r="P83" s="32">
        <v>429.34820191941532</v>
      </c>
      <c r="Q83" s="32">
        <v>1130.9158944807664</v>
      </c>
      <c r="R83" s="32">
        <v>713.97635656345994</v>
      </c>
      <c r="S83" s="32">
        <v>1051.2570053849831</v>
      </c>
      <c r="T83" s="32">
        <v>4026.3785917782297</v>
      </c>
      <c r="U83" s="32">
        <v>2349.7090943571939</v>
      </c>
      <c r="V83" s="32">
        <v>9543.1459356724445</v>
      </c>
      <c r="W83" s="32">
        <v>6059.6604017585896</v>
      </c>
      <c r="X83" s="32">
        <v>5912.2524336211145</v>
      </c>
      <c r="Y83" s="20">
        <v>31216.643915536195</v>
      </c>
    </row>
    <row r="84" spans="1:25" x14ac:dyDescent="0.25">
      <c r="A84" s="14" t="s">
        <v>150</v>
      </c>
      <c r="B84" s="30">
        <v>28.270607908820388</v>
      </c>
      <c r="C84" s="30">
        <v>29.116280309798373</v>
      </c>
      <c r="D84" s="30">
        <v>28.819359247598634</v>
      </c>
      <c r="E84" s="30">
        <v>34.297317169495628</v>
      </c>
      <c r="F84" s="30">
        <v>38.805882295071626</v>
      </c>
      <c r="G84" s="30">
        <v>40.343326116328875</v>
      </c>
      <c r="H84" s="30">
        <v>33.259431194857768</v>
      </c>
      <c r="I84" s="30" t="s">
        <v>183</v>
      </c>
      <c r="J84" s="30" t="s">
        <v>183</v>
      </c>
      <c r="K84" s="20">
        <v>34.145831385553002</v>
      </c>
      <c r="M84" s="14" t="s">
        <v>186</v>
      </c>
      <c r="O84" s="14" t="s">
        <v>150</v>
      </c>
      <c r="P84" s="32">
        <v>2202.6214111850659</v>
      </c>
      <c r="Q84" s="32">
        <v>5858.4296790661756</v>
      </c>
      <c r="R84" s="32">
        <v>3700.7490369391794</v>
      </c>
      <c r="S84" s="32">
        <v>3650.9360355018939</v>
      </c>
      <c r="T84" s="32">
        <v>13320.496008201018</v>
      </c>
      <c r="U84" s="32">
        <v>4253.2429360506922</v>
      </c>
      <c r="V84" s="32">
        <v>1968.2636620830426</v>
      </c>
      <c r="W84" s="32">
        <v>248.76084412462896</v>
      </c>
      <c r="X84" s="32">
        <v>80.970852676176762</v>
      </c>
      <c r="Y84" s="20">
        <v>35284.470465827872</v>
      </c>
    </row>
    <row r="85" spans="1:25" x14ac:dyDescent="0.25">
      <c r="A85" s="16" t="s">
        <v>151</v>
      </c>
      <c r="B85" s="31">
        <v>35.729703639308269</v>
      </c>
      <c r="C85" s="31">
        <v>38.301933835229725</v>
      </c>
      <c r="D85" s="31">
        <v>39.496187084283498</v>
      </c>
      <c r="E85" s="31">
        <v>40.527398863134174</v>
      </c>
      <c r="F85" s="31">
        <v>48.106139098416747</v>
      </c>
      <c r="G85" s="31">
        <v>51.589671486103008</v>
      </c>
      <c r="H85" s="31" t="s">
        <v>183</v>
      </c>
      <c r="I85" s="31" t="s">
        <v>183</v>
      </c>
      <c r="J85" s="31" t="s">
        <v>183</v>
      </c>
      <c r="K85" s="25">
        <v>39.594902087506689</v>
      </c>
      <c r="M85" s="14" t="s">
        <v>186</v>
      </c>
      <c r="O85" s="16" t="s">
        <v>151</v>
      </c>
      <c r="P85" s="34">
        <v>4738.8976300089171</v>
      </c>
      <c r="Q85" s="34">
        <v>18495.878192629174</v>
      </c>
      <c r="R85" s="34">
        <v>14120.861220927787</v>
      </c>
      <c r="S85" s="34">
        <v>6145.9431466928027</v>
      </c>
      <c r="T85" s="34">
        <v>5093.7195975568147</v>
      </c>
      <c r="U85" s="34">
        <v>670.14308892975953</v>
      </c>
      <c r="V85" s="34">
        <v>49.68527672700391</v>
      </c>
      <c r="W85" s="34">
        <v>1.798532310484229</v>
      </c>
      <c r="X85" s="34">
        <v>11.95218056929841</v>
      </c>
      <c r="Y85" s="25">
        <v>49328.878866352046</v>
      </c>
    </row>
    <row r="86" spans="1:25" x14ac:dyDescent="0.25">
      <c r="A86" s="14" t="s">
        <v>152</v>
      </c>
      <c r="B86" s="30">
        <v>22.234248139885722</v>
      </c>
      <c r="C86" s="30">
        <v>20.634742268111832</v>
      </c>
      <c r="D86" s="30">
        <v>22.980155302695028</v>
      </c>
      <c r="E86" s="30">
        <v>27.891400548780997</v>
      </c>
      <c r="F86" s="30">
        <v>26.142307226305778</v>
      </c>
      <c r="G86" s="30">
        <v>25.465074892557347</v>
      </c>
      <c r="H86" s="30">
        <v>25.000442392870479</v>
      </c>
      <c r="I86" s="30">
        <v>21.134753588840649</v>
      </c>
      <c r="J86" s="30">
        <v>18.099480036174462</v>
      </c>
      <c r="K86" s="20">
        <v>23.071389265836121</v>
      </c>
      <c r="M86" s="14" t="s">
        <v>187</v>
      </c>
      <c r="O86" s="14" t="s">
        <v>152</v>
      </c>
      <c r="P86" s="32">
        <v>698.84301868370699</v>
      </c>
      <c r="Q86" s="32">
        <v>1344.1755203587256</v>
      </c>
      <c r="R86" s="32">
        <v>1027.0515093545519</v>
      </c>
      <c r="S86" s="32">
        <v>797.23879366321785</v>
      </c>
      <c r="T86" s="32">
        <v>6354.0396290293565</v>
      </c>
      <c r="U86" s="32">
        <v>4139.7384884297608</v>
      </c>
      <c r="V86" s="32">
        <v>20905.447555028277</v>
      </c>
      <c r="W86" s="32">
        <v>11119.32194666857</v>
      </c>
      <c r="X86" s="32">
        <v>11981.342445885732</v>
      </c>
      <c r="Y86" s="20">
        <v>58367.198907101898</v>
      </c>
    </row>
    <row r="87" spans="1:25" x14ac:dyDescent="0.25">
      <c r="A87" s="14" t="s">
        <v>153</v>
      </c>
      <c r="B87" s="30">
        <v>25.261229124292189</v>
      </c>
      <c r="C87" s="30">
        <v>26.374315263130786</v>
      </c>
      <c r="D87" s="30">
        <v>30.617501351058461</v>
      </c>
      <c r="E87" s="30">
        <v>32.948605372172381</v>
      </c>
      <c r="F87" s="30">
        <v>34.682585400210058</v>
      </c>
      <c r="G87" s="30">
        <v>34.256164804844502</v>
      </c>
      <c r="H87" s="30">
        <v>32.29175038443784</v>
      </c>
      <c r="I87" s="30">
        <v>29.416201753100257</v>
      </c>
      <c r="J87" s="30" t="s">
        <v>183</v>
      </c>
      <c r="K87" s="20">
        <v>31.949392933280006</v>
      </c>
      <c r="M87" s="14" t="s">
        <v>187</v>
      </c>
      <c r="O87" s="14" t="s">
        <v>153</v>
      </c>
      <c r="P87" s="32">
        <v>2213.441753153832</v>
      </c>
      <c r="Q87" s="32">
        <v>4394.8008480871422</v>
      </c>
      <c r="R87" s="32">
        <v>2028.4209329754201</v>
      </c>
      <c r="S87" s="32">
        <v>2903.6625839035869</v>
      </c>
      <c r="T87" s="32">
        <v>12898.000315414807</v>
      </c>
      <c r="U87" s="32">
        <v>6938.84842846641</v>
      </c>
      <c r="V87" s="32">
        <v>5315.5690867522062</v>
      </c>
      <c r="W87" s="32">
        <v>1089.7625580734134</v>
      </c>
      <c r="X87" s="32">
        <v>484.87592466826385</v>
      </c>
      <c r="Y87" s="20">
        <v>38267.382431495083</v>
      </c>
    </row>
    <row r="88" spans="1:25" x14ac:dyDescent="0.25">
      <c r="A88" s="16" t="s">
        <v>154</v>
      </c>
      <c r="B88" s="31">
        <v>34.632456433992424</v>
      </c>
      <c r="C88" s="31">
        <v>37.614085367423236</v>
      </c>
      <c r="D88" s="31">
        <v>43.784654812309959</v>
      </c>
      <c r="E88" s="31">
        <v>45.346862883585693</v>
      </c>
      <c r="F88" s="31">
        <v>48.161639330938648</v>
      </c>
      <c r="G88" s="31" t="s">
        <v>183</v>
      </c>
      <c r="H88" s="31" t="s">
        <v>183</v>
      </c>
      <c r="I88" s="31" t="s">
        <v>183</v>
      </c>
      <c r="J88" s="31" t="s">
        <v>183</v>
      </c>
      <c r="K88" s="25">
        <v>40.337232993131053</v>
      </c>
      <c r="M88" s="14" t="s">
        <v>187</v>
      </c>
      <c r="O88" s="16" t="s">
        <v>154</v>
      </c>
      <c r="P88" s="34">
        <v>3202.6834215274962</v>
      </c>
      <c r="Q88" s="34">
        <v>5517.8355468783575</v>
      </c>
      <c r="R88" s="34">
        <v>2681.9744139119744</v>
      </c>
      <c r="S88" s="34">
        <v>1904.5024642579328</v>
      </c>
      <c r="T88" s="34">
        <v>2884.5378459419508</v>
      </c>
      <c r="U88" s="34">
        <v>593.09587452739413</v>
      </c>
      <c r="V88" s="34">
        <v>344.38152672907637</v>
      </c>
      <c r="W88" s="34">
        <v>111.4656762263883</v>
      </c>
      <c r="X88" s="34">
        <v>452.94357396384083</v>
      </c>
      <c r="Y88" s="25">
        <v>17693.420343964408</v>
      </c>
    </row>
    <row r="89" spans="1:25" x14ac:dyDescent="0.25">
      <c r="A89" s="14" t="s">
        <v>155</v>
      </c>
      <c r="B89" s="30">
        <v>22.09203572811888</v>
      </c>
      <c r="C89" s="30">
        <v>23.63813439406891</v>
      </c>
      <c r="D89" s="30">
        <v>26.524280358624171</v>
      </c>
      <c r="E89" s="30">
        <v>25.736378292759003</v>
      </c>
      <c r="F89" s="30">
        <v>28.04129941835069</v>
      </c>
      <c r="G89" s="30">
        <v>27.901344823374103</v>
      </c>
      <c r="H89" s="30">
        <v>27.482607780493044</v>
      </c>
      <c r="I89" s="30">
        <v>24.688103430473639</v>
      </c>
      <c r="J89" s="30">
        <v>23.058724099191213</v>
      </c>
      <c r="K89" s="20">
        <v>26.476220420883426</v>
      </c>
      <c r="M89" s="14" t="s">
        <v>188</v>
      </c>
      <c r="O89" s="14" t="s">
        <v>155</v>
      </c>
      <c r="P89" s="32">
        <v>317.00198917116433</v>
      </c>
      <c r="Q89" s="32">
        <v>702.3370114067252</v>
      </c>
      <c r="R89" s="32">
        <v>680.2997712484264</v>
      </c>
      <c r="S89" s="32">
        <v>926.34843439735539</v>
      </c>
      <c r="T89" s="32">
        <v>4318.7182130968249</v>
      </c>
      <c r="U89" s="32">
        <v>3336.6214578757072</v>
      </c>
      <c r="V89" s="32">
        <v>9332.4324733466274</v>
      </c>
      <c r="W89" s="32">
        <v>3849.9126701560708</v>
      </c>
      <c r="X89" s="32">
        <v>2893.0134808182265</v>
      </c>
      <c r="Y89" s="20">
        <v>26356.685501517128</v>
      </c>
    </row>
    <row r="90" spans="1:25" x14ac:dyDescent="0.25">
      <c r="A90" s="14" t="s">
        <v>156</v>
      </c>
      <c r="B90" s="30">
        <v>25.418418459005792</v>
      </c>
      <c r="C90" s="30">
        <v>28.726160413100143</v>
      </c>
      <c r="D90" s="30">
        <v>32.035540169122804</v>
      </c>
      <c r="E90" s="30">
        <v>35.385676815705096</v>
      </c>
      <c r="F90" s="30">
        <v>37.560443854864552</v>
      </c>
      <c r="G90" s="30">
        <v>38.47767670280853</v>
      </c>
      <c r="H90" s="30">
        <v>37.598312285262573</v>
      </c>
      <c r="I90" s="30" t="s">
        <v>183</v>
      </c>
      <c r="J90" s="30" t="s">
        <v>183</v>
      </c>
      <c r="K90" s="20">
        <v>34.417960340705079</v>
      </c>
      <c r="M90" s="14" t="s">
        <v>188</v>
      </c>
      <c r="O90" s="14" t="s">
        <v>156</v>
      </c>
      <c r="P90" s="32">
        <v>1820.3415114093459</v>
      </c>
      <c r="Q90" s="32">
        <v>3206.2296121281647</v>
      </c>
      <c r="R90" s="32">
        <v>2207.2358333438619</v>
      </c>
      <c r="S90" s="32">
        <v>4376.3661324848808</v>
      </c>
      <c r="T90" s="32">
        <v>10392.592207921249</v>
      </c>
      <c r="U90" s="32">
        <v>3639.7456599692655</v>
      </c>
      <c r="V90" s="32">
        <v>1226.1314451879384</v>
      </c>
      <c r="W90" s="32">
        <v>194.97903476297995</v>
      </c>
      <c r="X90" s="32">
        <v>38.185087698074653</v>
      </c>
      <c r="Y90" s="20">
        <v>27101.806524905758</v>
      </c>
    </row>
    <row r="91" spans="1:25" x14ac:dyDescent="0.25">
      <c r="A91" s="16" t="s">
        <v>157</v>
      </c>
      <c r="B91" s="31">
        <v>35.975721963495758</v>
      </c>
      <c r="C91" s="31">
        <v>38.486442563879955</v>
      </c>
      <c r="D91" s="31">
        <v>45.977326785556848</v>
      </c>
      <c r="E91" s="31">
        <v>50.461464324908476</v>
      </c>
      <c r="F91" s="31">
        <v>48.747798759738984</v>
      </c>
      <c r="G91" s="31" t="s">
        <v>183</v>
      </c>
      <c r="H91" s="31" t="s">
        <v>183</v>
      </c>
      <c r="I91" s="31" t="s">
        <v>183</v>
      </c>
      <c r="J91" s="31" t="s">
        <v>183</v>
      </c>
      <c r="K91" s="25">
        <v>41.907735421738252</v>
      </c>
      <c r="M91" s="14" t="s">
        <v>188</v>
      </c>
      <c r="O91" s="16" t="s">
        <v>157</v>
      </c>
      <c r="P91" s="34">
        <v>1479.8819564267628</v>
      </c>
      <c r="Q91" s="34">
        <v>2699.5499688738746</v>
      </c>
      <c r="R91" s="34">
        <v>1350.2396356904521</v>
      </c>
      <c r="S91" s="34">
        <v>1005.5278439103171</v>
      </c>
      <c r="T91" s="34">
        <v>1244.9138221847102</v>
      </c>
      <c r="U91" s="34">
        <v>377.5642049298969</v>
      </c>
      <c r="V91" s="34">
        <v>53.039177673990451</v>
      </c>
      <c r="W91" s="34">
        <v>1.6771726831911919</v>
      </c>
      <c r="X91" s="34">
        <v>0.87733951227502371</v>
      </c>
      <c r="Y91" s="25">
        <v>8213.2711218854693</v>
      </c>
    </row>
    <row r="92" spans="1:25" x14ac:dyDescent="0.25">
      <c r="A92" s="28" t="s">
        <v>158</v>
      </c>
      <c r="B92" s="20">
        <v>37.999951623553891</v>
      </c>
      <c r="C92" s="20">
        <v>39.07067904649832</v>
      </c>
      <c r="D92" s="20">
        <v>39.051661446428042</v>
      </c>
      <c r="E92" s="20">
        <v>38.756149865080296</v>
      </c>
      <c r="F92" s="20">
        <v>36.792621183548732</v>
      </c>
      <c r="G92" s="20">
        <v>34.647859971558432</v>
      </c>
      <c r="H92" s="20">
        <v>29.330102533051196</v>
      </c>
      <c r="I92" s="20">
        <v>23.427911671681461</v>
      </c>
      <c r="J92" s="20">
        <v>21.265221891854601</v>
      </c>
      <c r="K92" s="20">
        <v>34.90003783531526</v>
      </c>
      <c r="M92" s="14" t="s">
        <v>189</v>
      </c>
      <c r="O92" s="14" t="s">
        <v>158</v>
      </c>
      <c r="P92" s="35">
        <v>52104.497897214584</v>
      </c>
      <c r="Q92" s="35">
        <v>110046.68067835533</v>
      </c>
      <c r="R92" s="35">
        <v>66628.077852568182</v>
      </c>
      <c r="S92" s="35">
        <v>52731.295291271359</v>
      </c>
      <c r="T92" s="35">
        <v>163333.87776726478</v>
      </c>
      <c r="U92" s="35">
        <v>84042.054753625969</v>
      </c>
      <c r="V92" s="35">
        <v>110066.93961018005</v>
      </c>
      <c r="W92" s="35">
        <v>46084.934769866384</v>
      </c>
      <c r="X92" s="35">
        <v>41566.35121718052</v>
      </c>
      <c r="Y92" s="35">
        <v>726604.70983752713</v>
      </c>
    </row>
    <row r="93" spans="1:25" x14ac:dyDescent="0.2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25" x14ac:dyDescent="0.2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6" spans="1:25" x14ac:dyDescent="0.25">
      <c r="A96" s="14" t="s">
        <v>163</v>
      </c>
      <c r="B96" s="15" t="s">
        <v>119</v>
      </c>
      <c r="C96" s="15" t="s">
        <v>120</v>
      </c>
      <c r="D96" s="15" t="s">
        <v>121</v>
      </c>
      <c r="E96" s="15" t="s">
        <v>122</v>
      </c>
      <c r="F96" s="15" t="s">
        <v>123</v>
      </c>
      <c r="G96" s="15" t="s">
        <v>124</v>
      </c>
      <c r="H96" s="15" t="s">
        <v>125</v>
      </c>
      <c r="I96" s="15" t="s">
        <v>126</v>
      </c>
      <c r="J96" s="15" t="s">
        <v>127</v>
      </c>
      <c r="K96" s="15" t="s">
        <v>128</v>
      </c>
      <c r="O96" s="14" t="s">
        <v>164</v>
      </c>
      <c r="P96" s="15" t="s">
        <v>119</v>
      </c>
      <c r="Q96" s="15" t="s">
        <v>120</v>
      </c>
      <c r="R96" s="15" t="s">
        <v>121</v>
      </c>
      <c r="S96" s="15" t="s">
        <v>122</v>
      </c>
      <c r="T96" s="15" t="s">
        <v>123</v>
      </c>
      <c r="U96" s="15" t="s">
        <v>124</v>
      </c>
      <c r="V96" s="15" t="s">
        <v>125</v>
      </c>
      <c r="W96" s="15" t="s">
        <v>126</v>
      </c>
      <c r="X96" s="15" t="s">
        <v>127</v>
      </c>
      <c r="Y96" s="15" t="s">
        <v>128</v>
      </c>
    </row>
    <row r="97" spans="1:25" x14ac:dyDescent="0.25">
      <c r="A97" s="16" t="s">
        <v>165</v>
      </c>
      <c r="B97" s="17" t="s">
        <v>130</v>
      </c>
      <c r="C97" s="18" t="s">
        <v>131</v>
      </c>
      <c r="D97" s="18" t="s">
        <v>132</v>
      </c>
      <c r="E97" s="18" t="s">
        <v>133</v>
      </c>
      <c r="F97" s="18" t="s">
        <v>134</v>
      </c>
      <c r="G97" s="18" t="s">
        <v>135</v>
      </c>
      <c r="H97" s="18" t="s">
        <v>136</v>
      </c>
      <c r="I97" s="18" t="s">
        <v>137</v>
      </c>
      <c r="J97" s="18" t="s">
        <v>138</v>
      </c>
      <c r="K97" s="18" t="s">
        <v>139</v>
      </c>
      <c r="O97" s="16" t="s">
        <v>162</v>
      </c>
      <c r="P97" s="17" t="s">
        <v>130</v>
      </c>
      <c r="Q97" s="18" t="s">
        <v>131</v>
      </c>
      <c r="R97" s="18" t="s">
        <v>132</v>
      </c>
      <c r="S97" s="18" t="s">
        <v>133</v>
      </c>
      <c r="T97" s="18" t="s">
        <v>134</v>
      </c>
      <c r="U97" s="18" t="s">
        <v>135</v>
      </c>
      <c r="V97" s="18" t="s">
        <v>136</v>
      </c>
      <c r="W97" s="18" t="s">
        <v>137</v>
      </c>
      <c r="X97" s="18" t="s">
        <v>138</v>
      </c>
      <c r="Y97" s="18" t="s">
        <v>139</v>
      </c>
    </row>
    <row r="98" spans="1:25" x14ac:dyDescent="0.25">
      <c r="A98" s="14" t="s">
        <v>140</v>
      </c>
      <c r="B98" s="36">
        <v>1920.5884887435284</v>
      </c>
      <c r="C98" s="36">
        <v>2185.6584083219427</v>
      </c>
      <c r="D98" s="36">
        <v>498.76831798339651</v>
      </c>
      <c r="E98" s="36">
        <v>119.69304982407704</v>
      </c>
      <c r="F98" s="36">
        <v>228.14490375388655</v>
      </c>
      <c r="G98" s="36">
        <v>340.37342830351935</v>
      </c>
      <c r="H98" s="36">
        <v>884.52598973344641</v>
      </c>
      <c r="I98" s="36">
        <v>450.3374463807113</v>
      </c>
      <c r="J98" s="36">
        <v>733.48400000000004</v>
      </c>
      <c r="K98" s="37">
        <v>7361.5740330445087</v>
      </c>
      <c r="M98" s="14" t="s">
        <v>182</v>
      </c>
      <c r="O98" s="14" t="s">
        <v>140</v>
      </c>
      <c r="P98" s="32">
        <v>398.93683949776607</v>
      </c>
      <c r="Q98" s="32">
        <v>437.39051023096357</v>
      </c>
      <c r="R98" s="32">
        <v>96.953888365293579</v>
      </c>
      <c r="S98" s="32">
        <v>23.618505215069888</v>
      </c>
      <c r="T98" s="32">
        <v>49.831116010675601</v>
      </c>
      <c r="U98" s="32">
        <v>72.182697106995832</v>
      </c>
      <c r="V98" s="32">
        <v>182.88973999200397</v>
      </c>
      <c r="W98" s="32">
        <v>83.749030622387153</v>
      </c>
      <c r="X98" s="32">
        <v>101.06238799231191</v>
      </c>
      <c r="Y98" s="20">
        <v>1446.6147150334675</v>
      </c>
    </row>
    <row r="99" spans="1:25" x14ac:dyDescent="0.25">
      <c r="A99" s="14" t="s">
        <v>141</v>
      </c>
      <c r="B99" s="36">
        <v>2847.8731121320757</v>
      </c>
      <c r="C99" s="36">
        <v>4126.3285088812609</v>
      </c>
      <c r="D99" s="36">
        <v>1235.195602364076</v>
      </c>
      <c r="E99" s="36">
        <v>416.65799817827451</v>
      </c>
      <c r="F99" s="36">
        <v>567.13517162154881</v>
      </c>
      <c r="G99" s="36">
        <v>285.58614627069693</v>
      </c>
      <c r="H99" s="36">
        <v>77.425526572081168</v>
      </c>
      <c r="I99" s="36">
        <v>13.859553619288766</v>
      </c>
      <c r="J99" s="36">
        <v>0</v>
      </c>
      <c r="K99" s="37">
        <v>9570.0616196393003</v>
      </c>
      <c r="M99" s="14" t="s">
        <v>182</v>
      </c>
      <c r="O99" s="14" t="s">
        <v>141</v>
      </c>
      <c r="P99" s="32">
        <v>702.25487177752245</v>
      </c>
      <c r="Q99" s="32">
        <v>957.25731843147639</v>
      </c>
      <c r="R99" s="32">
        <v>274.83088115525067</v>
      </c>
      <c r="S99" s="32">
        <v>93.463840385767995</v>
      </c>
      <c r="T99" s="32">
        <v>137.98561636797081</v>
      </c>
      <c r="U99" s="32">
        <v>66.596987469255268</v>
      </c>
      <c r="V99" s="32">
        <v>17.618852183643824</v>
      </c>
      <c r="W99" s="32">
        <v>2.7293599709101066</v>
      </c>
      <c r="X99" s="32">
        <v>0</v>
      </c>
      <c r="Y99" s="20">
        <v>2252.7377277417972</v>
      </c>
    </row>
    <row r="100" spans="1:25" x14ac:dyDescent="0.25">
      <c r="A100" s="16" t="s">
        <v>142</v>
      </c>
      <c r="B100" s="38">
        <v>1775.2833991243961</v>
      </c>
      <c r="C100" s="38">
        <v>2330.7850827967982</v>
      </c>
      <c r="D100" s="38">
        <v>642.13207965252764</v>
      </c>
      <c r="E100" s="38">
        <v>213.05995199764848</v>
      </c>
      <c r="F100" s="38">
        <v>62.6549246245647</v>
      </c>
      <c r="G100" s="38">
        <v>2.1514254257838124</v>
      </c>
      <c r="H100" s="38">
        <v>6.2234836944724448</v>
      </c>
      <c r="I100" s="38">
        <v>0</v>
      </c>
      <c r="J100" s="38">
        <v>0</v>
      </c>
      <c r="K100" s="39">
        <v>5032.2903473161923</v>
      </c>
      <c r="M100" s="14" t="s">
        <v>182</v>
      </c>
      <c r="O100" s="16" t="s">
        <v>142</v>
      </c>
      <c r="P100" s="34">
        <v>545.05147369226836</v>
      </c>
      <c r="Q100" s="34">
        <v>670.32568611065642</v>
      </c>
      <c r="R100" s="34">
        <v>173.41346189330963</v>
      </c>
      <c r="S100" s="34">
        <v>60.01647498286254</v>
      </c>
      <c r="T100" s="34">
        <v>19.201537593840904</v>
      </c>
      <c r="U100" s="34">
        <v>0.71355203366025721</v>
      </c>
      <c r="V100" s="34">
        <v>1.5224900030253026</v>
      </c>
      <c r="W100" s="34">
        <v>0</v>
      </c>
      <c r="X100" s="34">
        <v>0</v>
      </c>
      <c r="Y100" s="25">
        <v>1470.2446763096234</v>
      </c>
    </row>
    <row r="101" spans="1:25" x14ac:dyDescent="0.25">
      <c r="A101" s="14" t="s">
        <v>143</v>
      </c>
      <c r="B101" s="36">
        <v>3525.2349372706972</v>
      </c>
      <c r="C101" s="36">
        <v>5086.9865288035007</v>
      </c>
      <c r="D101" s="36">
        <v>2027.1845241969233</v>
      </c>
      <c r="E101" s="36">
        <v>1436.9518669065938</v>
      </c>
      <c r="F101" s="36">
        <v>13916.397734312599</v>
      </c>
      <c r="G101" s="36">
        <v>13682.273627717972</v>
      </c>
      <c r="H101" s="36">
        <v>16756.300318635353</v>
      </c>
      <c r="I101" s="36">
        <v>7465.950802177058</v>
      </c>
      <c r="J101" s="36">
        <v>8305.3576157014868</v>
      </c>
      <c r="K101" s="37">
        <v>72202.637955722181</v>
      </c>
      <c r="M101" s="14" t="s">
        <v>184</v>
      </c>
      <c r="O101" s="14" t="s">
        <v>143</v>
      </c>
      <c r="P101" s="32">
        <v>726.95095818979428</v>
      </c>
      <c r="Q101" s="32">
        <v>954.81427414591417</v>
      </c>
      <c r="R101" s="32">
        <v>366.22838584931736</v>
      </c>
      <c r="S101" s="32">
        <v>285.88779403760452</v>
      </c>
      <c r="T101" s="32">
        <v>3207.891643764347</v>
      </c>
      <c r="U101" s="32">
        <v>3213.8279347308489</v>
      </c>
      <c r="V101" s="32">
        <v>3797.322655452313</v>
      </c>
      <c r="W101" s="32">
        <v>1550.1201390807275</v>
      </c>
      <c r="X101" s="32">
        <v>1187.0021852286313</v>
      </c>
      <c r="Y101" s="20">
        <v>15290.045970479499</v>
      </c>
    </row>
    <row r="102" spans="1:25" x14ac:dyDescent="0.25">
      <c r="A102" s="14" t="s">
        <v>144</v>
      </c>
      <c r="B102" s="36">
        <v>4905.8044436050623</v>
      </c>
      <c r="C102" s="36">
        <v>13726.326241197847</v>
      </c>
      <c r="D102" s="36">
        <v>10030.458907375363</v>
      </c>
      <c r="E102" s="36">
        <v>7868.73776148668</v>
      </c>
      <c r="F102" s="36">
        <v>25556.377598211453</v>
      </c>
      <c r="G102" s="36">
        <v>8505.1277803920439</v>
      </c>
      <c r="H102" s="36">
        <v>1190.128257115183</v>
      </c>
      <c r="I102" s="36">
        <v>39.932398614530477</v>
      </c>
      <c r="J102" s="36">
        <v>38.03692829338199</v>
      </c>
      <c r="K102" s="37">
        <v>71860.930316291546</v>
      </c>
      <c r="M102" s="14" t="s">
        <v>184</v>
      </c>
      <c r="O102" s="14" t="s">
        <v>144</v>
      </c>
      <c r="P102" s="32">
        <v>1181.8690745632705</v>
      </c>
      <c r="Q102" s="32">
        <v>2941.7209858302363</v>
      </c>
      <c r="R102" s="32">
        <v>2062.4382651899537</v>
      </c>
      <c r="S102" s="32">
        <v>1827.3490572988846</v>
      </c>
      <c r="T102" s="32">
        <v>6720.3921714276894</v>
      </c>
      <c r="U102" s="32">
        <v>2215.7662763266308</v>
      </c>
      <c r="V102" s="32">
        <v>300.59661046341381</v>
      </c>
      <c r="W102" s="32">
        <v>8.8470702686208202</v>
      </c>
      <c r="X102" s="32">
        <v>7.6994781290190231</v>
      </c>
      <c r="Y102" s="20">
        <v>17266.678989497719</v>
      </c>
    </row>
    <row r="103" spans="1:25" x14ac:dyDescent="0.25">
      <c r="A103" s="16" t="s">
        <v>145</v>
      </c>
      <c r="B103" s="38">
        <v>2036.1346191242401</v>
      </c>
      <c r="C103" s="38">
        <v>7134.3172299986527</v>
      </c>
      <c r="D103" s="38">
        <v>4788.0685684277132</v>
      </c>
      <c r="E103" s="38">
        <v>2712.5813716067269</v>
      </c>
      <c r="F103" s="38">
        <v>1379.5476674759448</v>
      </c>
      <c r="G103" s="38">
        <v>66.150591889986231</v>
      </c>
      <c r="H103" s="38">
        <v>18.57742424946219</v>
      </c>
      <c r="I103" s="38">
        <v>1.6867992084124543</v>
      </c>
      <c r="J103" s="38">
        <v>7.7924560051312497</v>
      </c>
      <c r="K103" s="39">
        <v>18144.856727986269</v>
      </c>
      <c r="M103" s="14" t="s">
        <v>184</v>
      </c>
      <c r="O103" s="16" t="s">
        <v>145</v>
      </c>
      <c r="P103" s="34">
        <v>631.74846437808594</v>
      </c>
      <c r="Q103" s="34">
        <v>1963.7659432080329</v>
      </c>
      <c r="R103" s="34">
        <v>1276.1671439213176</v>
      </c>
      <c r="S103" s="34">
        <v>808.17793826332502</v>
      </c>
      <c r="T103" s="34">
        <v>460.12254947860339</v>
      </c>
      <c r="U103" s="34">
        <v>20.50698614111435</v>
      </c>
      <c r="V103" s="34">
        <v>5.4158738723872277</v>
      </c>
      <c r="W103" s="34">
        <v>0.60810512320684595</v>
      </c>
      <c r="X103" s="34">
        <v>1.7319710133014565</v>
      </c>
      <c r="Y103" s="25">
        <v>5168.2449753993751</v>
      </c>
    </row>
    <row r="104" spans="1:25" x14ac:dyDescent="0.25">
      <c r="A104" s="14" t="s">
        <v>146</v>
      </c>
      <c r="B104" s="36">
        <v>388.46325271785912</v>
      </c>
      <c r="C104" s="36">
        <v>411.77672708541121</v>
      </c>
      <c r="D104" s="36">
        <v>143.4739315917875</v>
      </c>
      <c r="E104" s="36">
        <v>245.1698325657643</v>
      </c>
      <c r="F104" s="36">
        <v>1779.7561779585164</v>
      </c>
      <c r="G104" s="36">
        <v>1954.0647599227345</v>
      </c>
      <c r="H104" s="36">
        <v>12458.897515226214</v>
      </c>
      <c r="I104" s="36">
        <v>4114.597492898085</v>
      </c>
      <c r="J104" s="36">
        <v>3365.7443151824336</v>
      </c>
      <c r="K104" s="37">
        <v>24861.944005148805</v>
      </c>
      <c r="M104" s="14" t="s">
        <v>185</v>
      </c>
      <c r="O104" s="14" t="s">
        <v>146</v>
      </c>
      <c r="P104" s="32">
        <v>65.91723299524385</v>
      </c>
      <c r="Q104" s="32">
        <v>69.548805142408426</v>
      </c>
      <c r="R104" s="32">
        <v>24.107580403264375</v>
      </c>
      <c r="S104" s="32">
        <v>50.420290704560273</v>
      </c>
      <c r="T104" s="32">
        <v>316.41277646036423</v>
      </c>
      <c r="U104" s="32">
        <v>366.24513094107601</v>
      </c>
      <c r="V104" s="32">
        <v>2613.5287432336745</v>
      </c>
      <c r="W104" s="32">
        <v>875.2027977303203</v>
      </c>
      <c r="X104" s="32">
        <v>519.00687874386642</v>
      </c>
      <c r="Y104" s="20">
        <v>4900.3902363547786</v>
      </c>
    </row>
    <row r="105" spans="1:25" x14ac:dyDescent="0.25">
      <c r="A105" s="14" t="s">
        <v>147</v>
      </c>
      <c r="B105" s="36">
        <v>658.42342569531263</v>
      </c>
      <c r="C105" s="36">
        <v>1078.0907870656365</v>
      </c>
      <c r="D105" s="36">
        <v>960.51602956072611</v>
      </c>
      <c r="E105" s="36">
        <v>1437.3993442085373</v>
      </c>
      <c r="F105" s="36">
        <v>2636.0616337574716</v>
      </c>
      <c r="G105" s="36">
        <v>1677.7366062226381</v>
      </c>
      <c r="H105" s="36">
        <v>465.86072488905893</v>
      </c>
      <c r="I105" s="36">
        <v>17.607559582895956</v>
      </c>
      <c r="J105" s="36">
        <v>1.1302534151603487</v>
      </c>
      <c r="K105" s="37">
        <v>8932.8263643974351</v>
      </c>
      <c r="M105" s="14" t="s">
        <v>185</v>
      </c>
      <c r="O105" s="14" t="s">
        <v>147</v>
      </c>
      <c r="P105" s="32">
        <v>132.72815523799227</v>
      </c>
      <c r="Q105" s="32">
        <v>209.97925153610962</v>
      </c>
      <c r="R105" s="32">
        <v>189.27480009454769</v>
      </c>
      <c r="S105" s="32">
        <v>328.25547405436362</v>
      </c>
      <c r="T105" s="32">
        <v>602.16740001124367</v>
      </c>
      <c r="U105" s="32">
        <v>370.4167150644617</v>
      </c>
      <c r="V105" s="32">
        <v>102.33746709938028</v>
      </c>
      <c r="W105" s="32">
        <v>4.2997004959119334</v>
      </c>
      <c r="X105" s="32">
        <v>0.16475777702397945</v>
      </c>
      <c r="Y105" s="20">
        <v>1939.6237213710349</v>
      </c>
    </row>
    <row r="106" spans="1:25" x14ac:dyDescent="0.25">
      <c r="A106" s="16" t="s">
        <v>148</v>
      </c>
      <c r="B106" s="38">
        <v>481.70132158682821</v>
      </c>
      <c r="C106" s="38">
        <v>944.22148584895217</v>
      </c>
      <c r="D106" s="38">
        <v>685.80503884748623</v>
      </c>
      <c r="E106" s="38">
        <v>535.07282322569836</v>
      </c>
      <c r="F106" s="38">
        <v>494.23218828401275</v>
      </c>
      <c r="G106" s="38">
        <v>130.88863385462759</v>
      </c>
      <c r="H106" s="38">
        <v>36.774759884728581</v>
      </c>
      <c r="I106" s="38">
        <v>2.9439475190189914</v>
      </c>
      <c r="J106" s="38">
        <v>23.910431402406257</v>
      </c>
      <c r="K106" s="39">
        <v>3335.5506304537589</v>
      </c>
      <c r="M106" s="14" t="s">
        <v>185</v>
      </c>
      <c r="O106" s="16" t="s">
        <v>148</v>
      </c>
      <c r="P106" s="34">
        <v>115.64507084042205</v>
      </c>
      <c r="Q106" s="34">
        <v>224.08474506599435</v>
      </c>
      <c r="R106" s="34">
        <v>159.32526645787286</v>
      </c>
      <c r="S106" s="34">
        <v>139.54284684181417</v>
      </c>
      <c r="T106" s="34">
        <v>130.34647259007019</v>
      </c>
      <c r="U106" s="34">
        <v>25.161156909425227</v>
      </c>
      <c r="V106" s="34">
        <v>9.0480770122410448</v>
      </c>
      <c r="W106" s="34">
        <v>0.60643961535718183</v>
      </c>
      <c r="X106" s="34">
        <v>0.95456554415710948</v>
      </c>
      <c r="Y106" s="25">
        <v>804.71464087735433</v>
      </c>
    </row>
    <row r="107" spans="1:25" x14ac:dyDescent="0.25">
      <c r="A107" s="14" t="s">
        <v>149</v>
      </c>
      <c r="B107" s="36">
        <v>384.09394744822123</v>
      </c>
      <c r="C107" s="36">
        <v>1001.8833387650227</v>
      </c>
      <c r="D107" s="36">
        <v>618.96424688472268</v>
      </c>
      <c r="E107" s="36">
        <v>839.14175411840154</v>
      </c>
      <c r="F107" s="36">
        <v>3163.2042316565849</v>
      </c>
      <c r="G107" s="36">
        <v>1870.2587240469732</v>
      </c>
      <c r="H107" s="36">
        <v>7617.0192644813023</v>
      </c>
      <c r="I107" s="36">
        <v>4360.5076587687772</v>
      </c>
      <c r="J107" s="36">
        <v>4765.870167671771</v>
      </c>
      <c r="K107" s="37">
        <v>24620.943333841777</v>
      </c>
      <c r="M107" s="14" t="s">
        <v>186</v>
      </c>
      <c r="O107" s="14" t="s">
        <v>149</v>
      </c>
      <c r="P107" s="32">
        <v>29.225644365966645</v>
      </c>
      <c r="Q107" s="32">
        <v>81.251346805087806</v>
      </c>
      <c r="R107" s="32">
        <v>57.452601242942968</v>
      </c>
      <c r="S107" s="32">
        <v>78.691204416317674</v>
      </c>
      <c r="T107" s="32">
        <v>274.38370881737399</v>
      </c>
      <c r="U107" s="32">
        <v>159.8482224113506</v>
      </c>
      <c r="V107" s="32">
        <v>830.48521057891674</v>
      </c>
      <c r="W107" s="32">
        <v>402.15185583440586</v>
      </c>
      <c r="X107" s="32">
        <v>305.79858627998465</v>
      </c>
      <c r="Y107" s="20">
        <v>2219.2883807523472</v>
      </c>
    </row>
    <row r="108" spans="1:25" x14ac:dyDescent="0.25">
      <c r="A108" s="14" t="s">
        <v>150</v>
      </c>
      <c r="B108" s="36">
        <v>1903.3360792468757</v>
      </c>
      <c r="C108" s="36">
        <v>5015.0140972765221</v>
      </c>
      <c r="D108" s="36">
        <v>3156.6815621836108</v>
      </c>
      <c r="E108" s="36">
        <v>2913.0347658330556</v>
      </c>
      <c r="F108" s="36">
        <v>9816.351977661634</v>
      </c>
      <c r="G108" s="36">
        <v>3026.0607233500432</v>
      </c>
      <c r="H108" s="36">
        <v>1501.6422558473948</v>
      </c>
      <c r="I108" s="36">
        <v>177.98402795980948</v>
      </c>
      <c r="J108" s="36">
        <v>61.25267391195456</v>
      </c>
      <c r="K108" s="37">
        <v>27571.358163270896</v>
      </c>
      <c r="M108" s="14" t="s">
        <v>186</v>
      </c>
      <c r="O108" s="14" t="s">
        <v>150</v>
      </c>
      <c r="P108" s="32">
        <v>159.16592871461299</v>
      </c>
      <c r="Q108" s="32">
        <v>442.41042224781717</v>
      </c>
      <c r="R108" s="32">
        <v>287.59915053876495</v>
      </c>
      <c r="S108" s="32">
        <v>289.89671592668844</v>
      </c>
      <c r="T108" s="32">
        <v>951.30974915709851</v>
      </c>
      <c r="U108" s="32">
        <v>302.73774279076969</v>
      </c>
      <c r="V108" s="32">
        <v>173.39333640706025</v>
      </c>
      <c r="W108" s="32">
        <v>16.362918396318822</v>
      </c>
      <c r="X108" s="32">
        <v>4.330912968742707</v>
      </c>
      <c r="Y108" s="20">
        <v>2627.2068771478735</v>
      </c>
    </row>
    <row r="109" spans="1:25" x14ac:dyDescent="0.25">
      <c r="A109" s="16" t="s">
        <v>151</v>
      </c>
      <c r="B109" s="38">
        <v>3988.4329733049035</v>
      </c>
      <c r="C109" s="38">
        <v>15474.250563958454</v>
      </c>
      <c r="D109" s="38">
        <v>11757.434190931664</v>
      </c>
      <c r="E109" s="38">
        <v>4776.897480048543</v>
      </c>
      <c r="F109" s="38">
        <v>3604.9687906817794</v>
      </c>
      <c r="G109" s="38">
        <v>451.42055260298372</v>
      </c>
      <c r="H109" s="38">
        <v>38.759479671302394</v>
      </c>
      <c r="I109" s="38">
        <v>1.9633132714138501</v>
      </c>
      <c r="J109" s="38">
        <v>25.154158416274747</v>
      </c>
      <c r="K109" s="39">
        <v>40119.281502887323</v>
      </c>
      <c r="M109" s="14" t="s">
        <v>186</v>
      </c>
      <c r="O109" s="16" t="s">
        <v>151</v>
      </c>
      <c r="P109" s="34">
        <v>373.89597167259126</v>
      </c>
      <c r="Q109" s="34">
        <v>1597.7128220732823</v>
      </c>
      <c r="R109" s="34">
        <v>1332.2786362521401</v>
      </c>
      <c r="S109" s="34">
        <v>596.49844987344215</v>
      </c>
      <c r="T109" s="34">
        <v>444.31007624238788</v>
      </c>
      <c r="U109" s="34">
        <v>54.98967271330195</v>
      </c>
      <c r="V109" s="34">
        <v>5.2969471137474553</v>
      </c>
      <c r="W109" s="34">
        <v>0.19894553121862002</v>
      </c>
      <c r="X109" s="34">
        <v>0.24838120569558286</v>
      </c>
      <c r="Y109" s="25">
        <v>4405.4299026778071</v>
      </c>
    </row>
    <row r="110" spans="1:25" x14ac:dyDescent="0.25">
      <c r="A110" s="14" t="s">
        <v>152</v>
      </c>
      <c r="B110" s="36">
        <v>602.89127030911891</v>
      </c>
      <c r="C110" s="36">
        <v>1143.4976105888509</v>
      </c>
      <c r="D110" s="36">
        <v>808.44003532870931</v>
      </c>
      <c r="E110" s="36">
        <v>614.31060723914231</v>
      </c>
      <c r="F110" s="36">
        <v>4488.5191038171843</v>
      </c>
      <c r="G110" s="36">
        <v>2952.4536926419046</v>
      </c>
      <c r="H110" s="36">
        <v>16271.224790236256</v>
      </c>
      <c r="I110" s="36">
        <v>8963.1652477886073</v>
      </c>
      <c r="J110" s="36">
        <v>9762.350810601949</v>
      </c>
      <c r="K110" s="37">
        <v>45606.853168551723</v>
      </c>
      <c r="M110" s="14" t="s">
        <v>187</v>
      </c>
      <c r="O110" s="14" t="s">
        <v>152</v>
      </c>
      <c r="P110" s="32">
        <v>54.137747707118507</v>
      </c>
      <c r="Q110" s="32">
        <v>110.77495035330585</v>
      </c>
      <c r="R110" s="32">
        <v>83.998630458463225</v>
      </c>
      <c r="S110" s="32">
        <v>68.226497689922184</v>
      </c>
      <c r="T110" s="32">
        <v>586.05494179028562</v>
      </c>
      <c r="U110" s="32">
        <v>408.00745659931715</v>
      </c>
      <c r="V110" s="32">
        <v>1945.9492316898938</v>
      </c>
      <c r="W110" s="32">
        <v>809.33652346784709</v>
      </c>
      <c r="X110" s="32">
        <v>874.32644614399157</v>
      </c>
      <c r="Y110" s="20">
        <v>4940.8124259001452</v>
      </c>
    </row>
    <row r="111" spans="1:25" x14ac:dyDescent="0.25">
      <c r="A111" s="14" t="s">
        <v>153</v>
      </c>
      <c r="B111" s="36">
        <v>1712.2896186429932</v>
      </c>
      <c r="C111" s="36">
        <v>3467.6662364890553</v>
      </c>
      <c r="D111" s="36">
        <v>1515.5772626126961</v>
      </c>
      <c r="E111" s="36">
        <v>2004.9151478182023</v>
      </c>
      <c r="F111" s="36">
        <v>8376.0812439864112</v>
      </c>
      <c r="G111" s="36">
        <v>4305.4253839643234</v>
      </c>
      <c r="H111" s="36">
        <v>3725.8389684092294</v>
      </c>
      <c r="I111" s="36">
        <v>731.06238818345582</v>
      </c>
      <c r="J111" s="36">
        <v>304.25104217528173</v>
      </c>
      <c r="K111" s="37">
        <v>26143.107292281646</v>
      </c>
      <c r="M111" s="14" t="s">
        <v>187</v>
      </c>
      <c r="O111" s="14" t="s">
        <v>153</v>
      </c>
      <c r="P111" s="32">
        <v>189.79461701384741</v>
      </c>
      <c r="Q111" s="32">
        <v>386.53942269528244</v>
      </c>
      <c r="R111" s="32">
        <v>179.48198793671679</v>
      </c>
      <c r="S111" s="32">
        <v>264.40700423716532</v>
      </c>
      <c r="T111" s="32">
        <v>1246.0278322677395</v>
      </c>
      <c r="U111" s="32">
        <v>715.37236265574336</v>
      </c>
      <c r="V111" s="32">
        <v>512.65834507135867</v>
      </c>
      <c r="W111" s="32">
        <v>89.793550279777989</v>
      </c>
      <c r="X111" s="32">
        <v>40.191550433482313</v>
      </c>
      <c r="Y111" s="20">
        <v>3624.2666725911145</v>
      </c>
    </row>
    <row r="112" spans="1:25" x14ac:dyDescent="0.25">
      <c r="A112" s="16" t="s">
        <v>154</v>
      </c>
      <c r="B112" s="38">
        <v>2355.8981110478871</v>
      </c>
      <c r="C112" s="38">
        <v>4197.3631529220929</v>
      </c>
      <c r="D112" s="38">
        <v>1900.9617020585952</v>
      </c>
      <c r="E112" s="38">
        <v>1258.364244942655</v>
      </c>
      <c r="F112" s="38">
        <v>1856.3516521964045</v>
      </c>
      <c r="G112" s="38">
        <v>372.34892339377262</v>
      </c>
      <c r="H112" s="38">
        <v>232.95624135451285</v>
      </c>
      <c r="I112" s="38">
        <v>76.6693640279356</v>
      </c>
      <c r="J112" s="38">
        <v>398.12814722276954</v>
      </c>
      <c r="K112" s="39">
        <v>12649.041539166627</v>
      </c>
      <c r="M112" s="14" t="s">
        <v>187</v>
      </c>
      <c r="O112" s="16" t="s">
        <v>154</v>
      </c>
      <c r="P112" s="34">
        <v>299.85373477597483</v>
      </c>
      <c r="Q112" s="34">
        <v>542.96766715086858</v>
      </c>
      <c r="R112" s="34">
        <v>274.96711248366302</v>
      </c>
      <c r="S112" s="34">
        <v>195.61861803533563</v>
      </c>
      <c r="T112" s="34">
        <v>298.5542893275786</v>
      </c>
      <c r="U112" s="34">
        <v>62.082858503622624</v>
      </c>
      <c r="V112" s="34">
        <v>36.310343576668025</v>
      </c>
      <c r="W112" s="34">
        <v>9.2477099169144985</v>
      </c>
      <c r="X112" s="34">
        <v>28.38982364371109</v>
      </c>
      <c r="Y112" s="25">
        <v>1747.9921574143368</v>
      </c>
    </row>
    <row r="113" spans="1:25" x14ac:dyDescent="0.25">
      <c r="A113" s="14" t="s">
        <v>155</v>
      </c>
      <c r="B113" s="36">
        <v>252.21002959734068</v>
      </c>
      <c r="C113" s="36">
        <v>515.01470948738711</v>
      </c>
      <c r="D113" s="36">
        <v>452.70452364838627</v>
      </c>
      <c r="E113" s="36">
        <v>562.47595593708684</v>
      </c>
      <c r="F113" s="36">
        <v>2551.9581007185557</v>
      </c>
      <c r="G113" s="36">
        <v>2162.4956814919624</v>
      </c>
      <c r="H113" s="36">
        <v>5882.9349326725187</v>
      </c>
      <c r="I113" s="36">
        <v>2449.6370670545216</v>
      </c>
      <c r="J113" s="36">
        <v>2331.8087914224807</v>
      </c>
      <c r="K113" s="37">
        <v>17161.239792030239</v>
      </c>
      <c r="M113" s="14" t="s">
        <v>188</v>
      </c>
      <c r="O113" s="14" t="s">
        <v>155</v>
      </c>
      <c r="P113" s="32">
        <v>29.431738551567566</v>
      </c>
      <c r="Q113" s="32">
        <v>65.854686322762319</v>
      </c>
      <c r="R113" s="32">
        <v>65.10597754689195</v>
      </c>
      <c r="S113" s="32">
        <v>90.334195258469364</v>
      </c>
      <c r="T113" s="32">
        <v>408.12050103311901</v>
      </c>
      <c r="U113" s="32">
        <v>316.68788124917887</v>
      </c>
      <c r="V113" s="32">
        <v>968.52350934428716</v>
      </c>
      <c r="W113" s="32">
        <v>313.21816524017663</v>
      </c>
      <c r="X113" s="32">
        <v>195.48819533441946</v>
      </c>
      <c r="Y113" s="20">
        <v>2452.7648498808721</v>
      </c>
    </row>
    <row r="114" spans="1:25" x14ac:dyDescent="0.25">
      <c r="A114" s="14" t="s">
        <v>156</v>
      </c>
      <c r="B114" s="36">
        <v>1294.4088735949754</v>
      </c>
      <c r="C114" s="36">
        <v>2242.5261846720387</v>
      </c>
      <c r="D114" s="36">
        <v>1401.2401170829494</v>
      </c>
      <c r="E114" s="36">
        <v>2448.4602839300674</v>
      </c>
      <c r="F114" s="36">
        <v>5727.2200753425541</v>
      </c>
      <c r="G114" s="36">
        <v>2052.7980659926238</v>
      </c>
      <c r="H114" s="36">
        <v>684.4893244091229</v>
      </c>
      <c r="I114" s="36">
        <v>110.99284519665349</v>
      </c>
      <c r="J114" s="36">
        <v>26.229837197437686</v>
      </c>
      <c r="K114" s="37">
        <v>15988.365607418422</v>
      </c>
      <c r="M114" s="14" t="s">
        <v>188</v>
      </c>
      <c r="O114" s="14" t="s">
        <v>156</v>
      </c>
      <c r="P114" s="32">
        <v>181.67156708475153</v>
      </c>
      <c r="Q114" s="32">
        <v>313.49149004689707</v>
      </c>
      <c r="R114" s="32">
        <v>217.30666552551108</v>
      </c>
      <c r="S114" s="32">
        <v>462.80927795853506</v>
      </c>
      <c r="T114" s="32">
        <v>1028.3283289184512</v>
      </c>
      <c r="U114" s="32">
        <v>368.69228628954818</v>
      </c>
      <c r="V114" s="32">
        <v>130.31733321793834</v>
      </c>
      <c r="W114" s="32">
        <v>17.626618514811057</v>
      </c>
      <c r="X114" s="32">
        <v>3.5238464229206228</v>
      </c>
      <c r="Y114" s="20">
        <v>2723.7674139793639</v>
      </c>
    </row>
    <row r="115" spans="1:25" x14ac:dyDescent="0.25">
      <c r="A115" s="16" t="s">
        <v>157</v>
      </c>
      <c r="B115" s="38">
        <v>1017.1990968076842</v>
      </c>
      <c r="C115" s="38">
        <v>1808.4311058405742</v>
      </c>
      <c r="D115" s="38">
        <v>829.20935926866377</v>
      </c>
      <c r="E115" s="38">
        <v>534.51476013284605</v>
      </c>
      <c r="F115" s="38">
        <v>672.51382393889128</v>
      </c>
      <c r="G115" s="38">
        <v>220.26625251541415</v>
      </c>
      <c r="H115" s="38">
        <v>29.661742918359181</v>
      </c>
      <c r="I115" s="38">
        <v>1.6610877488251496</v>
      </c>
      <c r="J115" s="38">
        <v>0.88037138008148563</v>
      </c>
      <c r="K115" s="39">
        <v>5114.3376005513401</v>
      </c>
      <c r="M115" s="14" t="s">
        <v>188</v>
      </c>
      <c r="O115" s="16" t="s">
        <v>157</v>
      </c>
      <c r="P115" s="34">
        <v>160.34042409149126</v>
      </c>
      <c r="Q115" s="34">
        <v>284.30263830362674</v>
      </c>
      <c r="R115" s="34">
        <v>151.92432001987117</v>
      </c>
      <c r="S115" s="34">
        <v>126.73211796240345</v>
      </c>
      <c r="T115" s="34">
        <v>130.03786684199011</v>
      </c>
      <c r="U115" s="34">
        <v>38.215248305737376</v>
      </c>
      <c r="V115" s="34">
        <v>6.5294909168686948</v>
      </c>
      <c r="W115" s="34">
        <v>6.1620435876071446E-2</v>
      </c>
      <c r="X115" s="34">
        <v>7.6960832544632429E-2</v>
      </c>
      <c r="Y115" s="25">
        <v>898.22068771040949</v>
      </c>
    </row>
    <row r="116" spans="1:25" x14ac:dyDescent="0.25">
      <c r="A116" s="28" t="s">
        <v>158</v>
      </c>
      <c r="B116" s="37">
        <v>32050.266999999989</v>
      </c>
      <c r="C116" s="37">
        <v>71890.137999999992</v>
      </c>
      <c r="D116" s="37">
        <v>43452.815999999999</v>
      </c>
      <c r="E116" s="37">
        <v>30937.439000000002</v>
      </c>
      <c r="F116" s="37">
        <v>86877.476999999999</v>
      </c>
      <c r="G116" s="37">
        <v>44057.881000000001</v>
      </c>
      <c r="H116" s="37">
        <v>67879.240999999995</v>
      </c>
      <c r="I116" s="37">
        <v>28980.559000000001</v>
      </c>
      <c r="J116" s="37">
        <v>30151.381999999998</v>
      </c>
      <c r="K116" s="37">
        <v>436277.19999999995</v>
      </c>
      <c r="M116" s="14" t="s">
        <v>189</v>
      </c>
      <c r="O116" s="14" t="s">
        <v>158</v>
      </c>
      <c r="P116" s="35">
        <v>5978.619515150288</v>
      </c>
      <c r="Q116" s="35">
        <v>12254.192965700722</v>
      </c>
      <c r="R116" s="35">
        <v>7272.8547553350927</v>
      </c>
      <c r="S116" s="35">
        <v>5789.9463031425312</v>
      </c>
      <c r="T116" s="35">
        <v>17011.478578100829</v>
      </c>
      <c r="U116" s="35">
        <v>8778.0511682420383</v>
      </c>
      <c r="V116" s="35">
        <v>11639.74425722882</v>
      </c>
      <c r="W116" s="35">
        <v>4184.1605505247881</v>
      </c>
      <c r="X116" s="35">
        <v>3269.9969276938041</v>
      </c>
      <c r="Y116" s="35">
        <v>76179.045021118916</v>
      </c>
    </row>
    <row r="119" spans="1:25" x14ac:dyDescent="0.25">
      <c r="A119" s="14" t="s">
        <v>219</v>
      </c>
      <c r="B119" s="15" t="s">
        <v>119</v>
      </c>
      <c r="C119" s="15" t="s">
        <v>120</v>
      </c>
      <c r="D119" s="15" t="s">
        <v>121</v>
      </c>
      <c r="E119" s="15" t="s">
        <v>122</v>
      </c>
      <c r="F119" s="15" t="s">
        <v>123</v>
      </c>
      <c r="G119" s="15" t="s">
        <v>124</v>
      </c>
      <c r="H119" s="15" t="s">
        <v>125</v>
      </c>
      <c r="I119" s="15" t="s">
        <v>126</v>
      </c>
      <c r="J119" s="15" t="s">
        <v>127</v>
      </c>
      <c r="K119" s="15" t="s">
        <v>128</v>
      </c>
      <c r="O119" s="14" t="s">
        <v>166</v>
      </c>
      <c r="P119" s="15" t="s">
        <v>119</v>
      </c>
      <c r="Q119" s="15" t="s">
        <v>120</v>
      </c>
      <c r="R119" s="15" t="s">
        <v>121</v>
      </c>
      <c r="S119" s="15" t="s">
        <v>122</v>
      </c>
      <c r="T119" s="15" t="s">
        <v>123</v>
      </c>
      <c r="U119" s="15" t="s">
        <v>124</v>
      </c>
      <c r="V119" s="15" t="s">
        <v>125</v>
      </c>
      <c r="W119" s="15" t="s">
        <v>126</v>
      </c>
      <c r="X119" s="15" t="s">
        <v>127</v>
      </c>
      <c r="Y119" s="15" t="s">
        <v>128</v>
      </c>
    </row>
    <row r="120" spans="1:25" x14ac:dyDescent="0.25">
      <c r="A120" s="16" t="s">
        <v>220</v>
      </c>
      <c r="B120" s="17" t="s">
        <v>130</v>
      </c>
      <c r="C120" s="18" t="s">
        <v>131</v>
      </c>
      <c r="D120" s="18" t="s">
        <v>132</v>
      </c>
      <c r="E120" s="18" t="s">
        <v>133</v>
      </c>
      <c r="F120" s="18" t="s">
        <v>134</v>
      </c>
      <c r="G120" s="18" t="s">
        <v>135</v>
      </c>
      <c r="H120" s="18" t="s">
        <v>136</v>
      </c>
      <c r="I120" s="18" t="s">
        <v>137</v>
      </c>
      <c r="J120" s="18" t="s">
        <v>138</v>
      </c>
      <c r="K120" s="18" t="s">
        <v>139</v>
      </c>
      <c r="O120" s="16" t="s">
        <v>167</v>
      </c>
      <c r="P120" s="17" t="s">
        <v>130</v>
      </c>
      <c r="Q120" s="18" t="s">
        <v>131</v>
      </c>
      <c r="R120" s="18" t="s">
        <v>132</v>
      </c>
      <c r="S120" s="18" t="s">
        <v>133</v>
      </c>
      <c r="T120" s="18" t="s">
        <v>134</v>
      </c>
      <c r="U120" s="18" t="s">
        <v>135</v>
      </c>
      <c r="V120" s="18" t="s">
        <v>136</v>
      </c>
      <c r="W120" s="18" t="s">
        <v>137</v>
      </c>
      <c r="X120" s="18" t="s">
        <v>138</v>
      </c>
      <c r="Y120" s="18" t="s">
        <v>139</v>
      </c>
    </row>
    <row r="121" spans="1:25" x14ac:dyDescent="0.25">
      <c r="A121" s="14" t="s">
        <v>140</v>
      </c>
      <c r="B121" s="40">
        <v>29.349989780218031</v>
      </c>
      <c r="C121" s="40">
        <v>25.288858809672899</v>
      </c>
      <c r="D121" s="40">
        <v>20.99108445043451</v>
      </c>
      <c r="E121" s="40">
        <v>15.971616352585837</v>
      </c>
      <c r="F121" s="40">
        <v>26.592329693261906</v>
      </c>
      <c r="G121" s="40">
        <v>54.190012323223009</v>
      </c>
      <c r="H121" s="40">
        <v>91.360135278585645</v>
      </c>
      <c r="I121" s="40">
        <v>97.014294874958537</v>
      </c>
      <c r="J121" s="40">
        <v>100</v>
      </c>
      <c r="K121" s="20">
        <v>33.516658328954982</v>
      </c>
      <c r="M121" s="14" t="s">
        <v>182</v>
      </c>
      <c r="O121" s="14" t="s">
        <v>140</v>
      </c>
      <c r="P121" s="32">
        <v>20.278387226846863</v>
      </c>
      <c r="Q121" s="32">
        <v>22.244670272792256</v>
      </c>
      <c r="R121" s="32">
        <v>4.9392699562926135</v>
      </c>
      <c r="S121" s="32">
        <v>1.2038150457735228</v>
      </c>
      <c r="T121" s="32">
        <v>2.5230598567450713</v>
      </c>
      <c r="U121" s="32">
        <v>3.6667702092947159</v>
      </c>
      <c r="V121" s="32">
        <v>9.3207120586669649</v>
      </c>
      <c r="W121" s="32">
        <v>4.2886169227342732</v>
      </c>
      <c r="X121" s="32">
        <v>5.2139788900391011</v>
      </c>
      <c r="Y121" s="20">
        <v>73.679280439185391</v>
      </c>
    </row>
    <row r="122" spans="1:25" x14ac:dyDescent="0.25">
      <c r="A122" s="14" t="s">
        <v>141</v>
      </c>
      <c r="B122" s="40">
        <v>43.520539265085596</v>
      </c>
      <c r="C122" s="40">
        <v>47.743114233272152</v>
      </c>
      <c r="D122" s="40">
        <v>51.984246527247876</v>
      </c>
      <c r="E122" s="40">
        <v>55.598062769064576</v>
      </c>
      <c r="F122" s="40">
        <v>66.10467828233476</v>
      </c>
      <c r="G122" s="40">
        <v>45.467464551758667</v>
      </c>
      <c r="H122" s="40">
        <v>7.9970590618515427</v>
      </c>
      <c r="I122" s="40">
        <v>2.9857051250414726</v>
      </c>
      <c r="J122" s="40">
        <v>0</v>
      </c>
      <c r="K122" s="20">
        <v>43.571725836443349</v>
      </c>
      <c r="M122" s="14" t="s">
        <v>182</v>
      </c>
      <c r="O122" s="14" t="s">
        <v>141</v>
      </c>
      <c r="P122" s="32">
        <v>35.105547806565824</v>
      </c>
      <c r="Q122" s="32">
        <v>47.982297519887027</v>
      </c>
      <c r="R122" s="32">
        <v>13.803902090352215</v>
      </c>
      <c r="S122" s="32">
        <v>4.6988493248119374</v>
      </c>
      <c r="T122" s="32">
        <v>6.9169997911350274</v>
      </c>
      <c r="U122" s="32">
        <v>3.3521417667867821</v>
      </c>
      <c r="V122" s="32">
        <v>0.88944097565013158</v>
      </c>
      <c r="W122" s="32">
        <v>0.13930068578485302</v>
      </c>
      <c r="X122" s="32">
        <v>0</v>
      </c>
      <c r="Y122" s="20">
        <v>112.88847996097378</v>
      </c>
    </row>
    <row r="123" spans="1:25" x14ac:dyDescent="0.25">
      <c r="A123" s="16" t="s">
        <v>142</v>
      </c>
      <c r="B123" s="41">
        <v>27.129470954696373</v>
      </c>
      <c r="C123" s="41">
        <v>26.968026957054956</v>
      </c>
      <c r="D123" s="41">
        <v>27.024669022317596</v>
      </c>
      <c r="E123" s="41">
        <v>28.430320878349598</v>
      </c>
      <c r="F123" s="41">
        <v>7.3029920244033288</v>
      </c>
      <c r="G123" s="41">
        <v>0.34252312501831872</v>
      </c>
      <c r="H123" s="41">
        <v>0.64280565956283164</v>
      </c>
      <c r="I123" s="41">
        <v>0</v>
      </c>
      <c r="J123" s="41">
        <v>0</v>
      </c>
      <c r="K123" s="25">
        <v>22.911615834601662</v>
      </c>
      <c r="M123" s="14" t="s">
        <v>182</v>
      </c>
      <c r="O123" s="16" t="s">
        <v>142</v>
      </c>
      <c r="P123" s="34">
        <v>26.638916307013517</v>
      </c>
      <c r="Q123" s="34">
        <v>32.858070358377475</v>
      </c>
      <c r="R123" s="34">
        <v>8.5345089846024162</v>
      </c>
      <c r="S123" s="34">
        <v>2.9452576569431175</v>
      </c>
      <c r="T123" s="34">
        <v>0.93978678893874357</v>
      </c>
      <c r="U123" s="34">
        <v>3.4588488425150957E-2</v>
      </c>
      <c r="V123" s="34">
        <v>7.6200454539317605E-2</v>
      </c>
      <c r="W123" s="34">
        <v>0</v>
      </c>
      <c r="X123" s="34">
        <v>0</v>
      </c>
      <c r="Y123" s="25">
        <v>72.027329038839738</v>
      </c>
    </row>
    <row r="124" spans="1:25" x14ac:dyDescent="0.25">
      <c r="A124" s="14" t="s">
        <v>143</v>
      </c>
      <c r="B124" s="40">
        <v>33.678956108599102</v>
      </c>
      <c r="C124" s="40">
        <v>19.604821437655389</v>
      </c>
      <c r="D124" s="40">
        <v>12.033831067496129</v>
      </c>
      <c r="E124" s="40">
        <v>11.956394284224359</v>
      </c>
      <c r="F124" s="40">
        <v>34.065131949320488</v>
      </c>
      <c r="G124" s="40">
        <v>61.483549357504678</v>
      </c>
      <c r="H124" s="40">
        <v>93.271888240033732</v>
      </c>
      <c r="I124" s="40">
        <v>99.445636899516856</v>
      </c>
      <c r="J124" s="40">
        <v>99.451223109978102</v>
      </c>
      <c r="K124" s="20">
        <v>44.512261280955151</v>
      </c>
      <c r="M124" s="14" t="s">
        <v>184</v>
      </c>
      <c r="O124" s="14" t="s">
        <v>143</v>
      </c>
      <c r="P124" s="32">
        <v>36.941214499017235</v>
      </c>
      <c r="Q124" s="32">
        <v>48.608885460972608</v>
      </c>
      <c r="R124" s="32">
        <v>18.650709609858392</v>
      </c>
      <c r="S124" s="32">
        <v>14.531742140248006</v>
      </c>
      <c r="T124" s="32">
        <v>162.47850422358067</v>
      </c>
      <c r="U124" s="32">
        <v>162.91159649281039</v>
      </c>
      <c r="V124" s="32">
        <v>193.36801812808091</v>
      </c>
      <c r="W124" s="32">
        <v>79.387574531108328</v>
      </c>
      <c r="X124" s="32">
        <v>61.177385993652393</v>
      </c>
      <c r="Y124" s="20">
        <v>778.05563107932892</v>
      </c>
    </row>
    <row r="125" spans="1:25" x14ac:dyDescent="0.25">
      <c r="A125" s="14" t="s">
        <v>144</v>
      </c>
      <c r="B125" s="40">
        <v>46.868471314273201</v>
      </c>
      <c r="C125" s="40">
        <v>52.900115506494615</v>
      </c>
      <c r="D125" s="40">
        <v>59.543098607974322</v>
      </c>
      <c r="E125" s="40">
        <v>65.473126388036022</v>
      </c>
      <c r="F125" s="40">
        <v>62.557954411090549</v>
      </c>
      <c r="G125" s="40">
        <v>38.219192066021833</v>
      </c>
      <c r="H125" s="40">
        <v>6.6247028089786513</v>
      </c>
      <c r="I125" s="40">
        <v>0.5318951220505499</v>
      </c>
      <c r="J125" s="40">
        <v>0.4554673280981732</v>
      </c>
      <c r="K125" s="20">
        <v>44.301601668527105</v>
      </c>
      <c r="M125" s="14" t="s">
        <v>184</v>
      </c>
      <c r="O125" s="14" t="s">
        <v>144</v>
      </c>
      <c r="P125" s="32">
        <v>59.095691218430538</v>
      </c>
      <c r="Q125" s="32">
        <v>147.72331206041542</v>
      </c>
      <c r="R125" s="32">
        <v>103.7621333429784</v>
      </c>
      <c r="S125" s="32">
        <v>91.65266145919756</v>
      </c>
      <c r="T125" s="32">
        <v>336.41767122228379</v>
      </c>
      <c r="U125" s="32">
        <v>111.21401843867129</v>
      </c>
      <c r="V125" s="32">
        <v>15.13156010223657</v>
      </c>
      <c r="W125" s="32">
        <v>0.44930621548301214</v>
      </c>
      <c r="X125" s="32">
        <v>0.38958046609871555</v>
      </c>
      <c r="Y125" s="20">
        <v>865.83593452579521</v>
      </c>
    </row>
    <row r="126" spans="1:25" x14ac:dyDescent="0.25">
      <c r="A126" s="16" t="s">
        <v>145</v>
      </c>
      <c r="B126" s="41">
        <v>19.452572577127697</v>
      </c>
      <c r="C126" s="41">
        <v>27.495063055850011</v>
      </c>
      <c r="D126" s="41">
        <v>28.423070324529551</v>
      </c>
      <c r="E126" s="41">
        <v>22.57047932773963</v>
      </c>
      <c r="F126" s="41">
        <v>3.3769136395889774</v>
      </c>
      <c r="G126" s="41">
        <v>0.29725857647348258</v>
      </c>
      <c r="H126" s="41">
        <v>0.10340895098761554</v>
      </c>
      <c r="I126" s="41">
        <v>2.2467978432601416E-2</v>
      </c>
      <c r="J126" s="41">
        <v>9.3309561923727122E-2</v>
      </c>
      <c r="K126" s="25">
        <v>11.186137050517731</v>
      </c>
      <c r="M126" s="14" t="s">
        <v>184</v>
      </c>
      <c r="O126" s="16" t="s">
        <v>145</v>
      </c>
      <c r="P126" s="34">
        <v>30.795010058795121</v>
      </c>
      <c r="Q126" s="34">
        <v>96.08043531630311</v>
      </c>
      <c r="R126" s="34">
        <v>62.524240539735572</v>
      </c>
      <c r="S126" s="34">
        <v>39.528584366476593</v>
      </c>
      <c r="T126" s="34">
        <v>22.47975812981327</v>
      </c>
      <c r="U126" s="34">
        <v>1.010790996504479</v>
      </c>
      <c r="V126" s="34">
        <v>0.26828329194728057</v>
      </c>
      <c r="W126" s="34">
        <v>2.9363513800110062E-2</v>
      </c>
      <c r="X126" s="34">
        <v>8.8591443062797579E-2</v>
      </c>
      <c r="Y126" s="25">
        <v>252.80505765643835</v>
      </c>
    </row>
    <row r="127" spans="1:25" x14ac:dyDescent="0.25">
      <c r="A127" s="14" t="s">
        <v>146</v>
      </c>
      <c r="B127" s="40">
        <v>25.413208314984754</v>
      </c>
      <c r="C127" s="40">
        <v>16.917077686371009</v>
      </c>
      <c r="D127" s="40">
        <v>8.0162214997688306</v>
      </c>
      <c r="E127" s="40">
        <v>11.055428809779229</v>
      </c>
      <c r="F127" s="40">
        <v>36.247210882954683</v>
      </c>
      <c r="G127" s="40">
        <v>51.932653498500663</v>
      </c>
      <c r="H127" s="40">
        <v>96.122098483460348</v>
      </c>
      <c r="I127" s="40">
        <v>99.503004435827691</v>
      </c>
      <c r="J127" s="40">
        <v>99.261507738840223</v>
      </c>
      <c r="K127" s="20">
        <v>66.958602391691713</v>
      </c>
      <c r="M127" s="14" t="s">
        <v>185</v>
      </c>
      <c r="O127" s="14" t="s">
        <v>146</v>
      </c>
      <c r="P127" s="32">
        <v>3.3638490936170666</v>
      </c>
      <c r="Q127" s="32">
        <v>3.5430932149174552</v>
      </c>
      <c r="R127" s="32">
        <v>1.226856098235227</v>
      </c>
      <c r="S127" s="32">
        <v>2.5404961730253719</v>
      </c>
      <c r="T127" s="32">
        <v>16.057445239710514</v>
      </c>
      <c r="U127" s="32">
        <v>18.657195398508829</v>
      </c>
      <c r="V127" s="32">
        <v>132.93677603346234</v>
      </c>
      <c r="W127" s="32">
        <v>44.767737154795512</v>
      </c>
      <c r="X127" s="32">
        <v>26.698268458062302</v>
      </c>
      <c r="Y127" s="20">
        <v>249.79171686433463</v>
      </c>
    </row>
    <row r="128" spans="1:25" x14ac:dyDescent="0.25">
      <c r="A128" s="14" t="s">
        <v>147</v>
      </c>
      <c r="B128" s="40">
        <v>43.073962748321499</v>
      </c>
      <c r="C128" s="40">
        <v>44.291346251744969</v>
      </c>
      <c r="D128" s="40">
        <v>53.666259519147516</v>
      </c>
      <c r="E128" s="40">
        <v>64.816563909257553</v>
      </c>
      <c r="F128" s="40">
        <v>53.687062937393129</v>
      </c>
      <c r="G128" s="40">
        <v>44.588754487418264</v>
      </c>
      <c r="H128" s="40">
        <v>3.5941792139020814</v>
      </c>
      <c r="I128" s="40">
        <v>0.42580230078519432</v>
      </c>
      <c r="J128" s="40">
        <v>3.3333089982418483E-2</v>
      </c>
      <c r="K128" s="20">
        <v>24.058036999996407</v>
      </c>
      <c r="M128" s="14" t="s">
        <v>185</v>
      </c>
      <c r="O128" s="14" t="s">
        <v>147</v>
      </c>
      <c r="P128" s="32">
        <v>6.6548679331013263</v>
      </c>
      <c r="Q128" s="32">
        <v>10.554229720549042</v>
      </c>
      <c r="R128" s="32">
        <v>9.4831091155334466</v>
      </c>
      <c r="S128" s="32">
        <v>16.413929943652114</v>
      </c>
      <c r="T128" s="32">
        <v>30.174890386334368</v>
      </c>
      <c r="U128" s="32">
        <v>18.633151266098615</v>
      </c>
      <c r="V128" s="32">
        <v>5.166437079673516</v>
      </c>
      <c r="W128" s="32">
        <v>0.21628837691448291</v>
      </c>
      <c r="X128" s="32">
        <v>8.3874417164629799E-3</v>
      </c>
      <c r="Y128" s="20">
        <v>97.30529126357338</v>
      </c>
    </row>
    <row r="129" spans="1:25" x14ac:dyDescent="0.25">
      <c r="A129" s="16" t="s">
        <v>148</v>
      </c>
      <c r="B129" s="41">
        <v>31.512828936693747</v>
      </c>
      <c r="C129" s="41">
        <v>38.791576061884022</v>
      </c>
      <c r="D129" s="41">
        <v>38.317518981083666</v>
      </c>
      <c r="E129" s="41">
        <v>24.128007280963221</v>
      </c>
      <c r="F129" s="41">
        <v>10.065726179652197</v>
      </c>
      <c r="G129" s="41">
        <v>3.4785920140810851</v>
      </c>
      <c r="H129" s="41">
        <v>0.28372230263757059</v>
      </c>
      <c r="I129" s="41">
        <v>7.1193263387099026E-2</v>
      </c>
      <c r="J129" s="41">
        <v>0.70515917117736027</v>
      </c>
      <c r="K129" s="25">
        <v>8.9833606083118944</v>
      </c>
      <c r="M129" s="14" t="s">
        <v>185</v>
      </c>
      <c r="O129" s="16" t="s">
        <v>148</v>
      </c>
      <c r="P129" s="34">
        <v>5.6963772228587963</v>
      </c>
      <c r="Q129" s="34">
        <v>11.032913341239688</v>
      </c>
      <c r="R129" s="34">
        <v>7.8503361953561557</v>
      </c>
      <c r="S129" s="34">
        <v>6.8993511018591116</v>
      </c>
      <c r="T129" s="34">
        <v>6.4581642681768834</v>
      </c>
      <c r="U129" s="34">
        <v>1.2658317489444608</v>
      </c>
      <c r="V129" s="34">
        <v>0.4519643066512577</v>
      </c>
      <c r="W129" s="34">
        <v>3.1018774418961476E-2</v>
      </c>
      <c r="X129" s="34">
        <v>5.0315046200335445E-2</v>
      </c>
      <c r="Y129" s="25">
        <v>39.736272005705658</v>
      </c>
    </row>
    <row r="130" spans="1:25" x14ac:dyDescent="0.25">
      <c r="A130" s="14" t="s">
        <v>149</v>
      </c>
      <c r="B130" s="40">
        <v>6.1201773755772111</v>
      </c>
      <c r="C130" s="40">
        <v>4.6618418837608049</v>
      </c>
      <c r="D130" s="40">
        <v>3.9848133588748835</v>
      </c>
      <c r="E130" s="40">
        <v>9.8386032776641592</v>
      </c>
      <c r="F130" s="40">
        <v>19.073227793117894</v>
      </c>
      <c r="G130" s="40">
        <v>34.972880582208063</v>
      </c>
      <c r="H130" s="40">
        <v>83.178651112374368</v>
      </c>
      <c r="I130" s="40">
        <v>96.036799368538553</v>
      </c>
      <c r="J130" s="40">
        <v>98.219251861997364</v>
      </c>
      <c r="K130" s="20">
        <v>26.671564427447617</v>
      </c>
      <c r="M130" s="14" t="s">
        <v>186</v>
      </c>
      <c r="O130" s="14" t="s">
        <v>149</v>
      </c>
      <c r="P130" s="32">
        <v>1.5172103934373684</v>
      </c>
      <c r="Q130" s="32">
        <v>4.2028336714599064</v>
      </c>
      <c r="R130" s="32">
        <v>2.9337566821184584</v>
      </c>
      <c r="S130" s="32">
        <v>4.0625698906705274</v>
      </c>
      <c r="T130" s="32">
        <v>14.193496255215114</v>
      </c>
      <c r="U130" s="32">
        <v>8.2525543201794012</v>
      </c>
      <c r="V130" s="32">
        <v>42.650863592785164</v>
      </c>
      <c r="W130" s="32">
        <v>20.969642928533528</v>
      </c>
      <c r="X130" s="32">
        <v>16.201886696111409</v>
      </c>
      <c r="Y130" s="20">
        <v>114.98481443051088</v>
      </c>
    </row>
    <row r="131" spans="1:25" x14ac:dyDescent="0.25">
      <c r="A131" s="14" t="s">
        <v>150</v>
      </c>
      <c r="B131" s="40">
        <v>30.327878082215555</v>
      </c>
      <c r="C131" s="40">
        <v>23.33525457679842</v>
      </c>
      <c r="D131" s="40">
        <v>20.32231574281219</v>
      </c>
      <c r="E131" s="40">
        <v>34.15417389781183</v>
      </c>
      <c r="F131" s="40">
        <v>59.189828937890205</v>
      </c>
      <c r="G131" s="40">
        <v>56.585786207819446</v>
      </c>
      <c r="H131" s="40">
        <v>16.398091294998832</v>
      </c>
      <c r="I131" s="40">
        <v>3.9199601793170391</v>
      </c>
      <c r="J131" s="40">
        <v>1.2623490767727099</v>
      </c>
      <c r="K131" s="20">
        <v>29.867712444353703</v>
      </c>
      <c r="M131" s="14" t="s">
        <v>186</v>
      </c>
      <c r="O131" s="14" t="s">
        <v>150</v>
      </c>
      <c r="P131" s="32">
        <v>8.173932809695037</v>
      </c>
      <c r="Q131" s="32">
        <v>22.691707545727528</v>
      </c>
      <c r="R131" s="32">
        <v>14.761381595011111</v>
      </c>
      <c r="S131" s="32">
        <v>14.791125362885817</v>
      </c>
      <c r="T131" s="32">
        <v>48.804666578201292</v>
      </c>
      <c r="U131" s="32">
        <v>15.517920637313564</v>
      </c>
      <c r="V131" s="32">
        <v>8.8412900541877946</v>
      </c>
      <c r="W131" s="32">
        <v>0.84811137747021792</v>
      </c>
      <c r="X131" s="32">
        <v>0.22699022343870634</v>
      </c>
      <c r="Y131" s="20">
        <v>134.65712618393107</v>
      </c>
    </row>
    <row r="132" spans="1:25" x14ac:dyDescent="0.25">
      <c r="A132" s="16" t="s">
        <v>151</v>
      </c>
      <c r="B132" s="41">
        <v>63.551944542207238</v>
      </c>
      <c r="C132" s="41">
        <v>72.002903539440766</v>
      </c>
      <c r="D132" s="41">
        <v>75.692870898312933</v>
      </c>
      <c r="E132" s="41">
        <v>56.007222824524007</v>
      </c>
      <c r="F132" s="41">
        <v>21.736943268991908</v>
      </c>
      <c r="G132" s="41">
        <v>8.4413332099725071</v>
      </c>
      <c r="H132" s="41">
        <v>0.42325759262681489</v>
      </c>
      <c r="I132" s="41">
        <v>4.3240452144418344E-2</v>
      </c>
      <c r="J132" s="41">
        <v>0.51839906122990798</v>
      </c>
      <c r="K132" s="25">
        <v>43.460723128198687</v>
      </c>
      <c r="M132" s="14" t="s">
        <v>186</v>
      </c>
      <c r="O132" s="16" t="s">
        <v>151</v>
      </c>
      <c r="P132" s="34">
        <v>18.925508247498652</v>
      </c>
      <c r="Q132" s="34">
        <v>80.371756911544566</v>
      </c>
      <c r="R132" s="34">
        <v>66.566765653972539</v>
      </c>
      <c r="S132" s="34">
        <v>29.679843594834651</v>
      </c>
      <c r="T132" s="34">
        <v>22.184730322714632</v>
      </c>
      <c r="U132" s="34">
        <v>2.7606383895116329</v>
      </c>
      <c r="V132" s="34">
        <v>0.26481916287994089</v>
      </c>
      <c r="W132" s="34">
        <v>1.0002498050297104E-2</v>
      </c>
      <c r="X132" s="34">
        <v>1.435182332484765E-2</v>
      </c>
      <c r="Y132" s="25">
        <v>220.77841660433177</v>
      </c>
    </row>
    <row r="133" spans="1:25" x14ac:dyDescent="0.25">
      <c r="A133" s="14" t="s">
        <v>152</v>
      </c>
      <c r="B133" s="40">
        <v>12.906895180088346</v>
      </c>
      <c r="C133" s="40">
        <v>12.981712045485596</v>
      </c>
      <c r="D133" s="40">
        <v>19.134770500130511</v>
      </c>
      <c r="E133" s="40">
        <v>15.842587979625037</v>
      </c>
      <c r="F133" s="40">
        <v>30.490685003369236</v>
      </c>
      <c r="G133" s="40">
        <v>38.694173917763713</v>
      </c>
      <c r="H133" s="40">
        <v>80.431086030741724</v>
      </c>
      <c r="I133" s="40">
        <v>91.733289664076992</v>
      </c>
      <c r="J133" s="40">
        <v>93.288128892020623</v>
      </c>
      <c r="K133" s="20">
        <v>54.03719485753129</v>
      </c>
      <c r="M133" s="14" t="s">
        <v>187</v>
      </c>
      <c r="O133" s="14" t="s">
        <v>152</v>
      </c>
      <c r="P133" s="32">
        <v>2.7888893003827917</v>
      </c>
      <c r="Q133" s="32">
        <v>5.6560990468738641</v>
      </c>
      <c r="R133" s="32">
        <v>4.2837356198633518</v>
      </c>
      <c r="S133" s="32">
        <v>3.446764010593768</v>
      </c>
      <c r="T133" s="32">
        <v>29.598258989036221</v>
      </c>
      <c r="U133" s="32">
        <v>20.59555547647912</v>
      </c>
      <c r="V133" s="32">
        <v>99.198804655906471</v>
      </c>
      <c r="W133" s="32">
        <v>41.910307737888608</v>
      </c>
      <c r="X133" s="32">
        <v>45.060373413114881</v>
      </c>
      <c r="Y133" s="20">
        <v>252.53878825013911</v>
      </c>
    </row>
    <row r="134" spans="1:25" x14ac:dyDescent="0.25">
      <c r="A134" s="14" t="s">
        <v>153</v>
      </c>
      <c r="B134" s="40">
        <v>36.657260959255737</v>
      </c>
      <c r="C134" s="40">
        <v>39.367152266083266</v>
      </c>
      <c r="D134" s="40">
        <v>35.871829483949995</v>
      </c>
      <c r="E134" s="40">
        <v>51.705186670540279</v>
      </c>
      <c r="F134" s="40">
        <v>56.899045958348424</v>
      </c>
      <c r="G134" s="40">
        <v>56.42590737739846</v>
      </c>
      <c r="H134" s="40">
        <v>18.417376593840387</v>
      </c>
      <c r="I134" s="40">
        <v>7.4820396549411567</v>
      </c>
      <c r="J134" s="40">
        <v>2.907395051523372</v>
      </c>
      <c r="K134" s="20">
        <v>30.975611882568998</v>
      </c>
      <c r="M134" s="14" t="s">
        <v>187</v>
      </c>
      <c r="O134" s="14" t="s">
        <v>153</v>
      </c>
      <c r="P134" s="32">
        <v>9.5695933233228949</v>
      </c>
      <c r="Q134" s="32">
        <v>19.491730862103154</v>
      </c>
      <c r="R134" s="32">
        <v>9.0143722788272065</v>
      </c>
      <c r="S134" s="32">
        <v>13.231711387170407</v>
      </c>
      <c r="T134" s="32">
        <v>62.209953289425137</v>
      </c>
      <c r="U134" s="32">
        <v>35.67073376788079</v>
      </c>
      <c r="V134" s="32">
        <v>25.780346051365001</v>
      </c>
      <c r="W134" s="32">
        <v>4.5332306314243667</v>
      </c>
      <c r="X134" s="32">
        <v>2.0289699076683059</v>
      </c>
      <c r="Y134" s="20">
        <v>181.53064149918728</v>
      </c>
    </row>
    <row r="135" spans="1:25" x14ac:dyDescent="0.25">
      <c r="A135" s="16" t="s">
        <v>154</v>
      </c>
      <c r="B135" s="41">
        <v>50.435843860655908</v>
      </c>
      <c r="C135" s="41">
        <v>47.651135688431147</v>
      </c>
      <c r="D135" s="41">
        <v>44.993400015919484</v>
      </c>
      <c r="E135" s="41">
        <v>32.452225349834698</v>
      </c>
      <c r="F135" s="41">
        <v>12.610269038282336</v>
      </c>
      <c r="G135" s="41">
        <v>4.8799187048378183</v>
      </c>
      <c r="H135" s="41">
        <v>1.1515373754178833</v>
      </c>
      <c r="I135" s="41">
        <v>0.78467068098185466</v>
      </c>
      <c r="J135" s="41">
        <v>3.8044760564560152</v>
      </c>
      <c r="K135" s="25">
        <v>14.987193259899716</v>
      </c>
      <c r="M135" s="14" t="s">
        <v>187</v>
      </c>
      <c r="O135" s="16" t="s">
        <v>154</v>
      </c>
      <c r="P135" s="34">
        <v>14.897974546361166</v>
      </c>
      <c r="Q135" s="34">
        <v>26.924726553194503</v>
      </c>
      <c r="R135" s="34">
        <v>13.531958933538476</v>
      </c>
      <c r="S135" s="34">
        <v>9.6414789960206839</v>
      </c>
      <c r="T135" s="34">
        <v>14.789507703041593</v>
      </c>
      <c r="U135" s="34">
        <v>3.0758156397603043</v>
      </c>
      <c r="V135" s="34">
        <v>1.7902173690940431</v>
      </c>
      <c r="W135" s="34">
        <v>0.46791153779170175</v>
      </c>
      <c r="X135" s="34">
        <v>1.4844694899525814</v>
      </c>
      <c r="Y135" s="25">
        <v>86.604060768755062</v>
      </c>
    </row>
    <row r="136" spans="1:25" x14ac:dyDescent="0.25">
      <c r="A136" s="14" t="s">
        <v>155</v>
      </c>
      <c r="B136" s="40">
        <v>9.8372828959520788</v>
      </c>
      <c r="C136" s="40">
        <v>11.27941015598403</v>
      </c>
      <c r="D136" s="40">
        <v>16.872103638046354</v>
      </c>
      <c r="E136" s="40">
        <v>15.864722314229892</v>
      </c>
      <c r="F136" s="40">
        <v>28.508108866106603</v>
      </c>
      <c r="G136" s="40">
        <v>48.753611302562987</v>
      </c>
      <c r="H136" s="40">
        <v>89.174749770921864</v>
      </c>
      <c r="I136" s="40">
        <v>95.603390366454136</v>
      </c>
      <c r="J136" s="40">
        <v>98.850735927027628</v>
      </c>
      <c r="K136" s="20">
        <v>44.849637665491606</v>
      </c>
      <c r="M136" s="14" t="s">
        <v>188</v>
      </c>
      <c r="O136" s="14" t="s">
        <v>155</v>
      </c>
      <c r="P136" s="32">
        <v>1.4928425882079799</v>
      </c>
      <c r="Q136" s="32">
        <v>3.3382671720229067</v>
      </c>
      <c r="R136" s="32">
        <v>3.2832815661492263</v>
      </c>
      <c r="S136" s="32">
        <v>4.5632268280693609</v>
      </c>
      <c r="T136" s="32">
        <v>20.643984076147746</v>
      </c>
      <c r="U136" s="32">
        <v>16.034681780185721</v>
      </c>
      <c r="V136" s="32">
        <v>49.302762939075905</v>
      </c>
      <c r="W136" s="32">
        <v>16.174400496225996</v>
      </c>
      <c r="X136" s="32">
        <v>10.170458399488155</v>
      </c>
      <c r="Y136" s="20">
        <v>125.003905845573</v>
      </c>
    </row>
    <row r="137" spans="1:25" x14ac:dyDescent="0.25">
      <c r="A137" s="14" t="s">
        <v>156</v>
      </c>
      <c r="B137" s="40">
        <v>50.487549178411861</v>
      </c>
      <c r="C137" s="40">
        <v>49.113883849310483</v>
      </c>
      <c r="D137" s="40">
        <v>52.2236188114044</v>
      </c>
      <c r="E137" s="40">
        <v>69.059205272617433</v>
      </c>
      <c r="F137" s="40">
        <v>63.979190474186929</v>
      </c>
      <c r="G137" s="40">
        <v>46.280471146656204</v>
      </c>
      <c r="H137" s="40">
        <v>10.375631368290831</v>
      </c>
      <c r="I137" s="40">
        <v>4.3317814095531491</v>
      </c>
      <c r="J137" s="40">
        <v>1.1119431060344882</v>
      </c>
      <c r="K137" s="20">
        <v>41.784417270897627</v>
      </c>
      <c r="M137" s="14" t="s">
        <v>188</v>
      </c>
      <c r="O137" s="14" t="s">
        <v>156</v>
      </c>
      <c r="P137" s="32">
        <v>9.1309504410173439</v>
      </c>
      <c r="Q137" s="32">
        <v>15.739780291790282</v>
      </c>
      <c r="R137" s="32">
        <v>10.865810075152762</v>
      </c>
      <c r="S137" s="32">
        <v>23.091654549625122</v>
      </c>
      <c r="T137" s="32">
        <v>51.470914413826115</v>
      </c>
      <c r="U137" s="32">
        <v>18.487793769107608</v>
      </c>
      <c r="V137" s="32">
        <v>6.5401332634150346</v>
      </c>
      <c r="W137" s="32">
        <v>0.89751370490036586</v>
      </c>
      <c r="X137" s="32">
        <v>0.18108849935543223</v>
      </c>
      <c r="Y137" s="20">
        <v>136.40563900819009</v>
      </c>
    </row>
    <row r="138" spans="1:25" x14ac:dyDescent="0.25">
      <c r="A138" s="16" t="s">
        <v>157</v>
      </c>
      <c r="B138" s="41">
        <v>39.675167925636067</v>
      </c>
      <c r="C138" s="41">
        <v>39.606705994705493</v>
      </c>
      <c r="D138" s="41">
        <v>30.904277550549242</v>
      </c>
      <c r="E138" s="41">
        <v>15.076072413152687</v>
      </c>
      <c r="F138" s="41">
        <v>7.5127006597064687</v>
      </c>
      <c r="G138" s="41">
        <v>4.96591755078083</v>
      </c>
      <c r="H138" s="41">
        <v>0.44961886078731095</v>
      </c>
      <c r="I138" s="41">
        <v>6.4828223992713929E-2</v>
      </c>
      <c r="J138" s="41">
        <v>3.732096693788492E-2</v>
      </c>
      <c r="K138" s="25">
        <v>13.365945063610774</v>
      </c>
      <c r="M138" s="14" t="s">
        <v>188</v>
      </c>
      <c r="O138" s="16" t="s">
        <v>157</v>
      </c>
      <c r="P138" s="34">
        <v>7.9569893214223644</v>
      </c>
      <c r="Q138" s="34">
        <v>14.120269031148691</v>
      </c>
      <c r="R138" s="34">
        <v>7.4796034009898973</v>
      </c>
      <c r="S138" s="34">
        <v>6.1867733263399938</v>
      </c>
      <c r="T138" s="34">
        <v>6.4540410005783828</v>
      </c>
      <c r="U138" s="34">
        <v>1.9242476899453187</v>
      </c>
      <c r="V138" s="34">
        <v>0.32186290866632095</v>
      </c>
      <c r="W138" s="34">
        <v>3.1802333571942934E-3</v>
      </c>
      <c r="X138" s="34">
        <v>3.9632539090932103E-3</v>
      </c>
      <c r="Y138" s="25">
        <v>44.450930166357253</v>
      </c>
    </row>
    <row r="139" spans="1:25" x14ac:dyDescent="0.25">
      <c r="A139" s="28" t="s">
        <v>158</v>
      </c>
      <c r="B139" s="42">
        <v>7.3463080353499999</v>
      </c>
      <c r="C139" s="42">
        <v>16.478087326131185</v>
      </c>
      <c r="D139" s="42">
        <v>9.9599098921511366</v>
      </c>
      <c r="E139" s="42">
        <v>7.0912344261859221</v>
      </c>
      <c r="F139" s="42">
        <v>19.913366318478253</v>
      </c>
      <c r="G139" s="42">
        <v>10.098598093138952</v>
      </c>
      <c r="H139" s="42">
        <v>15.558741323177101</v>
      </c>
      <c r="I139" s="42">
        <v>6.6426939111188945</v>
      </c>
      <c r="J139" s="42">
        <v>6.9110606742685619</v>
      </c>
      <c r="K139" s="42">
        <v>100</v>
      </c>
      <c r="M139" s="14" t="s">
        <v>189</v>
      </c>
      <c r="O139" s="14" t="s">
        <v>158</v>
      </c>
      <c r="P139" s="35">
        <v>299.02375233759187</v>
      </c>
      <c r="Q139" s="35">
        <v>613.16507835131972</v>
      </c>
      <c r="R139" s="35">
        <v>363.49573173856749</v>
      </c>
      <c r="S139" s="35">
        <v>289.10983515819765</v>
      </c>
      <c r="T139" s="35">
        <v>854.79583253490455</v>
      </c>
      <c r="U139" s="35">
        <v>443.06602627640814</v>
      </c>
      <c r="V139" s="35">
        <v>592.30049242828397</v>
      </c>
      <c r="W139" s="35">
        <v>215.1235073206818</v>
      </c>
      <c r="X139" s="35">
        <v>168.99905944519554</v>
      </c>
      <c r="Y139" s="35">
        <v>3839.079315591152</v>
      </c>
    </row>
    <row r="143" spans="1:25" x14ac:dyDescent="0.25">
      <c r="A143" s="14" t="s">
        <v>168</v>
      </c>
    </row>
    <row r="144" spans="1:25" x14ac:dyDescent="0.25">
      <c r="A144" s="14" t="s">
        <v>169</v>
      </c>
      <c r="B144" s="15" t="s">
        <v>119</v>
      </c>
      <c r="C144" s="15" t="s">
        <v>120</v>
      </c>
      <c r="D144" s="15" t="s">
        <v>121</v>
      </c>
      <c r="E144" s="15" t="s">
        <v>122</v>
      </c>
      <c r="F144" s="15" t="s">
        <v>123</v>
      </c>
      <c r="G144" s="15" t="s">
        <v>124</v>
      </c>
      <c r="H144" s="15" t="s">
        <v>125</v>
      </c>
      <c r="I144" s="15" t="s">
        <v>126</v>
      </c>
      <c r="J144" s="15" t="s">
        <v>127</v>
      </c>
      <c r="K144" s="15" t="s">
        <v>128</v>
      </c>
    </row>
    <row r="145" spans="1:13" x14ac:dyDescent="0.25">
      <c r="A145" s="16" t="s">
        <v>90</v>
      </c>
      <c r="B145" s="17" t="s">
        <v>130</v>
      </c>
      <c r="C145" s="18" t="s">
        <v>131</v>
      </c>
      <c r="D145" s="18" t="s">
        <v>132</v>
      </c>
      <c r="E145" s="18" t="s">
        <v>133</v>
      </c>
      <c r="F145" s="18" t="s">
        <v>134</v>
      </c>
      <c r="G145" s="18" t="s">
        <v>135</v>
      </c>
      <c r="H145" s="18" t="s">
        <v>136</v>
      </c>
      <c r="I145" s="18" t="s">
        <v>137</v>
      </c>
      <c r="J145" s="18" t="s">
        <v>138</v>
      </c>
      <c r="K145" s="18" t="s">
        <v>139</v>
      </c>
    </row>
    <row r="146" spans="1:13" x14ac:dyDescent="0.25">
      <c r="A146" s="14" t="s">
        <v>140</v>
      </c>
      <c r="B146" s="43">
        <v>36.304596176415906</v>
      </c>
      <c r="C146" s="43">
        <v>36.67902460213017</v>
      </c>
      <c r="D146" s="43">
        <v>36.942994112168698</v>
      </c>
      <c r="E146" s="43">
        <v>37.323390153858305</v>
      </c>
      <c r="F146" s="43">
        <v>40.125388954489544</v>
      </c>
      <c r="G146" s="43">
        <v>40.181700356474728</v>
      </c>
      <c r="H146" s="43">
        <v>37.276697119605409</v>
      </c>
      <c r="I146" s="43">
        <v>32.331594067804687</v>
      </c>
      <c r="J146" s="43">
        <v>27.830402709414987</v>
      </c>
      <c r="K146" s="37">
        <v>35.802673234752511</v>
      </c>
      <c r="M146" s="14" t="s">
        <v>182</v>
      </c>
    </row>
    <row r="147" spans="1:13" x14ac:dyDescent="0.25">
      <c r="A147" s="14" t="s">
        <v>141</v>
      </c>
      <c r="B147" s="43">
        <v>50.935679621595611</v>
      </c>
      <c r="C147" s="43">
        <v>48.740813940335528</v>
      </c>
      <c r="D147" s="43">
        <v>47.850281162748047</v>
      </c>
      <c r="E147" s="43">
        <v>48.350850816906835</v>
      </c>
      <c r="F147" s="43">
        <v>50.125219574377162</v>
      </c>
      <c r="G147" s="43">
        <v>48.200390329130656</v>
      </c>
      <c r="H147" s="43">
        <v>43.73625659475254</v>
      </c>
      <c r="I147" s="43" t="s">
        <v>183</v>
      </c>
      <c r="J147" s="43" t="s">
        <v>183</v>
      </c>
      <c r="K147" s="37">
        <v>49.274059173651118</v>
      </c>
      <c r="M147" s="14" t="s">
        <v>182</v>
      </c>
    </row>
    <row r="148" spans="1:13" x14ac:dyDescent="0.25">
      <c r="A148" s="16" t="s">
        <v>142</v>
      </c>
      <c r="B148" s="44">
        <v>79.943966495300273</v>
      </c>
      <c r="C148" s="44">
        <v>74.24755066164515</v>
      </c>
      <c r="D148" s="44">
        <v>68.857941002423331</v>
      </c>
      <c r="E148" s="44">
        <v>72.154387142204556</v>
      </c>
      <c r="F148" s="44">
        <v>70.023056824067183</v>
      </c>
      <c r="G148" s="44" t="s">
        <v>183</v>
      </c>
      <c r="H148" s="44" t="s">
        <v>183</v>
      </c>
      <c r="I148" s="44" t="s">
        <v>183</v>
      </c>
      <c r="J148" s="44" t="s">
        <v>183</v>
      </c>
      <c r="K148" s="39">
        <v>75.423276706731471</v>
      </c>
      <c r="M148" s="14" t="s">
        <v>182</v>
      </c>
    </row>
    <row r="149" spans="1:13" x14ac:dyDescent="0.25">
      <c r="A149" s="14" t="s">
        <v>143</v>
      </c>
      <c r="B149" s="43">
        <v>37.626327276666409</v>
      </c>
      <c r="C149" s="43">
        <v>38.508193455042075</v>
      </c>
      <c r="D149" s="43">
        <v>40.184373721017899</v>
      </c>
      <c r="E149" s="43">
        <v>42.046185304839895</v>
      </c>
      <c r="F149" s="43">
        <v>45.230173640201464</v>
      </c>
      <c r="G149" s="43">
        <v>44.063779578065152</v>
      </c>
      <c r="H149" s="43">
        <v>39.912025045388809</v>
      </c>
      <c r="I149" s="43">
        <v>34.155962144977551</v>
      </c>
      <c r="J149" s="43">
        <v>29.185551861589197</v>
      </c>
      <c r="K149" s="37">
        <v>39.734374015434689</v>
      </c>
      <c r="M149" s="14" t="s">
        <v>184</v>
      </c>
    </row>
    <row r="150" spans="1:13" x14ac:dyDescent="0.25">
      <c r="A150" s="14" t="s">
        <v>144</v>
      </c>
      <c r="B150" s="43">
        <v>50.567315009606872</v>
      </c>
      <c r="C150" s="43">
        <v>50.250116309007268</v>
      </c>
      <c r="D150" s="43">
        <v>51.674781972012298</v>
      </c>
      <c r="E150" s="43">
        <v>55.502591415675255</v>
      </c>
      <c r="F150" s="43">
        <v>54.836141597371885</v>
      </c>
      <c r="G150" s="43">
        <v>51.319981187462204</v>
      </c>
      <c r="H150" s="43">
        <v>48.185596820223971</v>
      </c>
      <c r="I150" s="43" t="s">
        <v>183</v>
      </c>
      <c r="J150" s="43" t="s">
        <v>183</v>
      </c>
      <c r="K150" s="37">
        <v>52.764079674965096</v>
      </c>
      <c r="M150" s="14" t="s">
        <v>184</v>
      </c>
    </row>
    <row r="151" spans="1:13" x14ac:dyDescent="0.25">
      <c r="A151" s="16" t="s">
        <v>145</v>
      </c>
      <c r="B151" s="44">
        <v>78.900702851494103</v>
      </c>
      <c r="C151" s="44">
        <v>73.384578521177502</v>
      </c>
      <c r="D151" s="44">
        <v>73.659562081231229</v>
      </c>
      <c r="E151" s="44">
        <v>77.085114752178924</v>
      </c>
      <c r="F151" s="44" t="s">
        <v>183</v>
      </c>
      <c r="G151" s="44" t="s">
        <v>183</v>
      </c>
      <c r="H151" s="44" t="s">
        <v>183</v>
      </c>
      <c r="I151" s="44" t="s">
        <v>183</v>
      </c>
      <c r="J151" s="44" t="s">
        <v>183</v>
      </c>
      <c r="K151" s="39">
        <v>74.639273879055679</v>
      </c>
      <c r="M151" s="14" t="s">
        <v>184</v>
      </c>
    </row>
    <row r="152" spans="1:13" x14ac:dyDescent="0.25">
      <c r="A152" s="14" t="s">
        <v>146</v>
      </c>
      <c r="B152" s="43">
        <v>34.356624569505797</v>
      </c>
      <c r="C152" s="43">
        <v>34.854310755126114</v>
      </c>
      <c r="D152" s="43">
        <v>36.962135506046792</v>
      </c>
      <c r="E152" s="43">
        <v>39.481202556589679</v>
      </c>
      <c r="F152" s="43">
        <v>39.876702760145221</v>
      </c>
      <c r="G152" s="43">
        <v>42.21414163249591</v>
      </c>
      <c r="H152" s="43">
        <v>37.986105995927943</v>
      </c>
      <c r="I152" s="43">
        <v>33.62918358435855</v>
      </c>
      <c r="J152" s="43">
        <v>28.872774281878574</v>
      </c>
      <c r="K152" s="37">
        <v>36.399208737482873</v>
      </c>
      <c r="M152" s="14" t="s">
        <v>185</v>
      </c>
    </row>
    <row r="153" spans="1:13" x14ac:dyDescent="0.25">
      <c r="A153" s="14" t="s">
        <v>147</v>
      </c>
      <c r="B153" s="43">
        <v>45.957319020865505</v>
      </c>
      <c r="C153" s="43">
        <v>45.303853524341434</v>
      </c>
      <c r="D153" s="43">
        <v>46.99632271318918</v>
      </c>
      <c r="E153" s="43">
        <v>48.130849068380719</v>
      </c>
      <c r="F153" s="43">
        <v>49.626690816922242</v>
      </c>
      <c r="G153" s="43">
        <v>47.62057860936801</v>
      </c>
      <c r="H153" s="43" t="s">
        <v>183</v>
      </c>
      <c r="I153" s="43" t="s">
        <v>183</v>
      </c>
      <c r="J153" s="43" t="s">
        <v>183</v>
      </c>
      <c r="K153" s="37">
        <v>47.584549826903505</v>
      </c>
      <c r="M153" s="14" t="s">
        <v>185</v>
      </c>
    </row>
    <row r="154" spans="1:13" x14ac:dyDescent="0.25">
      <c r="A154" s="16" t="s">
        <v>148</v>
      </c>
      <c r="B154" s="44">
        <v>63.720752510335352</v>
      </c>
      <c r="C154" s="44">
        <v>63.2984871734092</v>
      </c>
      <c r="D154" s="44">
        <v>61.116606088688954</v>
      </c>
      <c r="E154" s="44">
        <v>63.718405874402436</v>
      </c>
      <c r="F154" s="44">
        <v>56.510218634373892</v>
      </c>
      <c r="G154" s="44" t="s">
        <v>183</v>
      </c>
      <c r="H154" s="44" t="s">
        <v>183</v>
      </c>
      <c r="I154" s="44" t="s">
        <v>183</v>
      </c>
      <c r="J154" s="44" t="s">
        <v>183</v>
      </c>
      <c r="K154" s="39">
        <v>60.697390611266535</v>
      </c>
      <c r="M154" s="14" t="s">
        <v>185</v>
      </c>
    </row>
    <row r="155" spans="1:13" x14ac:dyDescent="0.25">
      <c r="A155" s="14" t="s">
        <v>149</v>
      </c>
      <c r="B155" s="43">
        <v>33.030810807838805</v>
      </c>
      <c r="C155" s="43" t="s">
        <v>183</v>
      </c>
      <c r="D155" s="43" t="s">
        <v>183</v>
      </c>
      <c r="E155" s="43">
        <v>34.267805983114165</v>
      </c>
      <c r="F155" s="43">
        <v>32.858486738007038</v>
      </c>
      <c r="G155" s="43">
        <v>32.918684920378681</v>
      </c>
      <c r="H155" s="43">
        <v>34.146898636643954</v>
      </c>
      <c r="I155" s="43">
        <v>34.680430887672095</v>
      </c>
      <c r="J155" s="43">
        <v>29.063970377686449</v>
      </c>
      <c r="K155" s="37">
        <v>33.160278975143747</v>
      </c>
      <c r="M155" s="14" t="s">
        <v>186</v>
      </c>
    </row>
    <row r="156" spans="1:13" x14ac:dyDescent="0.25">
      <c r="A156" s="14" t="s">
        <v>150</v>
      </c>
      <c r="B156" s="43">
        <v>43.440328173079813</v>
      </c>
      <c r="C156" s="43">
        <v>43.907417623861662</v>
      </c>
      <c r="D156" s="43">
        <v>43.341392434410686</v>
      </c>
      <c r="E156" s="43">
        <v>42.004480565204503</v>
      </c>
      <c r="F156" s="43">
        <v>39.803153705347306</v>
      </c>
      <c r="G156" s="43">
        <v>39.214797388461484</v>
      </c>
      <c r="H156" s="43">
        <v>37.93216910594807</v>
      </c>
      <c r="I156" s="43" t="s">
        <v>183</v>
      </c>
      <c r="J156" s="43" t="s">
        <v>183</v>
      </c>
      <c r="K156" s="37">
        <v>41.229495850318585</v>
      </c>
      <c r="M156" s="14" t="s">
        <v>186</v>
      </c>
    </row>
    <row r="157" spans="1:13" x14ac:dyDescent="0.25">
      <c r="A157" s="16" t="s">
        <v>151</v>
      </c>
      <c r="B157" s="44">
        <v>51.323954900722335</v>
      </c>
      <c r="C157" s="44">
        <v>52.65616761704171</v>
      </c>
      <c r="D157" s="44">
        <v>52.411232946400602</v>
      </c>
      <c r="E157" s="44">
        <v>51.719990107061733</v>
      </c>
      <c r="F157" s="44">
        <v>49.732452882223718</v>
      </c>
      <c r="G157" s="44">
        <v>48.934693460745244</v>
      </c>
      <c r="H157" s="44" t="s">
        <v>183</v>
      </c>
      <c r="I157" s="44" t="s">
        <v>183</v>
      </c>
      <c r="J157" s="44" t="s">
        <v>183</v>
      </c>
      <c r="K157" s="39">
        <v>52.011621244180247</v>
      </c>
      <c r="M157" s="14" t="s">
        <v>186</v>
      </c>
    </row>
    <row r="158" spans="1:13" x14ac:dyDescent="0.25">
      <c r="A158" s="14" t="s">
        <v>152</v>
      </c>
      <c r="B158" s="43">
        <v>42.3517944338532</v>
      </c>
      <c r="C158" s="43">
        <v>41.385526014539479</v>
      </c>
      <c r="D158" s="43">
        <v>42.841484239931631</v>
      </c>
      <c r="E158" s="43">
        <v>45.885457362064976</v>
      </c>
      <c r="F158" s="43">
        <v>43.112858931765196</v>
      </c>
      <c r="G158" s="43">
        <v>43.352636413782804</v>
      </c>
      <c r="H158" s="43">
        <v>41.075180370035717</v>
      </c>
      <c r="I158" s="43">
        <v>35.754684755295095</v>
      </c>
      <c r="J158" s="43">
        <v>34.890678242706159</v>
      </c>
      <c r="K158" s="37">
        <v>39.174456725452757</v>
      </c>
      <c r="M158" s="14" t="s">
        <v>187</v>
      </c>
    </row>
    <row r="159" spans="1:13" x14ac:dyDescent="0.25">
      <c r="A159" s="14" t="s">
        <v>153</v>
      </c>
      <c r="B159" s="43">
        <v>53.944588008958291</v>
      </c>
      <c r="C159" s="43">
        <v>52.320760714274698</v>
      </c>
      <c r="D159" s="43">
        <v>52.157202561323402</v>
      </c>
      <c r="E159" s="43">
        <v>52.413525976872464</v>
      </c>
      <c r="F159" s="43">
        <v>50.14591351533057</v>
      </c>
      <c r="G159" s="43">
        <v>49.814394786145449</v>
      </c>
      <c r="H159" s="43">
        <v>45.285736704287217</v>
      </c>
      <c r="I159" s="43">
        <v>39.891944211851815</v>
      </c>
      <c r="J159" s="43" t="s">
        <v>183</v>
      </c>
      <c r="K159" s="37">
        <v>49.855210727040244</v>
      </c>
      <c r="M159" s="14" t="s">
        <v>187</v>
      </c>
    </row>
    <row r="160" spans="1:13" x14ac:dyDescent="0.25">
      <c r="A160" s="16" t="s">
        <v>154</v>
      </c>
      <c r="B160" s="44">
        <v>63.551927446964442</v>
      </c>
      <c r="C160" s="44">
        <v>62.630843000373595</v>
      </c>
      <c r="D160" s="44">
        <v>64.950294070123149</v>
      </c>
      <c r="E160" s="44">
        <v>62.618479113954457</v>
      </c>
      <c r="F160" s="44">
        <v>59.028371914912157</v>
      </c>
      <c r="G160" s="44" t="s">
        <v>183</v>
      </c>
      <c r="H160" s="44" t="s">
        <v>183</v>
      </c>
      <c r="I160" s="44" t="s">
        <v>183</v>
      </c>
      <c r="J160" s="44" t="s">
        <v>183</v>
      </c>
      <c r="K160" s="39">
        <v>61.48367613130754</v>
      </c>
      <c r="M160" s="14" t="s">
        <v>187</v>
      </c>
    </row>
    <row r="161" spans="1:13" x14ac:dyDescent="0.25">
      <c r="A161" s="14" t="s">
        <v>155</v>
      </c>
      <c r="B161" s="43">
        <v>49.350886631557564</v>
      </c>
      <c r="C161" s="43">
        <v>48.452441881722891</v>
      </c>
      <c r="D161" s="43">
        <v>49.18896811811355</v>
      </c>
      <c r="E161" s="43">
        <v>48.425690860062282</v>
      </c>
      <c r="F161" s="43">
        <v>48.72420008878737</v>
      </c>
      <c r="G161" s="43">
        <v>44.757191255869415</v>
      </c>
      <c r="H161" s="43">
        <v>43.907710619864083</v>
      </c>
      <c r="I161" s="43">
        <v>40.720749638928531</v>
      </c>
      <c r="J161" s="43">
        <v>36.186617415438782</v>
      </c>
      <c r="K161" s="37">
        <v>43.730741949286809</v>
      </c>
      <c r="M161" s="14" t="s">
        <v>188</v>
      </c>
    </row>
    <row r="162" spans="1:13" x14ac:dyDescent="0.25">
      <c r="A162" s="14" t="s">
        <v>156</v>
      </c>
      <c r="B162" s="43">
        <v>57.97581206370387</v>
      </c>
      <c r="C162" s="43">
        <v>56.52652490871219</v>
      </c>
      <c r="D162" s="43">
        <v>56.608400712587972</v>
      </c>
      <c r="E162" s="43">
        <v>56.321104321376723</v>
      </c>
      <c r="F162" s="43">
        <v>55.056806423135654</v>
      </c>
      <c r="G162" s="43">
        <v>50.148325241278684</v>
      </c>
      <c r="H162" s="43">
        <v>50.50331709500685</v>
      </c>
      <c r="I162" s="43" t="s">
        <v>183</v>
      </c>
      <c r="J162" s="43" t="s">
        <v>183</v>
      </c>
      <c r="K162" s="37">
        <v>54.903024531422119</v>
      </c>
      <c r="M162" s="14" t="s">
        <v>188</v>
      </c>
    </row>
    <row r="163" spans="1:13" x14ac:dyDescent="0.25">
      <c r="A163" s="16" t="s">
        <v>157</v>
      </c>
      <c r="B163" s="44">
        <v>68.636960771784459</v>
      </c>
      <c r="C163" s="44">
        <v>66.884832068549144</v>
      </c>
      <c r="D163" s="44">
        <v>68.898228638920656</v>
      </c>
      <c r="E163" s="44">
        <v>71.927484579167043</v>
      </c>
      <c r="F163" s="44">
        <v>60.649067442118664</v>
      </c>
      <c r="G163" s="44" t="s">
        <v>183</v>
      </c>
      <c r="H163" s="44" t="s">
        <v>183</v>
      </c>
      <c r="I163" s="44" t="s">
        <v>183</v>
      </c>
      <c r="J163" s="44" t="s">
        <v>183</v>
      </c>
      <c r="K163" s="39">
        <v>66.648566488981601</v>
      </c>
      <c r="M163" s="14" t="s">
        <v>188</v>
      </c>
    </row>
    <row r="164" spans="1:13" x14ac:dyDescent="0.25">
      <c r="A164" s="28" t="s">
        <v>158</v>
      </c>
      <c r="B164" s="37">
        <v>52.959891336303848</v>
      </c>
      <c r="C164" s="37">
        <v>53.146321460725325</v>
      </c>
      <c r="D164" s="37">
        <v>53.857435550116293</v>
      </c>
      <c r="E164" s="37">
        <v>54.077768722162027</v>
      </c>
      <c r="F164" s="37">
        <v>49.291686077245494</v>
      </c>
      <c r="G164" s="37">
        <v>45.777694273793294</v>
      </c>
      <c r="H164" s="37">
        <v>40.133963532299354</v>
      </c>
      <c r="I164" s="37">
        <v>35.410250453582947</v>
      </c>
      <c r="J164" s="37">
        <v>31.7645148005994</v>
      </c>
      <c r="K164" s="37">
        <v>47.077365801640099</v>
      </c>
      <c r="M164" s="14" t="s">
        <v>189</v>
      </c>
    </row>
    <row r="165" spans="1:13" x14ac:dyDescent="0.25">
      <c r="A165" s="28"/>
      <c r="B165" s="20"/>
    </row>
    <row r="167" spans="1:13" x14ac:dyDescent="0.25">
      <c r="A167" s="14" t="s">
        <v>159</v>
      </c>
    </row>
    <row r="168" spans="1:13" x14ac:dyDescent="0.25">
      <c r="A168" s="14" t="s">
        <v>169</v>
      </c>
      <c r="B168" s="15" t="s">
        <v>119</v>
      </c>
      <c r="C168" s="15" t="s">
        <v>120</v>
      </c>
      <c r="D168" s="15" t="s">
        <v>121</v>
      </c>
      <c r="E168" s="15" t="s">
        <v>122</v>
      </c>
      <c r="F168" s="15" t="s">
        <v>123</v>
      </c>
      <c r="G168" s="15" t="s">
        <v>124</v>
      </c>
      <c r="H168" s="15" t="s">
        <v>125</v>
      </c>
      <c r="I168" s="15" t="s">
        <v>126</v>
      </c>
      <c r="J168" s="15" t="s">
        <v>127</v>
      </c>
      <c r="K168" s="15" t="s">
        <v>128</v>
      </c>
    </row>
    <row r="169" spans="1:13" x14ac:dyDescent="0.25">
      <c r="A169" s="16" t="s">
        <v>90</v>
      </c>
      <c r="B169" s="17" t="s">
        <v>130</v>
      </c>
      <c r="C169" s="18" t="s">
        <v>131</v>
      </c>
      <c r="D169" s="18" t="s">
        <v>132</v>
      </c>
      <c r="E169" s="18" t="s">
        <v>133</v>
      </c>
      <c r="F169" s="18" t="s">
        <v>134</v>
      </c>
      <c r="G169" s="18" t="s">
        <v>135</v>
      </c>
      <c r="H169" s="18" t="s">
        <v>136</v>
      </c>
      <c r="I169" s="18" t="s">
        <v>137</v>
      </c>
      <c r="J169" s="18" t="s">
        <v>138</v>
      </c>
      <c r="K169" s="18" t="s">
        <v>139</v>
      </c>
    </row>
    <row r="170" spans="1:13" x14ac:dyDescent="0.25">
      <c r="A170" s="14" t="s">
        <v>140</v>
      </c>
      <c r="B170" s="43">
        <v>26.281035038379454</v>
      </c>
      <c r="C170" s="43">
        <v>26.786009986493962</v>
      </c>
      <c r="D170" s="43">
        <v>27.199502665777246</v>
      </c>
      <c r="E170" s="43">
        <v>27.656429192318225</v>
      </c>
      <c r="F170" s="43">
        <v>28.754130155931698</v>
      </c>
      <c r="G170" s="43">
        <v>28.30650656629809</v>
      </c>
      <c r="H170" s="43">
        <v>26.209990125333405</v>
      </c>
      <c r="I170" s="43">
        <v>25.038591678490167</v>
      </c>
      <c r="J170" s="43">
        <v>22.101866583999076</v>
      </c>
      <c r="K170" s="37">
        <v>26.184908601019842</v>
      </c>
      <c r="M170" s="14" t="s">
        <v>182</v>
      </c>
    </row>
    <row r="171" spans="1:13" x14ac:dyDescent="0.25">
      <c r="A171" s="14" t="s">
        <v>141</v>
      </c>
      <c r="B171" s="43">
        <v>33.333065643334194</v>
      </c>
      <c r="C171" s="43">
        <v>31.913666710241369</v>
      </c>
      <c r="D171" s="43">
        <v>31.522503546879474</v>
      </c>
      <c r="E171" s="43">
        <v>32.020547557111797</v>
      </c>
      <c r="F171" s="43">
        <v>33.014279055756035</v>
      </c>
      <c r="G171" s="43">
        <v>31.42826188497591</v>
      </c>
      <c r="H171" s="43">
        <v>29.565887453272019</v>
      </c>
      <c r="I171" s="43" t="s">
        <v>183</v>
      </c>
      <c r="J171" s="43" t="s">
        <v>183</v>
      </c>
      <c r="K171" s="37">
        <v>32.317655108219967</v>
      </c>
      <c r="M171" s="14" t="s">
        <v>182</v>
      </c>
    </row>
    <row r="172" spans="1:13" x14ac:dyDescent="0.25">
      <c r="A172" s="16" t="s">
        <v>142</v>
      </c>
      <c r="B172" s="44">
        <v>39.127369825908048</v>
      </c>
      <c r="C172" s="44">
        <v>35.855674864410169</v>
      </c>
      <c r="D172" s="44">
        <v>34.107588292693748</v>
      </c>
      <c r="E172" s="44">
        <v>35.432412187774808</v>
      </c>
      <c r="F172" s="44">
        <v>35.681299078736416</v>
      </c>
      <c r="G172" s="44" t="s">
        <v>183</v>
      </c>
      <c r="H172" s="44" t="s">
        <v>183</v>
      </c>
      <c r="I172" s="44" t="s">
        <v>183</v>
      </c>
      <c r="J172" s="44" t="s">
        <v>183</v>
      </c>
      <c r="K172" s="39">
        <v>36.763458597034578</v>
      </c>
      <c r="M172" s="14" t="s">
        <v>182</v>
      </c>
    </row>
    <row r="173" spans="1:13" x14ac:dyDescent="0.25">
      <c r="A173" s="14" t="s">
        <v>143</v>
      </c>
      <c r="B173" s="43">
        <v>27.026044401615263</v>
      </c>
      <c r="C173" s="43">
        <v>28.2621775811965</v>
      </c>
      <c r="D173" s="43">
        <v>30.014087993375401</v>
      </c>
      <c r="E173" s="43">
        <v>31.550422009567708</v>
      </c>
      <c r="F173" s="43">
        <v>32.380091058451789</v>
      </c>
      <c r="G173" s="43">
        <v>31.032756036982651</v>
      </c>
      <c r="H173" s="43">
        <v>28.73852142812127</v>
      </c>
      <c r="I173" s="43">
        <v>26.764611197771888</v>
      </c>
      <c r="J173" s="43">
        <v>23.789533149821157</v>
      </c>
      <c r="K173" s="37">
        <v>29.076375827745686</v>
      </c>
      <c r="M173" s="14" t="s">
        <v>184</v>
      </c>
    </row>
    <row r="174" spans="1:13" x14ac:dyDescent="0.25">
      <c r="A174" s="14" t="s">
        <v>144</v>
      </c>
      <c r="B174" s="43">
        <v>33.597695080194484</v>
      </c>
      <c r="C174" s="43">
        <v>34.011204491418553</v>
      </c>
      <c r="D174" s="43">
        <v>36.173494966738417</v>
      </c>
      <c r="E174" s="43">
        <v>38.543932168686084</v>
      </c>
      <c r="F174" s="43">
        <v>36.724078455016141</v>
      </c>
      <c r="G174" s="43">
        <v>34.353136105095601</v>
      </c>
      <c r="H174" s="43">
        <v>33.303240856752304</v>
      </c>
      <c r="I174" s="43" t="s">
        <v>183</v>
      </c>
      <c r="J174" s="43" t="s">
        <v>183</v>
      </c>
      <c r="K174" s="37">
        <v>35.771193805310006</v>
      </c>
      <c r="M174" s="14" t="s">
        <v>184</v>
      </c>
    </row>
    <row r="175" spans="1:13" x14ac:dyDescent="0.25">
      <c r="A175" s="16" t="s">
        <v>145</v>
      </c>
      <c r="B175" s="44">
        <v>40.618309514343238</v>
      </c>
      <c r="C175" s="44">
        <v>38.743505263415322</v>
      </c>
      <c r="D175" s="44">
        <v>40.308201567872203</v>
      </c>
      <c r="E175" s="44">
        <v>42.790334028463782</v>
      </c>
      <c r="F175" s="44" t="s">
        <v>183</v>
      </c>
      <c r="G175" s="44" t="s">
        <v>183</v>
      </c>
      <c r="H175" s="44" t="s">
        <v>183</v>
      </c>
      <c r="I175" s="44" t="s">
        <v>183</v>
      </c>
      <c r="J175" s="44" t="s">
        <v>183</v>
      </c>
      <c r="K175" s="39">
        <v>40.101105970473803</v>
      </c>
      <c r="M175" s="14" t="s">
        <v>184</v>
      </c>
    </row>
    <row r="176" spans="1:13" x14ac:dyDescent="0.25">
      <c r="A176" s="14" t="s">
        <v>146</v>
      </c>
      <c r="B176" s="43">
        <v>24.151112359533876</v>
      </c>
      <c r="C176" s="43">
        <v>25.05047731489157</v>
      </c>
      <c r="D176" s="43">
        <v>27.410130270136751</v>
      </c>
      <c r="E176" s="43">
        <v>28.357164342321997</v>
      </c>
      <c r="F176" s="43">
        <v>28.301214456240068</v>
      </c>
      <c r="G176" s="43">
        <v>28.64062586646914</v>
      </c>
      <c r="H176" s="43">
        <v>26.905108978421257</v>
      </c>
      <c r="I176" s="43">
        <v>26.179891430307894</v>
      </c>
      <c r="J176" s="43">
        <v>23.245909903258369</v>
      </c>
      <c r="K176" s="37">
        <v>26.469546492713533</v>
      </c>
      <c r="M176" s="14" t="s">
        <v>185</v>
      </c>
    </row>
    <row r="177" spans="1:13" x14ac:dyDescent="0.25">
      <c r="A177" s="14" t="s">
        <v>147</v>
      </c>
      <c r="B177" s="43">
        <v>30.347545213314543</v>
      </c>
      <c r="C177" s="43">
        <v>30.247559970744359</v>
      </c>
      <c r="D177" s="43">
        <v>32.199957778862995</v>
      </c>
      <c r="E177" s="43">
        <v>31.926339897509699</v>
      </c>
      <c r="F177" s="43">
        <v>32.06644181960683</v>
      </c>
      <c r="G177" s="43">
        <v>31.000668673992067</v>
      </c>
      <c r="H177" s="43" t="s">
        <v>183</v>
      </c>
      <c r="I177" s="43" t="s">
        <v>183</v>
      </c>
      <c r="J177" s="43" t="s">
        <v>183</v>
      </c>
      <c r="K177" s="37">
        <v>31.41127965924829</v>
      </c>
      <c r="M177" s="14" t="s">
        <v>185</v>
      </c>
    </row>
    <row r="178" spans="1:13" x14ac:dyDescent="0.25">
      <c r="A178" s="16" t="s">
        <v>148</v>
      </c>
      <c r="B178" s="44">
        <v>35.742443537892434</v>
      </c>
      <c r="C178" s="44">
        <v>34.928099767787131</v>
      </c>
      <c r="D178" s="44">
        <v>36.568378229778887</v>
      </c>
      <c r="E178" s="44">
        <v>35.381249130243724</v>
      </c>
      <c r="F178" s="44">
        <v>32.5737453074209</v>
      </c>
      <c r="G178" s="44" t="s">
        <v>183</v>
      </c>
      <c r="H178" s="44" t="s">
        <v>183</v>
      </c>
      <c r="I178" s="44" t="s">
        <v>183</v>
      </c>
      <c r="J178" s="44" t="s">
        <v>183</v>
      </c>
      <c r="K178" s="39">
        <v>34.682138397385721</v>
      </c>
      <c r="M178" s="14" t="s">
        <v>185</v>
      </c>
    </row>
    <row r="179" spans="1:13" x14ac:dyDescent="0.25">
      <c r="A179" s="14" t="s">
        <v>149</v>
      </c>
      <c r="B179" s="43">
        <v>24.505902131493507</v>
      </c>
      <c r="C179" s="43" t="s">
        <v>183</v>
      </c>
      <c r="D179" s="43" t="s">
        <v>183</v>
      </c>
      <c r="E179" s="43">
        <v>24.295909657727389</v>
      </c>
      <c r="F179" s="43">
        <v>23.21603771748709</v>
      </c>
      <c r="G179" s="43">
        <v>23.459763040989653</v>
      </c>
      <c r="H179" s="43">
        <v>24.766495647148737</v>
      </c>
      <c r="I179" s="43">
        <v>27.786447723966159</v>
      </c>
      <c r="J179" s="43">
        <v>23.238120563542736</v>
      </c>
      <c r="K179" s="37">
        <v>24.853463844942119</v>
      </c>
      <c r="M179" s="14" t="s">
        <v>186</v>
      </c>
    </row>
    <row r="180" spans="1:13" x14ac:dyDescent="0.25">
      <c r="A180" s="14" t="s">
        <v>150</v>
      </c>
      <c r="B180" s="43">
        <v>32.811889351290652</v>
      </c>
      <c r="C180" s="43">
        <v>32.817532086312212</v>
      </c>
      <c r="D180" s="43">
        <v>32.569753137691386</v>
      </c>
      <c r="E180" s="43">
        <v>29.893265249439917</v>
      </c>
      <c r="F180" s="43">
        <v>27.230649658194018</v>
      </c>
      <c r="G180" s="43">
        <v>26.373539775329643</v>
      </c>
      <c r="H180" s="43">
        <v>27.343961279859503</v>
      </c>
      <c r="I180" s="43" t="s">
        <v>183</v>
      </c>
      <c r="J180" s="43" t="s">
        <v>183</v>
      </c>
      <c r="K180" s="37">
        <v>29.441153062002485</v>
      </c>
      <c r="M180" s="14" t="s">
        <v>186</v>
      </c>
    </row>
    <row r="181" spans="1:13" x14ac:dyDescent="0.25">
      <c r="A181" s="16" t="s">
        <v>151</v>
      </c>
      <c r="B181" s="44">
        <v>36.649387308813601</v>
      </c>
      <c r="C181" s="44">
        <v>36.477665797360068</v>
      </c>
      <c r="D181" s="44">
        <v>35.940016242162066</v>
      </c>
      <c r="E181" s="44">
        <v>35.442643570355017</v>
      </c>
      <c r="F181" s="44">
        <v>31.880569005822853</v>
      </c>
      <c r="G181" s="44">
        <v>30.430071627331571</v>
      </c>
      <c r="H181" s="44" t="s">
        <v>183</v>
      </c>
      <c r="I181" s="44" t="s">
        <v>183</v>
      </c>
      <c r="J181" s="44" t="s">
        <v>183</v>
      </c>
      <c r="K181" s="39">
        <v>35.714329541354509</v>
      </c>
      <c r="M181" s="14" t="s">
        <v>186</v>
      </c>
    </row>
    <row r="182" spans="1:13" x14ac:dyDescent="0.25">
      <c r="A182" s="14" t="s">
        <v>152</v>
      </c>
      <c r="B182" s="43">
        <v>34.187291819758265</v>
      </c>
      <c r="C182" s="43">
        <v>34.063554238937911</v>
      </c>
      <c r="D182" s="43">
        <v>34.391041421856613</v>
      </c>
      <c r="E182" s="43">
        <v>34.913441126272893</v>
      </c>
      <c r="F182" s="43">
        <v>33.428092829654673</v>
      </c>
      <c r="G182" s="43">
        <v>33.758747777624798</v>
      </c>
      <c r="H182" s="43">
        <v>32.229262774713121</v>
      </c>
      <c r="I182" s="43">
        <v>29.820920908247494</v>
      </c>
      <c r="J182" s="43">
        <v>30.179085479358164</v>
      </c>
      <c r="K182" s="37">
        <v>31.680449713685405</v>
      </c>
      <c r="M182" s="14" t="s">
        <v>187</v>
      </c>
    </row>
    <row r="183" spans="1:13" x14ac:dyDescent="0.25">
      <c r="A183" s="14" t="s">
        <v>153</v>
      </c>
      <c r="B183" s="43">
        <v>42.872232722434255</v>
      </c>
      <c r="C183" s="43">
        <v>41.245548722396279</v>
      </c>
      <c r="D183" s="43">
        <v>39.636671858728739</v>
      </c>
      <c r="E183" s="43">
        <v>38.86626116755945</v>
      </c>
      <c r="F183" s="43">
        <v>36.575657098782521</v>
      </c>
      <c r="G183" s="43">
        <v>36.422848452188504</v>
      </c>
      <c r="H183" s="43">
        <v>34.166878211669768</v>
      </c>
      <c r="I183" s="43">
        <v>31.981976574276196</v>
      </c>
      <c r="J183" s="43" t="s">
        <v>183</v>
      </c>
      <c r="K183" s="37">
        <v>37.415653066340276</v>
      </c>
      <c r="M183" s="14" t="s">
        <v>187</v>
      </c>
    </row>
    <row r="184" spans="1:13" x14ac:dyDescent="0.25">
      <c r="A184" s="16" t="s">
        <v>154</v>
      </c>
      <c r="B184" s="44">
        <v>46.68096816091095</v>
      </c>
      <c r="C184" s="44">
        <v>44.71572084858991</v>
      </c>
      <c r="D184" s="44">
        <v>43.461752714540275</v>
      </c>
      <c r="E184" s="44">
        <v>41.811762988674197</v>
      </c>
      <c r="F184" s="44">
        <v>38.40691048263934</v>
      </c>
      <c r="G184" s="44" t="s">
        <v>183</v>
      </c>
      <c r="H184" s="44" t="s">
        <v>183</v>
      </c>
      <c r="I184" s="44" t="s">
        <v>183</v>
      </c>
      <c r="J184" s="44" t="s">
        <v>183</v>
      </c>
      <c r="K184" s="39">
        <v>43.006563498030076</v>
      </c>
      <c r="M184" s="14" t="s">
        <v>187</v>
      </c>
    </row>
    <row r="185" spans="1:13" x14ac:dyDescent="0.25">
      <c r="A185" s="14" t="s">
        <v>155</v>
      </c>
      <c r="B185" s="43">
        <v>39.860362990269856</v>
      </c>
      <c r="C185" s="43">
        <v>38.580565142235024</v>
      </c>
      <c r="D185" s="43">
        <v>38.038231230646169</v>
      </c>
      <c r="E185" s="43">
        <v>37.873251305291483</v>
      </c>
      <c r="F185" s="43">
        <v>37.134644188502875</v>
      </c>
      <c r="G185" s="43">
        <v>34.285922874186888</v>
      </c>
      <c r="H185" s="43">
        <v>33.903557826522814</v>
      </c>
      <c r="I185" s="43">
        <v>32.996021510697958</v>
      </c>
      <c r="J185" s="43">
        <v>31.109489223294062</v>
      </c>
      <c r="K185" s="37">
        <v>34.390109358232138</v>
      </c>
      <c r="M185" s="14" t="s">
        <v>188</v>
      </c>
    </row>
    <row r="186" spans="1:13" x14ac:dyDescent="0.25">
      <c r="A186" s="14" t="s">
        <v>156</v>
      </c>
      <c r="B186" s="43">
        <v>46.256067260154531</v>
      </c>
      <c r="C186" s="43">
        <v>43.881218903017597</v>
      </c>
      <c r="D186" s="43">
        <v>42.662379120733704</v>
      </c>
      <c r="E186" s="43">
        <v>41.126078051153172</v>
      </c>
      <c r="F186" s="43">
        <v>39.516145304032257</v>
      </c>
      <c r="G186" s="43">
        <v>36.081597050715807</v>
      </c>
      <c r="H186" s="43">
        <v>36.518033827607375</v>
      </c>
      <c r="I186" s="43" t="s">
        <v>183</v>
      </c>
      <c r="J186" s="43" t="s">
        <v>183</v>
      </c>
      <c r="K186" s="37">
        <v>40.572708116473038</v>
      </c>
      <c r="M186" s="14" t="s">
        <v>188</v>
      </c>
    </row>
    <row r="187" spans="1:13" x14ac:dyDescent="0.25">
      <c r="A187" s="16" t="s">
        <v>157</v>
      </c>
      <c r="B187" s="44">
        <v>49.958345575042628</v>
      </c>
      <c r="C187" s="44">
        <v>47.770975922434666</v>
      </c>
      <c r="D187" s="44">
        <v>45.612939264945851</v>
      </c>
      <c r="E187" s="44">
        <v>45.287608648499379</v>
      </c>
      <c r="F187" s="44">
        <v>40.526433192460551</v>
      </c>
      <c r="G187" s="44" t="s">
        <v>183</v>
      </c>
      <c r="H187" s="44" t="s">
        <v>183</v>
      </c>
      <c r="I187" s="44" t="s">
        <v>183</v>
      </c>
      <c r="J187" s="44" t="s">
        <v>183</v>
      </c>
      <c r="K187" s="39">
        <v>46.201029708754483</v>
      </c>
      <c r="M187" s="14" t="s">
        <v>188</v>
      </c>
    </row>
    <row r="188" spans="1:13" x14ac:dyDescent="0.25">
      <c r="A188" s="28" t="s">
        <v>158</v>
      </c>
      <c r="B188" s="37">
        <v>35.788379126675814</v>
      </c>
      <c r="C188" s="37">
        <v>35.698576370247558</v>
      </c>
      <c r="D188" s="37">
        <v>36.354214399255717</v>
      </c>
      <c r="E188" s="37">
        <v>36.707671077947339</v>
      </c>
      <c r="F188" s="37">
        <v>34.018509293104813</v>
      </c>
      <c r="G188" s="37">
        <v>32.124720797481345</v>
      </c>
      <c r="H188" s="37">
        <v>29.694265473216838</v>
      </c>
      <c r="I188" s="37">
        <v>28.472510382031313</v>
      </c>
      <c r="J188" s="37">
        <v>26.443760916347099</v>
      </c>
      <c r="K188" s="37">
        <v>33.092758005949975</v>
      </c>
      <c r="M188" s="14" t="s">
        <v>189</v>
      </c>
    </row>
    <row r="192" spans="1:13" x14ac:dyDescent="0.25">
      <c r="A192" s="45" t="s">
        <v>170</v>
      </c>
    </row>
    <row r="193" spans="1:17" x14ac:dyDescent="0.25">
      <c r="A193" s="14" t="s">
        <v>161</v>
      </c>
      <c r="B193" s="15" t="s">
        <v>119</v>
      </c>
      <c r="C193" s="15" t="s">
        <v>120</v>
      </c>
      <c r="D193" s="15" t="s">
        <v>121</v>
      </c>
      <c r="E193" s="15" t="s">
        <v>122</v>
      </c>
      <c r="F193" s="15" t="s">
        <v>123</v>
      </c>
      <c r="G193" s="15" t="s">
        <v>124</v>
      </c>
      <c r="H193" s="15" t="s">
        <v>125</v>
      </c>
      <c r="I193" s="15" t="s">
        <v>126</v>
      </c>
      <c r="J193" s="15" t="s">
        <v>127</v>
      </c>
      <c r="K193" s="15" t="s">
        <v>128</v>
      </c>
      <c r="O193" s="15" t="s">
        <v>171</v>
      </c>
      <c r="P193" s="30">
        <v>4</v>
      </c>
      <c r="Q193" s="15" t="s">
        <v>172</v>
      </c>
    </row>
    <row r="194" spans="1:17" x14ac:dyDescent="0.25">
      <c r="A194" s="16" t="s">
        <v>173</v>
      </c>
      <c r="B194" s="17" t="s">
        <v>130</v>
      </c>
      <c r="C194" s="18" t="s">
        <v>131</v>
      </c>
      <c r="D194" s="18" t="s">
        <v>132</v>
      </c>
      <c r="E194" s="18" t="s">
        <v>133</v>
      </c>
      <c r="F194" s="18" t="s">
        <v>134</v>
      </c>
      <c r="G194" s="18" t="s">
        <v>135</v>
      </c>
      <c r="H194" s="18" t="s">
        <v>136</v>
      </c>
      <c r="I194" s="18" t="s">
        <v>137</v>
      </c>
      <c r="J194" s="18" t="s">
        <v>138</v>
      </c>
      <c r="K194" s="18" t="s">
        <v>139</v>
      </c>
      <c r="O194" s="46" t="s">
        <v>174</v>
      </c>
      <c r="P194" s="15" t="s">
        <v>175</v>
      </c>
    </row>
    <row r="195" spans="1:17" x14ac:dyDescent="0.25">
      <c r="A195" s="14" t="s">
        <v>140</v>
      </c>
      <c r="B195" s="43">
        <v>1739.2513033384314</v>
      </c>
      <c r="C195" s="43">
        <v>1703.4549124197149</v>
      </c>
      <c r="D195" s="43">
        <v>1692.246092079997</v>
      </c>
      <c r="E195" s="43">
        <v>1724.7660202839284</v>
      </c>
      <c r="F195" s="43">
        <v>1895.8868578865656</v>
      </c>
      <c r="G195" s="43">
        <v>1913.1064981830416</v>
      </c>
      <c r="H195" s="43">
        <v>1821.8524512523015</v>
      </c>
      <c r="I195" s="43">
        <v>1749.5024037609398</v>
      </c>
      <c r="J195" s="43">
        <v>1554.3242515862014</v>
      </c>
      <c r="K195" s="37">
        <v>1730.2223096371695</v>
      </c>
      <c r="M195" s="14" t="s">
        <v>182</v>
      </c>
      <c r="O195" s="47">
        <v>0.96153846153846234</v>
      </c>
      <c r="P195" s="30">
        <v>1</v>
      </c>
    </row>
    <row r="196" spans="1:17" x14ac:dyDescent="0.25">
      <c r="A196" s="14" t="s">
        <v>141</v>
      </c>
      <c r="B196" s="43">
        <v>1919.7296468364582</v>
      </c>
      <c r="C196" s="43">
        <v>1836.438381783468</v>
      </c>
      <c r="D196" s="43">
        <v>1793.4586072051943</v>
      </c>
      <c r="E196" s="43">
        <v>1834.3857611056567</v>
      </c>
      <c r="F196" s="43">
        <v>2037.0989273290315</v>
      </c>
      <c r="G196" s="43">
        <v>2069.4384100192642</v>
      </c>
      <c r="H196" s="43">
        <v>1975.8648578773784</v>
      </c>
      <c r="I196" s="43" t="s">
        <v>183</v>
      </c>
      <c r="J196" s="43" t="s">
        <v>183</v>
      </c>
      <c r="K196" s="37">
        <v>1875.5451280486268</v>
      </c>
      <c r="M196" s="14" t="s">
        <v>182</v>
      </c>
      <c r="O196" s="47">
        <v>1.8860946745562153</v>
      </c>
      <c r="P196" s="30">
        <v>2</v>
      </c>
    </row>
    <row r="197" spans="1:17" x14ac:dyDescent="0.25">
      <c r="A197" s="16" t="s">
        <v>142</v>
      </c>
      <c r="B197" s="44">
        <v>2102.3704356747357</v>
      </c>
      <c r="C197" s="44">
        <v>1962.1134419372054</v>
      </c>
      <c r="D197" s="44">
        <v>1869.776314263687</v>
      </c>
      <c r="E197" s="44">
        <v>1932.760046940482</v>
      </c>
      <c r="F197" s="44">
        <v>2123.8019149086972</v>
      </c>
      <c r="G197" s="44" t="s">
        <v>183</v>
      </c>
      <c r="H197" s="44" t="s">
        <v>183</v>
      </c>
      <c r="I197" s="44" t="s">
        <v>183</v>
      </c>
      <c r="J197" s="44" t="s">
        <v>183</v>
      </c>
      <c r="K197" s="39">
        <v>2000.8756081632598</v>
      </c>
      <c r="M197" s="14" t="s">
        <v>182</v>
      </c>
      <c r="O197" s="47">
        <v>2.7750910332271297</v>
      </c>
      <c r="P197" s="30">
        <v>3</v>
      </c>
    </row>
    <row r="198" spans="1:17" x14ac:dyDescent="0.25">
      <c r="A198" s="14" t="s">
        <v>143</v>
      </c>
      <c r="B198" s="43">
        <v>1731.445059871744</v>
      </c>
      <c r="C198" s="43">
        <v>1674.0022665546599</v>
      </c>
      <c r="D198" s="43">
        <v>1668.1644306581638</v>
      </c>
      <c r="E198" s="43">
        <v>1814.1657308401757</v>
      </c>
      <c r="F198" s="43">
        <v>2086.50255070616</v>
      </c>
      <c r="G198" s="43">
        <v>2115.6295944490166</v>
      </c>
      <c r="H198" s="43">
        <v>1972.9718779079835</v>
      </c>
      <c r="I198" s="43">
        <v>1934.640232833437</v>
      </c>
      <c r="J198" s="43">
        <v>1565.8032001429688</v>
      </c>
      <c r="K198" s="37">
        <v>1926.5132618292628</v>
      </c>
      <c r="M198" s="14" t="s">
        <v>184</v>
      </c>
      <c r="O198" s="47">
        <v>3.6298952242568574</v>
      </c>
      <c r="P198" s="30">
        <v>4</v>
      </c>
    </row>
    <row r="199" spans="1:17" x14ac:dyDescent="0.25">
      <c r="A199" s="14" t="s">
        <v>144</v>
      </c>
      <c r="B199" s="43">
        <v>1907.225877132229</v>
      </c>
      <c r="C199" s="43">
        <v>1790.6937177888174</v>
      </c>
      <c r="D199" s="43">
        <v>1808.5765608779789</v>
      </c>
      <c r="E199" s="43">
        <v>2000.4374876964546</v>
      </c>
      <c r="F199" s="43">
        <v>2289.6866369488034</v>
      </c>
      <c r="G199" s="43">
        <v>2307.8703278334215</v>
      </c>
      <c r="H199" s="43">
        <v>2174.7274624889506</v>
      </c>
      <c r="I199" s="43" t="s">
        <v>183</v>
      </c>
      <c r="J199" s="43" t="s">
        <v>183</v>
      </c>
      <c r="K199" s="37">
        <v>2069.380862565853</v>
      </c>
      <c r="M199" s="14" t="s">
        <v>184</v>
      </c>
      <c r="O199" s="47">
        <v>4.4518223310162108</v>
      </c>
      <c r="P199" s="30">
        <v>5</v>
      </c>
    </row>
    <row r="200" spans="1:17" x14ac:dyDescent="0.25">
      <c r="A200" s="16" t="s">
        <v>145</v>
      </c>
      <c r="B200" s="44">
        <v>2118.8313321099199</v>
      </c>
      <c r="C200" s="44">
        <v>1895.8498698484709</v>
      </c>
      <c r="D200" s="44">
        <v>1901.4390580057632</v>
      </c>
      <c r="E200" s="44">
        <v>2101.6431610601426</v>
      </c>
      <c r="F200" s="44" t="s">
        <v>183</v>
      </c>
      <c r="G200" s="44" t="s">
        <v>183</v>
      </c>
      <c r="H200" s="44" t="s">
        <v>183</v>
      </c>
      <c r="I200" s="44" t="s">
        <v>183</v>
      </c>
      <c r="J200" s="44" t="s">
        <v>183</v>
      </c>
      <c r="K200" s="39">
        <v>1993.1402057375701</v>
      </c>
      <c r="M200" s="14" t="s">
        <v>184</v>
      </c>
      <c r="O200" s="47">
        <v>5.2421368567463569</v>
      </c>
      <c r="P200" s="30">
        <v>6</v>
      </c>
    </row>
    <row r="201" spans="1:17" x14ac:dyDescent="0.25">
      <c r="A201" s="14" t="s">
        <v>146</v>
      </c>
      <c r="B201" s="43">
        <v>1576.7956666667287</v>
      </c>
      <c r="C201" s="43">
        <v>1556.9757538677934</v>
      </c>
      <c r="D201" s="43">
        <v>1598.7152960584363</v>
      </c>
      <c r="E201" s="43">
        <v>1851.2583414163771</v>
      </c>
      <c r="F201" s="43">
        <v>1838.9314286242191</v>
      </c>
      <c r="G201" s="43">
        <v>1926.6780214609075</v>
      </c>
      <c r="H201" s="43">
        <v>1836.4290990981965</v>
      </c>
      <c r="I201" s="43">
        <v>1948.7205751776148</v>
      </c>
      <c r="J201" s="43">
        <v>1621.7823308331965</v>
      </c>
      <c r="K201" s="37">
        <v>1823.316422896871</v>
      </c>
      <c r="M201" s="14" t="s">
        <v>185</v>
      </c>
      <c r="O201" s="47">
        <v>6.0020546699484187</v>
      </c>
      <c r="P201" s="30">
        <v>7</v>
      </c>
    </row>
    <row r="202" spans="1:17" x14ac:dyDescent="0.25">
      <c r="A202" s="14" t="s">
        <v>147</v>
      </c>
      <c r="B202" s="43">
        <v>1750.4992691166076</v>
      </c>
      <c r="C202" s="43">
        <v>1698.2246001118526</v>
      </c>
      <c r="D202" s="43">
        <v>1790.2029801922608</v>
      </c>
      <c r="E202" s="43">
        <v>2055.300827932977</v>
      </c>
      <c r="F202" s="43">
        <v>2192.723418687799</v>
      </c>
      <c r="G202" s="43">
        <v>2225.7955316875227</v>
      </c>
      <c r="H202" s="43" t="s">
        <v>183</v>
      </c>
      <c r="I202" s="43" t="s">
        <v>183</v>
      </c>
      <c r="J202" s="43" t="s">
        <v>183</v>
      </c>
      <c r="K202" s="37">
        <v>2028.230659265344</v>
      </c>
      <c r="M202" s="14" t="s">
        <v>185</v>
      </c>
      <c r="O202" s="47">
        <v>6.7327448749504049</v>
      </c>
      <c r="P202" s="30">
        <v>8</v>
      </c>
    </row>
    <row r="203" spans="1:17" x14ac:dyDescent="0.25">
      <c r="A203" s="16" t="s">
        <v>148</v>
      </c>
      <c r="B203" s="44">
        <v>1914.1543249446452</v>
      </c>
      <c r="C203" s="44">
        <v>1831.6791893622408</v>
      </c>
      <c r="D203" s="44">
        <v>1868.8571617156665</v>
      </c>
      <c r="E203" s="44">
        <v>2112.1226006368975</v>
      </c>
      <c r="F203" s="44">
        <v>2373.1857163633731</v>
      </c>
      <c r="G203" s="44" t="s">
        <v>183</v>
      </c>
      <c r="H203" s="44" t="s">
        <v>183</v>
      </c>
      <c r="I203" s="44" t="s">
        <v>183</v>
      </c>
      <c r="J203" s="44" t="s">
        <v>183</v>
      </c>
      <c r="K203" s="39">
        <v>1978.2288736491003</v>
      </c>
      <c r="M203" s="14" t="s">
        <v>185</v>
      </c>
      <c r="O203" s="47">
        <v>7.4353316105292375</v>
      </c>
      <c r="P203" s="30">
        <v>9</v>
      </c>
    </row>
    <row r="204" spans="1:17" x14ac:dyDescent="0.25">
      <c r="A204" s="14" t="s">
        <v>149</v>
      </c>
      <c r="B204" s="43">
        <v>1117.820795594012</v>
      </c>
      <c r="C204" s="43" t="s">
        <v>183</v>
      </c>
      <c r="D204" s="43" t="s">
        <v>183</v>
      </c>
      <c r="E204" s="43">
        <v>1252.7764233224564</v>
      </c>
      <c r="F204" s="43">
        <v>1272.879743736811</v>
      </c>
      <c r="G204" s="43">
        <v>1256.3551043209457</v>
      </c>
      <c r="H204" s="43">
        <v>1252.871445418657</v>
      </c>
      <c r="I204" s="43">
        <v>1389.6685606257095</v>
      </c>
      <c r="J204" s="43">
        <v>1240.5399697468838</v>
      </c>
      <c r="K204" s="37">
        <v>1267.8898404606841</v>
      </c>
      <c r="M204" s="14" t="s">
        <v>186</v>
      </c>
      <c r="O204" s="47">
        <v>8.1108957793550349</v>
      </c>
      <c r="P204" s="30">
        <v>10</v>
      </c>
    </row>
    <row r="205" spans="1:17" x14ac:dyDescent="0.25">
      <c r="A205" s="14" t="s">
        <v>150</v>
      </c>
      <c r="B205" s="43">
        <v>1157.242504464379</v>
      </c>
      <c r="C205" s="43">
        <v>1168.1781078636814</v>
      </c>
      <c r="D205" s="43">
        <v>1172.3542473442315</v>
      </c>
      <c r="E205" s="43">
        <v>1253.3101486888079</v>
      </c>
      <c r="F205" s="43">
        <v>1356.9700881257634</v>
      </c>
      <c r="G205" s="43">
        <v>1405.5378675091754</v>
      </c>
      <c r="H205" s="43">
        <v>1310.7407269731684</v>
      </c>
      <c r="I205" s="43" t="s">
        <v>183</v>
      </c>
      <c r="J205" s="43" t="s">
        <v>183</v>
      </c>
      <c r="K205" s="37">
        <v>1279.7509015291084</v>
      </c>
      <c r="M205" s="14" t="s">
        <v>186</v>
      </c>
      <c r="O205" s="47">
        <v>8.7604767109183026</v>
      </c>
      <c r="P205" s="30">
        <v>11</v>
      </c>
    </row>
    <row r="206" spans="1:17" x14ac:dyDescent="0.25">
      <c r="A206" s="16" t="s">
        <v>151</v>
      </c>
      <c r="B206" s="44">
        <v>1188.1602779154045</v>
      </c>
      <c r="C206" s="44">
        <v>1195.2681078919895</v>
      </c>
      <c r="D206" s="44">
        <v>1201.0155440052556</v>
      </c>
      <c r="E206" s="44">
        <v>1286.5972469290564</v>
      </c>
      <c r="F206" s="44">
        <v>1412.9718988755737</v>
      </c>
      <c r="G206" s="44">
        <v>1484.5205542051126</v>
      </c>
      <c r="H206" s="44" t="s">
        <v>183</v>
      </c>
      <c r="I206" s="44" t="s">
        <v>183</v>
      </c>
      <c r="J206" s="44" t="s">
        <v>183</v>
      </c>
      <c r="K206" s="39">
        <v>1229.5553912849093</v>
      </c>
      <c r="M206" s="14" t="s">
        <v>186</v>
      </c>
      <c r="O206" s="47">
        <v>9.3850737604983721</v>
      </c>
      <c r="P206" s="30">
        <v>12</v>
      </c>
    </row>
    <row r="207" spans="1:17" x14ac:dyDescent="0.25">
      <c r="A207" s="14" t="s">
        <v>152</v>
      </c>
      <c r="B207" s="43">
        <v>1159.1526583647346</v>
      </c>
      <c r="C207" s="43">
        <v>1175.4948221243196</v>
      </c>
      <c r="D207" s="43">
        <v>1270.4114893777567</v>
      </c>
      <c r="E207" s="43">
        <v>1297.7780039420095</v>
      </c>
      <c r="F207" s="43">
        <v>1415.6204935444459</v>
      </c>
      <c r="G207" s="43">
        <v>1402.1349424537304</v>
      </c>
      <c r="H207" s="43">
        <v>1284.8109361486322</v>
      </c>
      <c r="I207" s="43">
        <v>1240.5575083435988</v>
      </c>
      <c r="J207" s="43">
        <v>1227.3009522331392</v>
      </c>
      <c r="K207" s="37">
        <v>1279.7900940762361</v>
      </c>
      <c r="M207" s="14" t="s">
        <v>187</v>
      </c>
      <c r="O207" s="47">
        <v>9.9856478466330483</v>
      </c>
      <c r="P207" s="30">
        <v>13</v>
      </c>
    </row>
    <row r="208" spans="1:17" x14ac:dyDescent="0.25">
      <c r="A208" s="14" t="s">
        <v>153</v>
      </c>
      <c r="B208" s="43">
        <v>1292.6795380024594</v>
      </c>
      <c r="C208" s="43">
        <v>1267.3655849118838</v>
      </c>
      <c r="D208" s="43">
        <v>1338.3817394295261</v>
      </c>
      <c r="E208" s="43">
        <v>1448.2720563328696</v>
      </c>
      <c r="F208" s="43">
        <v>1539.8609373177819</v>
      </c>
      <c r="G208" s="43">
        <v>1611.6522316959306</v>
      </c>
      <c r="H208" s="43">
        <v>1426.677087180105</v>
      </c>
      <c r="I208" s="43">
        <v>1490.6560311237677</v>
      </c>
      <c r="J208" s="43" t="s">
        <v>183</v>
      </c>
      <c r="K208" s="37">
        <v>1463.7656497241605</v>
      </c>
      <c r="M208" s="14" t="s">
        <v>187</v>
      </c>
      <c r="O208" s="47">
        <v>10.563122929454854</v>
      </c>
      <c r="P208" s="30">
        <v>14</v>
      </c>
    </row>
    <row r="209" spans="1:16" x14ac:dyDescent="0.25">
      <c r="A209" s="16" t="s">
        <v>154</v>
      </c>
      <c r="B209" s="44">
        <v>1359.4320596924986</v>
      </c>
      <c r="C209" s="44">
        <v>1314.5956987393351</v>
      </c>
      <c r="D209" s="44">
        <v>1410.8513659205246</v>
      </c>
      <c r="E209" s="44">
        <v>1513.4747128362051</v>
      </c>
      <c r="F209" s="44">
        <v>1553.8746888441171</v>
      </c>
      <c r="G209" s="44" t="s">
        <v>183</v>
      </c>
      <c r="H209" s="44" t="s">
        <v>183</v>
      </c>
      <c r="I209" s="44" t="s">
        <v>183</v>
      </c>
      <c r="J209" s="44" t="s">
        <v>183</v>
      </c>
      <c r="K209" s="39">
        <v>1398.7953386964787</v>
      </c>
      <c r="M209" s="14" t="s">
        <v>187</v>
      </c>
      <c r="O209" s="47">
        <v>11.118387432168129</v>
      </c>
      <c r="P209" s="30">
        <v>15</v>
      </c>
    </row>
    <row r="210" spans="1:16" x14ac:dyDescent="0.25">
      <c r="A210" s="14" t="s">
        <v>155</v>
      </c>
      <c r="B210" s="43">
        <v>1256.8968398174552</v>
      </c>
      <c r="C210" s="43">
        <v>1363.7222364110469</v>
      </c>
      <c r="D210" s="43">
        <v>1502.7456888785418</v>
      </c>
      <c r="E210" s="43">
        <v>1646.9120584080001</v>
      </c>
      <c r="F210" s="43">
        <v>1692.3154858540984</v>
      </c>
      <c r="G210" s="43">
        <v>1542.9494201688694</v>
      </c>
      <c r="H210" s="43">
        <v>1586.3565686433762</v>
      </c>
      <c r="I210" s="43">
        <v>1571.6257407817807</v>
      </c>
      <c r="J210" s="43">
        <v>1240.6735455583357</v>
      </c>
      <c r="K210" s="37">
        <v>1535.8264216876273</v>
      </c>
      <c r="M210" s="14" t="s">
        <v>188</v>
      </c>
      <c r="O210" s="47">
        <v>11.652295607853974</v>
      </c>
      <c r="P210" s="30">
        <v>16</v>
      </c>
    </row>
    <row r="211" spans="1:16" x14ac:dyDescent="0.25">
      <c r="A211" s="14" t="s">
        <v>156</v>
      </c>
      <c r="B211" s="43">
        <v>1406.3110571497336</v>
      </c>
      <c r="C211" s="43">
        <v>1429.7401002686904</v>
      </c>
      <c r="D211" s="43">
        <v>1575.2017134213977</v>
      </c>
      <c r="E211" s="43">
        <v>1787.3951892167504</v>
      </c>
      <c r="F211" s="43">
        <v>1814.5962737951274</v>
      </c>
      <c r="G211" s="43">
        <v>1773.0656123788183</v>
      </c>
      <c r="H211" s="43">
        <v>1791.3083542192298</v>
      </c>
      <c r="I211" s="43" t="s">
        <v>183</v>
      </c>
      <c r="J211" s="43" t="s">
        <v>183</v>
      </c>
      <c r="K211" s="37">
        <v>1695.0954957103825</v>
      </c>
      <c r="M211" s="14" t="s">
        <v>188</v>
      </c>
      <c r="O211" s="47">
        <v>12.165668853705743</v>
      </c>
      <c r="P211" s="30">
        <v>17</v>
      </c>
    </row>
    <row r="212" spans="1:16" x14ac:dyDescent="0.25">
      <c r="A212" s="16" t="s">
        <v>157</v>
      </c>
      <c r="B212" s="44">
        <v>1454.8596838820781</v>
      </c>
      <c r="C212" s="44">
        <v>1492.7579824054733</v>
      </c>
      <c r="D212" s="44">
        <v>1628.3458701929274</v>
      </c>
      <c r="E212" s="44">
        <v>1881.1975251355218</v>
      </c>
      <c r="F212" s="44">
        <v>1851.1349177824941</v>
      </c>
      <c r="G212" s="44" t="s">
        <v>183</v>
      </c>
      <c r="H212" s="44" t="s">
        <v>183</v>
      </c>
      <c r="I212" s="44" t="s">
        <v>183</v>
      </c>
      <c r="J212" s="44" t="s">
        <v>183</v>
      </c>
      <c r="K212" s="39">
        <v>1605.9305746652421</v>
      </c>
      <c r="M212" s="14" t="s">
        <v>188</v>
      </c>
      <c r="O212" s="47">
        <v>12.659296974717064</v>
      </c>
      <c r="P212" s="30">
        <v>18</v>
      </c>
    </row>
    <row r="213" spans="1:16" x14ac:dyDescent="0.25">
      <c r="A213" s="28" t="s">
        <v>158</v>
      </c>
      <c r="B213" s="37">
        <v>1625.7118200361513</v>
      </c>
      <c r="C213" s="37">
        <v>1530.7618505107801</v>
      </c>
      <c r="D213" s="37">
        <v>1533.3431520886513</v>
      </c>
      <c r="E213" s="37">
        <v>1704.4492690966229</v>
      </c>
      <c r="F213" s="37">
        <v>1880.0485857486951</v>
      </c>
      <c r="G213" s="37">
        <v>1907.5373768798813</v>
      </c>
      <c r="H213" s="37">
        <v>1621.511053875515</v>
      </c>
      <c r="I213" s="37">
        <v>1590.2017200519281</v>
      </c>
      <c r="J213" s="37">
        <v>1378.5885906384167</v>
      </c>
      <c r="K213" s="37">
        <v>1665.4656943739606</v>
      </c>
      <c r="M213" s="14" t="s">
        <v>189</v>
      </c>
      <c r="O213" s="47">
        <v>13.133939398766406</v>
      </c>
      <c r="P213" s="30">
        <v>19</v>
      </c>
    </row>
    <row r="214" spans="1:16" x14ac:dyDescent="0.25">
      <c r="O214" s="47">
        <v>13.590326344967698</v>
      </c>
      <c r="P214" s="30">
        <v>20</v>
      </c>
    </row>
    <row r="215" spans="1:16" x14ac:dyDescent="0.25">
      <c r="O215" s="47">
        <v>14.029159947084327</v>
      </c>
      <c r="P215" s="30">
        <v>21</v>
      </c>
    </row>
    <row r="216" spans="1:16" x14ac:dyDescent="0.25">
      <c r="A216" s="14" t="s">
        <v>164</v>
      </c>
      <c r="B216" s="15" t="s">
        <v>119</v>
      </c>
      <c r="C216" s="15" t="s">
        <v>120</v>
      </c>
      <c r="D216" s="15" t="s">
        <v>121</v>
      </c>
      <c r="E216" s="15" t="s">
        <v>122</v>
      </c>
      <c r="F216" s="15" t="s">
        <v>123</v>
      </c>
      <c r="G216" s="15" t="s">
        <v>124</v>
      </c>
      <c r="H216" s="15" t="s">
        <v>125</v>
      </c>
      <c r="I216" s="15" t="s">
        <v>126</v>
      </c>
      <c r="J216" s="15" t="s">
        <v>127</v>
      </c>
      <c r="K216" s="15" t="s">
        <v>128</v>
      </c>
      <c r="O216" s="47">
        <v>14.451115333734931</v>
      </c>
      <c r="P216" s="30">
        <v>22</v>
      </c>
    </row>
    <row r="217" spans="1:16" x14ac:dyDescent="0.25">
      <c r="A217" s="16" t="s">
        <v>173</v>
      </c>
      <c r="B217" s="17" t="s">
        <v>130</v>
      </c>
      <c r="C217" s="18" t="s">
        <v>131</v>
      </c>
      <c r="D217" s="18" t="s">
        <v>132</v>
      </c>
      <c r="E217" s="18" t="s">
        <v>133</v>
      </c>
      <c r="F217" s="18" t="s">
        <v>134</v>
      </c>
      <c r="G217" s="18" t="s">
        <v>135</v>
      </c>
      <c r="H217" s="18" t="s">
        <v>136</v>
      </c>
      <c r="I217" s="18" t="s">
        <v>137</v>
      </c>
      <c r="J217" s="18" t="s">
        <v>138</v>
      </c>
      <c r="K217" s="18" t="s">
        <v>139</v>
      </c>
      <c r="O217" s="47">
        <v>14.856841667052818</v>
      </c>
      <c r="P217" s="30">
        <v>23</v>
      </c>
    </row>
    <row r="218" spans="1:16" x14ac:dyDescent="0.25">
      <c r="A218" s="14" t="s">
        <v>140</v>
      </c>
      <c r="B218" s="43">
        <v>207.71593802416012</v>
      </c>
      <c r="C218" s="43">
        <v>200.11842132585292</v>
      </c>
      <c r="D218" s="43">
        <v>194.3866217431258</v>
      </c>
      <c r="E218" s="43">
        <v>197.32561957259838</v>
      </c>
      <c r="F218" s="43">
        <v>218.41871192718548</v>
      </c>
      <c r="G218" s="43">
        <v>212.06913085656248</v>
      </c>
      <c r="H218" s="43">
        <v>206.76581820633459</v>
      </c>
      <c r="I218" s="43">
        <v>185.9695019711651</v>
      </c>
      <c r="J218" s="43">
        <v>137.78403890515935</v>
      </c>
      <c r="K218" s="37">
        <v>196.50888635228389</v>
      </c>
      <c r="M218" s="14" t="s">
        <v>182</v>
      </c>
      <c r="O218" s="47">
        <v>15.24696314139694</v>
      </c>
      <c r="P218" s="30">
        <v>24</v>
      </c>
    </row>
    <row r="219" spans="1:16" x14ac:dyDescent="0.25">
      <c r="A219" s="14" t="s">
        <v>141</v>
      </c>
      <c r="B219" s="43">
        <v>246.58924191035169</v>
      </c>
      <c r="C219" s="43">
        <v>231.98766563814138</v>
      </c>
      <c r="D219" s="43">
        <v>222.4998863574676</v>
      </c>
      <c r="E219" s="43">
        <v>224.31788371857397</v>
      </c>
      <c r="F219" s="43">
        <v>243.30287252938894</v>
      </c>
      <c r="G219" s="43">
        <v>233.19404088365809</v>
      </c>
      <c r="H219" s="43">
        <v>227.55870013026166</v>
      </c>
      <c r="I219" s="43" t="s">
        <v>183</v>
      </c>
      <c r="J219" s="43" t="s">
        <v>183</v>
      </c>
      <c r="K219" s="37">
        <v>235.39427615793176</v>
      </c>
      <c r="M219" s="14" t="s">
        <v>182</v>
      </c>
      <c r="O219" s="47">
        <v>15.622079943650906</v>
      </c>
      <c r="P219" s="30">
        <v>25</v>
      </c>
    </row>
    <row r="220" spans="1:16" x14ac:dyDescent="0.25">
      <c r="A220" s="16" t="s">
        <v>142</v>
      </c>
      <c r="B220" s="44">
        <v>307.02223316068756</v>
      </c>
      <c r="C220" s="44">
        <v>287.59652318793246</v>
      </c>
      <c r="D220" s="44">
        <v>270.05886699687647</v>
      </c>
      <c r="E220" s="44">
        <v>281.68820287505241</v>
      </c>
      <c r="F220" s="44">
        <v>306.46493805393044</v>
      </c>
      <c r="G220" s="44" t="s">
        <v>183</v>
      </c>
      <c r="H220" s="44" t="s">
        <v>183</v>
      </c>
      <c r="I220" s="44" t="s">
        <v>183</v>
      </c>
      <c r="J220" s="44" t="s">
        <v>183</v>
      </c>
      <c r="K220" s="39">
        <v>292.16213191946093</v>
      </c>
      <c r="M220" s="14" t="s">
        <v>182</v>
      </c>
      <c r="O220" s="47">
        <v>15.982769176587407</v>
      </c>
      <c r="P220" s="30">
        <v>26</v>
      </c>
    </row>
    <row r="221" spans="1:16" x14ac:dyDescent="0.25">
      <c r="A221" s="14" t="s">
        <v>143</v>
      </c>
      <c r="B221" s="43">
        <v>206.21347828596447</v>
      </c>
      <c r="C221" s="43">
        <v>187.69742533021684</v>
      </c>
      <c r="D221" s="43">
        <v>180.65863342874528</v>
      </c>
      <c r="E221" s="43">
        <v>198.95432868816343</v>
      </c>
      <c r="F221" s="43">
        <v>230.51163850073743</v>
      </c>
      <c r="G221" s="43">
        <v>234.88990369408904</v>
      </c>
      <c r="H221" s="43">
        <v>226.62058946443912</v>
      </c>
      <c r="I221" s="43">
        <v>207.62528178309387</v>
      </c>
      <c r="J221" s="43">
        <v>142.9200571670236</v>
      </c>
      <c r="K221" s="37">
        <v>211.76575265651687</v>
      </c>
      <c r="M221" s="14" t="s">
        <v>184</v>
      </c>
      <c r="O221" s="47">
        <v>16.329585746718664</v>
      </c>
      <c r="P221" s="30">
        <v>27</v>
      </c>
    </row>
    <row r="222" spans="1:16" x14ac:dyDescent="0.25">
      <c r="A222" s="14" t="s">
        <v>144</v>
      </c>
      <c r="B222" s="43">
        <v>240.9123902408891</v>
      </c>
      <c r="C222" s="43">
        <v>214.31233194800731</v>
      </c>
      <c r="D222" s="43">
        <v>205.61753796463387</v>
      </c>
      <c r="E222" s="43">
        <v>232.2289943684226</v>
      </c>
      <c r="F222" s="43">
        <v>262.96340886346945</v>
      </c>
      <c r="G222" s="43">
        <v>260.52122126076921</v>
      </c>
      <c r="H222" s="43">
        <v>252.57497136657051</v>
      </c>
      <c r="I222" s="43" t="s">
        <v>183</v>
      </c>
      <c r="J222" s="43" t="s">
        <v>183</v>
      </c>
      <c r="K222" s="37">
        <v>240.27909064772018</v>
      </c>
      <c r="M222" s="14" t="s">
        <v>184</v>
      </c>
      <c r="O222" s="47">
        <v>16.663063217998715</v>
      </c>
      <c r="P222" s="30">
        <v>28</v>
      </c>
    </row>
    <row r="223" spans="1:16" x14ac:dyDescent="0.25">
      <c r="A223" s="16" t="s">
        <v>145</v>
      </c>
      <c r="B223" s="44">
        <v>310.26851488326776</v>
      </c>
      <c r="C223" s="44">
        <v>275.25632515340277</v>
      </c>
      <c r="D223" s="44">
        <v>266.53067425481345</v>
      </c>
      <c r="E223" s="44">
        <v>297.93684595888158</v>
      </c>
      <c r="F223" s="44" t="s">
        <v>183</v>
      </c>
      <c r="G223" s="44" t="s">
        <v>183</v>
      </c>
      <c r="H223" s="44" t="s">
        <v>183</v>
      </c>
      <c r="I223" s="44" t="s">
        <v>183</v>
      </c>
      <c r="J223" s="44" t="s">
        <v>183</v>
      </c>
      <c r="K223" s="39">
        <v>284.83250393638963</v>
      </c>
      <c r="M223" s="14" t="s">
        <v>184</v>
      </c>
      <c r="O223" s="47">
        <v>16.983714632691072</v>
      </c>
      <c r="P223" s="30">
        <v>29</v>
      </c>
    </row>
    <row r="224" spans="1:16" x14ac:dyDescent="0.25">
      <c r="A224" s="14" t="s">
        <v>146</v>
      </c>
      <c r="B224" s="43">
        <v>169.68717770357429</v>
      </c>
      <c r="C224" s="43">
        <v>168.89931015451131</v>
      </c>
      <c r="D224" s="43">
        <v>168.02760010686359</v>
      </c>
      <c r="E224" s="43">
        <v>205.65454638892223</v>
      </c>
      <c r="F224" s="43">
        <v>177.78433943873594</v>
      </c>
      <c r="G224" s="43">
        <v>187.42732505731163</v>
      </c>
      <c r="H224" s="43">
        <v>209.77207172943193</v>
      </c>
      <c r="I224" s="43">
        <v>212.70678340735535</v>
      </c>
      <c r="J224" s="43">
        <v>154.20270529840727</v>
      </c>
      <c r="K224" s="37">
        <v>197.10406536753231</v>
      </c>
      <c r="M224" s="14" t="s">
        <v>185</v>
      </c>
      <c r="O224" s="47">
        <v>17.292033300664492</v>
      </c>
      <c r="P224" s="30">
        <v>30</v>
      </c>
    </row>
    <row r="225" spans="1:16" x14ac:dyDescent="0.25">
      <c r="A225" s="14" t="s">
        <v>147</v>
      </c>
      <c r="B225" s="43">
        <v>201.5848009931114</v>
      </c>
      <c r="C225" s="43">
        <v>194.76954450898728</v>
      </c>
      <c r="D225" s="43">
        <v>197.05532679252519</v>
      </c>
      <c r="E225" s="43">
        <v>228.36762475017551</v>
      </c>
      <c r="F225" s="43">
        <v>228.43449193291718</v>
      </c>
      <c r="G225" s="43">
        <v>220.78359242482119</v>
      </c>
      <c r="H225" s="43" t="s">
        <v>183</v>
      </c>
      <c r="I225" s="43" t="s">
        <v>183</v>
      </c>
      <c r="J225" s="43" t="s">
        <v>183</v>
      </c>
      <c r="K225" s="37">
        <v>217.13438079369547</v>
      </c>
      <c r="M225" s="14" t="s">
        <v>185</v>
      </c>
      <c r="O225" s="47">
        <v>17.588493558331244</v>
      </c>
      <c r="P225" s="30">
        <v>31</v>
      </c>
    </row>
    <row r="226" spans="1:16" x14ac:dyDescent="0.25">
      <c r="A226" s="16" t="s">
        <v>148</v>
      </c>
      <c r="B226" s="44">
        <v>240.07629968600088</v>
      </c>
      <c r="C226" s="44">
        <v>237.32222621953909</v>
      </c>
      <c r="D226" s="44">
        <v>232.31859994149832</v>
      </c>
      <c r="E226" s="44">
        <v>260.79225253971418</v>
      </c>
      <c r="F226" s="44">
        <v>263.7352962433236</v>
      </c>
      <c r="G226" s="44" t="s">
        <v>183</v>
      </c>
      <c r="H226" s="44" t="s">
        <v>183</v>
      </c>
      <c r="I226" s="44" t="s">
        <v>183</v>
      </c>
      <c r="J226" s="44" t="s">
        <v>183</v>
      </c>
      <c r="K226" s="39">
        <v>241.25391278137582</v>
      </c>
      <c r="M226" s="14" t="s">
        <v>185</v>
      </c>
      <c r="O226" s="47">
        <v>17.873551498395425</v>
      </c>
      <c r="P226" s="30">
        <v>32</v>
      </c>
    </row>
    <row r="227" spans="1:16" x14ac:dyDescent="0.25">
      <c r="A227" s="14" t="s">
        <v>149</v>
      </c>
      <c r="B227" s="43">
        <v>76.089833125804418</v>
      </c>
      <c r="C227" s="43" t="s">
        <v>183</v>
      </c>
      <c r="D227" s="43" t="s">
        <v>183</v>
      </c>
      <c r="E227" s="43">
        <v>93.77581800704256</v>
      </c>
      <c r="F227" s="43">
        <v>86.74233110572122</v>
      </c>
      <c r="G227" s="43">
        <v>85.468507835890122</v>
      </c>
      <c r="H227" s="43">
        <v>109.03021007857073</v>
      </c>
      <c r="I227" s="43">
        <v>92.225925810655838</v>
      </c>
      <c r="J227" s="43">
        <v>64.164271270816798</v>
      </c>
      <c r="K227" s="37">
        <v>90.138235187029139</v>
      </c>
      <c r="M227" s="14" t="s">
        <v>186</v>
      </c>
      <c r="O227" s="47">
        <v>18.147645671534065</v>
      </c>
      <c r="P227" s="30">
        <v>33</v>
      </c>
    </row>
    <row r="228" spans="1:16" x14ac:dyDescent="0.25">
      <c r="A228" s="14" t="s">
        <v>150</v>
      </c>
      <c r="B228" s="43">
        <v>83.624710554319336</v>
      </c>
      <c r="C228" s="43">
        <v>88.217184172637673</v>
      </c>
      <c r="D228" s="43">
        <v>91.108065502755494</v>
      </c>
      <c r="E228" s="43">
        <v>99.517080718322688</v>
      </c>
      <c r="F228" s="43">
        <v>96.910721143855241</v>
      </c>
      <c r="G228" s="43">
        <v>100.04351216575046</v>
      </c>
      <c r="H228" s="43">
        <v>115.46913769365948</v>
      </c>
      <c r="I228" s="43" t="s">
        <v>183</v>
      </c>
      <c r="J228" s="43" t="s">
        <v>183</v>
      </c>
      <c r="K228" s="37">
        <v>95.287539394693269</v>
      </c>
      <c r="M228" s="14" t="s">
        <v>186</v>
      </c>
      <c r="O228" s="47">
        <v>18.411197761090445</v>
      </c>
      <c r="P228" s="30">
        <v>34</v>
      </c>
    </row>
    <row r="229" spans="1:16" x14ac:dyDescent="0.25">
      <c r="A229" s="16" t="s">
        <v>151</v>
      </c>
      <c r="B229" s="44">
        <v>93.745080881420165</v>
      </c>
      <c r="C229" s="44">
        <v>103.24977067351898</v>
      </c>
      <c r="D229" s="44">
        <v>113.31372258751037</v>
      </c>
      <c r="E229" s="44">
        <v>124.87152013724618</v>
      </c>
      <c r="F229" s="44">
        <v>123.2493544440253</v>
      </c>
      <c r="G229" s="44">
        <v>121.81472995905968</v>
      </c>
      <c r="H229" s="44" t="s">
        <v>183</v>
      </c>
      <c r="I229" s="44" t="s">
        <v>183</v>
      </c>
      <c r="J229" s="44" t="s">
        <v>183</v>
      </c>
      <c r="K229" s="39">
        <v>109.80829510520408</v>
      </c>
      <c r="M229" s="14" t="s">
        <v>186</v>
      </c>
      <c r="O229" s="47">
        <v>18.664613231817736</v>
      </c>
      <c r="P229" s="30">
        <v>35</v>
      </c>
    </row>
    <row r="230" spans="1:16" x14ac:dyDescent="0.25">
      <c r="A230" s="14" t="s">
        <v>152</v>
      </c>
      <c r="B230" s="43">
        <v>89.796867815585713</v>
      </c>
      <c r="C230" s="43">
        <v>96.873792588216816</v>
      </c>
      <c r="D230" s="43">
        <v>103.90211615919</v>
      </c>
      <c r="E230" s="43">
        <v>111.06189098141779</v>
      </c>
      <c r="F230" s="43">
        <v>130.56754983885114</v>
      </c>
      <c r="G230" s="43">
        <v>138.19266924190953</v>
      </c>
      <c r="H230" s="43">
        <v>119.59451465863738</v>
      </c>
      <c r="I230" s="43">
        <v>90.295838701347904</v>
      </c>
      <c r="J230" s="43">
        <v>89.56105584676078</v>
      </c>
      <c r="K230" s="37">
        <v>108.33486817518667</v>
      </c>
      <c r="M230" s="14" t="s">
        <v>187</v>
      </c>
      <c r="O230" s="47">
        <v>18.908281953670897</v>
      </c>
      <c r="P230" s="30">
        <v>36</v>
      </c>
    </row>
    <row r="231" spans="1:16" x14ac:dyDescent="0.25">
      <c r="A231" s="14" t="s">
        <v>153</v>
      </c>
      <c r="B231" s="43">
        <v>110.84259049836531</v>
      </c>
      <c r="C231" s="43">
        <v>111.46961568211539</v>
      </c>
      <c r="D231" s="43">
        <v>118.42483545003088</v>
      </c>
      <c r="E231" s="43">
        <v>131.87939874906903</v>
      </c>
      <c r="F231" s="43">
        <v>148.76023715294338</v>
      </c>
      <c r="G231" s="43">
        <v>166.1560238205887</v>
      </c>
      <c r="H231" s="43">
        <v>137.59541123975131</v>
      </c>
      <c r="I231" s="43">
        <v>122.82611132942709</v>
      </c>
      <c r="J231" s="43" t="s">
        <v>183</v>
      </c>
      <c r="K231" s="37">
        <v>138.63182490403977</v>
      </c>
      <c r="M231" s="14" t="s">
        <v>187</v>
      </c>
      <c r="O231" s="47">
        <v>19.142578801606636</v>
      </c>
      <c r="P231" s="30">
        <v>37</v>
      </c>
    </row>
    <row r="232" spans="1:16" x14ac:dyDescent="0.25">
      <c r="A232" s="16" t="s">
        <v>154</v>
      </c>
      <c r="B232" s="44">
        <v>127.27788751551822</v>
      </c>
      <c r="C232" s="44">
        <v>129.3592303951277</v>
      </c>
      <c r="D232" s="44">
        <v>144.64631885318616</v>
      </c>
      <c r="E232" s="44">
        <v>155.45468557416788</v>
      </c>
      <c r="F232" s="44">
        <v>160.82852027218772</v>
      </c>
      <c r="G232" s="44" t="s">
        <v>183</v>
      </c>
      <c r="H232" s="44" t="s">
        <v>183</v>
      </c>
      <c r="I232" s="44" t="s">
        <v>183</v>
      </c>
      <c r="J232" s="44" t="s">
        <v>183</v>
      </c>
      <c r="K232" s="39">
        <v>138.19166867322204</v>
      </c>
      <c r="M232" s="14" t="s">
        <v>187</v>
      </c>
      <c r="O232" s="47">
        <v>19.367864232314073</v>
      </c>
      <c r="P232" s="30">
        <v>38</v>
      </c>
    </row>
    <row r="233" spans="1:16" x14ac:dyDescent="0.25">
      <c r="A233" s="14" t="s">
        <v>155</v>
      </c>
      <c r="B233" s="43">
        <v>116.69535346614104</v>
      </c>
      <c r="C233" s="43">
        <v>127.86952510212744</v>
      </c>
      <c r="D233" s="43">
        <v>143.81561072594781</v>
      </c>
      <c r="E233" s="43">
        <v>160.60098979337221</v>
      </c>
      <c r="F233" s="43">
        <v>159.92445209747152</v>
      </c>
      <c r="G233" s="43">
        <v>146.44555545687268</v>
      </c>
      <c r="H233" s="43">
        <v>164.63270806639761</v>
      </c>
      <c r="I233" s="43">
        <v>127.86309019106842</v>
      </c>
      <c r="J233" s="43">
        <v>83.835431126908645</v>
      </c>
      <c r="K233" s="37">
        <v>142.92468840275441</v>
      </c>
      <c r="M233" s="14" t="s">
        <v>188</v>
      </c>
      <c r="O233" s="47">
        <v>19.58448483876353</v>
      </c>
      <c r="P233" s="30">
        <v>39</v>
      </c>
    </row>
    <row r="234" spans="1:16" x14ac:dyDescent="0.25">
      <c r="A234" s="14" t="s">
        <v>156</v>
      </c>
      <c r="B234" s="43">
        <v>140.35099016294069</v>
      </c>
      <c r="C234" s="43">
        <v>139.79390394174774</v>
      </c>
      <c r="D234" s="43">
        <v>155.08167577866109</v>
      </c>
      <c r="E234" s="43">
        <v>189.02053710900779</v>
      </c>
      <c r="F234" s="43">
        <v>179.55104141112392</v>
      </c>
      <c r="G234" s="43">
        <v>179.6047513866242</v>
      </c>
      <c r="H234" s="43">
        <v>190.38621724368483</v>
      </c>
      <c r="I234" s="43" t="s">
        <v>183</v>
      </c>
      <c r="J234" s="43" t="s">
        <v>183</v>
      </c>
      <c r="K234" s="37">
        <v>170.35934008886852</v>
      </c>
      <c r="M234" s="14" t="s">
        <v>188</v>
      </c>
      <c r="O234" s="47">
        <v>19.792773883426474</v>
      </c>
      <c r="P234" s="30">
        <v>40</v>
      </c>
    </row>
    <row r="235" spans="1:16" x14ac:dyDescent="0.25">
      <c r="A235" s="16" t="s">
        <v>157</v>
      </c>
      <c r="B235" s="44">
        <v>157.62934178244345</v>
      </c>
      <c r="C235" s="44">
        <v>157.20954886555131</v>
      </c>
      <c r="D235" s="44">
        <v>183.21587705409354</v>
      </c>
      <c r="E235" s="44">
        <v>237.09750864673219</v>
      </c>
      <c r="F235" s="44">
        <v>193.36088302298771</v>
      </c>
      <c r="G235" s="44" t="s">
        <v>183</v>
      </c>
      <c r="H235" s="44" t="s">
        <v>183</v>
      </c>
      <c r="I235" s="44" t="s">
        <v>183</v>
      </c>
      <c r="J235" s="44" t="s">
        <v>183</v>
      </c>
      <c r="K235" s="39">
        <v>175.62796159830722</v>
      </c>
      <c r="M235" s="14" t="s">
        <v>188</v>
      </c>
      <c r="O235" s="47">
        <v>19.993051810986994</v>
      </c>
      <c r="P235" s="30">
        <v>41</v>
      </c>
    </row>
    <row r="236" spans="1:16" x14ac:dyDescent="0.25">
      <c r="A236" s="28" t="s">
        <v>158</v>
      </c>
      <c r="B236" s="37">
        <v>186.53883648302491</v>
      </c>
      <c r="C236" s="37">
        <v>170.45721856453696</v>
      </c>
      <c r="D236" s="37">
        <v>167.37361176626834</v>
      </c>
      <c r="E236" s="37">
        <v>187.15014850267764</v>
      </c>
      <c r="F236" s="37">
        <v>195.80999777538233</v>
      </c>
      <c r="G236" s="37">
        <v>199.2390684482088</v>
      </c>
      <c r="H236" s="37">
        <v>171.47723053103704</v>
      </c>
      <c r="I236" s="37">
        <v>144.37818644301473</v>
      </c>
      <c r="J236" s="37">
        <v>108.45263834652104</v>
      </c>
      <c r="K236" s="37">
        <v>174.61156581439261</v>
      </c>
      <c r="M236" s="14" t="s">
        <v>189</v>
      </c>
      <c r="O236" s="47">
        <v>20.18562674133365</v>
      </c>
      <c r="P236" s="30">
        <v>42</v>
      </c>
    </row>
    <row r="237" spans="1:16" x14ac:dyDescent="0.25">
      <c r="A237" s="28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O237" s="47">
        <v>20.370794943590045</v>
      </c>
      <c r="P237" s="30">
        <v>43</v>
      </c>
    </row>
    <row r="238" spans="1:16" x14ac:dyDescent="0.25">
      <c r="A238" s="28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O238" s="47">
        <v>20.548841291913508</v>
      </c>
      <c r="P238" s="30">
        <v>44</v>
      </c>
    </row>
    <row r="239" spans="1:16" x14ac:dyDescent="0.25">
      <c r="A239" s="14" t="s">
        <v>67</v>
      </c>
      <c r="B239" s="15" t="s">
        <v>119</v>
      </c>
      <c r="C239" s="15" t="s">
        <v>120</v>
      </c>
      <c r="D239" s="15" t="s">
        <v>121</v>
      </c>
      <c r="E239" s="15" t="s">
        <v>122</v>
      </c>
      <c r="F239" s="15" t="s">
        <v>123</v>
      </c>
      <c r="G239" s="15" t="s">
        <v>124</v>
      </c>
      <c r="H239" s="15" t="s">
        <v>125</v>
      </c>
      <c r="I239" s="15" t="s">
        <v>126</v>
      </c>
      <c r="J239" s="15" t="s">
        <v>127</v>
      </c>
      <c r="K239" s="15" t="s">
        <v>128</v>
      </c>
      <c r="O239" s="47">
        <v>20.720039703762989</v>
      </c>
      <c r="P239" s="30">
        <v>45</v>
      </c>
    </row>
    <row r="240" spans="1:16" x14ac:dyDescent="0.25">
      <c r="A240" s="16" t="s">
        <v>176</v>
      </c>
      <c r="B240" s="17" t="s">
        <v>130</v>
      </c>
      <c r="C240" s="18" t="s">
        <v>131</v>
      </c>
      <c r="D240" s="18" t="s">
        <v>132</v>
      </c>
      <c r="E240" s="18" t="s">
        <v>133</v>
      </c>
      <c r="F240" s="18" t="s">
        <v>134</v>
      </c>
      <c r="G240" s="18" t="s">
        <v>135</v>
      </c>
      <c r="H240" s="18" t="s">
        <v>136</v>
      </c>
      <c r="I240" s="18" t="s">
        <v>137</v>
      </c>
      <c r="J240" s="18" t="s">
        <v>138</v>
      </c>
      <c r="K240" s="18" t="s">
        <v>139</v>
      </c>
      <c r="O240" s="47">
        <v>20.884653561310564</v>
      </c>
      <c r="P240" s="30">
        <v>46</v>
      </c>
    </row>
    <row r="241" spans="1:16" x14ac:dyDescent="0.25">
      <c r="A241" s="14" t="s">
        <v>140</v>
      </c>
      <c r="B241" s="48">
        <v>6.6351204468113609</v>
      </c>
      <c r="C241" s="48">
        <v>6.4716112485872523</v>
      </c>
      <c r="D241" s="48">
        <v>6.3849058117323807</v>
      </c>
      <c r="E241" s="48">
        <v>6.5292434238643375</v>
      </c>
      <c r="F241" s="48">
        <v>6.1717985037281169</v>
      </c>
      <c r="G241" s="48">
        <v>5.742189646028133</v>
      </c>
      <c r="H241" s="48">
        <v>6.0156408083781425</v>
      </c>
      <c r="I241" s="48">
        <v>8.0712699631946769</v>
      </c>
      <c r="J241" s="48">
        <v>7.4598118991469375</v>
      </c>
      <c r="K241" s="49">
        <v>6.5314639769253011</v>
      </c>
      <c r="M241" s="14" t="s">
        <v>182</v>
      </c>
      <c r="O241" s="47">
        <v>21.042936116644775</v>
      </c>
      <c r="P241" s="30">
        <v>47</v>
      </c>
    </row>
    <row r="242" spans="1:16" x14ac:dyDescent="0.25">
      <c r="A242" s="14" t="s">
        <v>141</v>
      </c>
      <c r="B242" s="48">
        <v>4.8224262445161994</v>
      </c>
      <c r="C242" s="48">
        <v>4.7532673338770506</v>
      </c>
      <c r="D242" s="48">
        <v>4.7131604321066627</v>
      </c>
      <c r="E242" s="48">
        <v>4.7519727465510657</v>
      </c>
      <c r="F242" s="48">
        <v>4.940934111034883</v>
      </c>
      <c r="G242" s="48">
        <v>4.8415098692820964</v>
      </c>
      <c r="H242" s="48">
        <v>5.616008502760411</v>
      </c>
      <c r="I242" s="48" t="s">
        <v>183</v>
      </c>
      <c r="J242" s="48" t="s">
        <v>183</v>
      </c>
      <c r="K242" s="49">
        <v>4.7864644505024421</v>
      </c>
      <c r="M242" s="14" t="s">
        <v>182</v>
      </c>
      <c r="O242" s="47">
        <v>21.195130881389208</v>
      </c>
      <c r="P242" s="30">
        <v>48</v>
      </c>
    </row>
    <row r="243" spans="1:16" x14ac:dyDescent="0.25">
      <c r="A243" s="16" t="s">
        <v>142</v>
      </c>
      <c r="B243" s="50">
        <v>2.8322558296509093</v>
      </c>
      <c r="C243" s="50">
        <v>2.8264144926395907</v>
      </c>
      <c r="D243" s="50">
        <v>2.9442285225450431</v>
      </c>
      <c r="E243" s="50">
        <v>2.9020285438386089</v>
      </c>
      <c r="F243" s="50">
        <v>3.4077168036922774</v>
      </c>
      <c r="G243" s="50" t="s">
        <v>183</v>
      </c>
      <c r="H243" s="50" t="s">
        <v>183</v>
      </c>
      <c r="I243" s="50" t="s">
        <v>183</v>
      </c>
      <c r="J243" s="50" t="s">
        <v>183</v>
      </c>
      <c r="K243" s="51">
        <v>2.850541661017016</v>
      </c>
      <c r="M243" s="14" t="s">
        <v>182</v>
      </c>
      <c r="O243" s="47">
        <v>21.341472001335777</v>
      </c>
      <c r="P243" s="30">
        <v>49</v>
      </c>
    </row>
    <row r="244" spans="1:16" x14ac:dyDescent="0.25">
      <c r="A244" s="14" t="s">
        <v>143</v>
      </c>
      <c r="B244" s="48">
        <v>6.2404111936435385</v>
      </c>
      <c r="C244" s="48">
        <v>5.8684266622939401</v>
      </c>
      <c r="D244" s="48">
        <v>5.6892097589191026</v>
      </c>
      <c r="E244" s="48">
        <v>6.0658733143982166</v>
      </c>
      <c r="F244" s="48">
        <v>5.7752145213705264</v>
      </c>
      <c r="G244" s="48">
        <v>5.8108336473749436</v>
      </c>
      <c r="H244" s="48">
        <v>6.5355569051051887</v>
      </c>
      <c r="I244" s="48">
        <v>8.9186264893198679</v>
      </c>
      <c r="J244" s="48">
        <v>8.3322044204351862</v>
      </c>
      <c r="K244" s="49">
        <v>6.3800961247607928</v>
      </c>
      <c r="M244" s="14" t="s">
        <v>184</v>
      </c>
      <c r="O244" s="47">
        <v>21.482184616669016</v>
      </c>
      <c r="P244" s="30">
        <v>50</v>
      </c>
    </row>
    <row r="245" spans="1:16" x14ac:dyDescent="0.25">
      <c r="A245" s="14" t="s">
        <v>144</v>
      </c>
      <c r="B245" s="48">
        <v>4.8999158542051697</v>
      </c>
      <c r="C245" s="48">
        <v>4.5621997495626117</v>
      </c>
      <c r="D245" s="48">
        <v>4.5862097446500156</v>
      </c>
      <c r="E245" s="48">
        <v>4.7465863451520596</v>
      </c>
      <c r="F245" s="48">
        <v>5.0631164759059617</v>
      </c>
      <c r="G245" s="48">
        <v>5.366868025499798</v>
      </c>
      <c r="H245" s="48">
        <v>5.9228598406482735</v>
      </c>
      <c r="I245" s="48" t="s">
        <v>183</v>
      </c>
      <c r="J245" s="48" t="s">
        <v>183</v>
      </c>
      <c r="K245" s="49">
        <v>4.912268967858445</v>
      </c>
      <c r="M245" s="14" t="s">
        <v>184</v>
      </c>
      <c r="O245" s="47">
        <v>21.617485208335591</v>
      </c>
      <c r="P245" s="30">
        <v>51</v>
      </c>
    </row>
    <row r="246" spans="1:16" x14ac:dyDescent="0.25">
      <c r="A246" s="16" t="s">
        <v>145</v>
      </c>
      <c r="B246" s="50">
        <v>3.0589863963827675</v>
      </c>
      <c r="C246" s="50">
        <v>3.0129228652478743</v>
      </c>
      <c r="D246" s="50">
        <v>3.0336291841150205</v>
      </c>
      <c r="E246" s="50">
        <v>3.3076968561732483</v>
      </c>
      <c r="F246" s="50" t="s">
        <v>183</v>
      </c>
      <c r="G246" s="50" t="s">
        <v>183</v>
      </c>
      <c r="H246" s="50" t="s">
        <v>183</v>
      </c>
      <c r="I246" s="50" t="s">
        <v>183</v>
      </c>
      <c r="J246" s="50" t="s">
        <v>183</v>
      </c>
      <c r="K246" s="51">
        <v>3.1310002197758706</v>
      </c>
      <c r="M246" s="14" t="s">
        <v>184</v>
      </c>
      <c r="O246" s="47">
        <v>21.747581931091915</v>
      </c>
      <c r="P246" s="30">
        <v>52</v>
      </c>
    </row>
    <row r="247" spans="1:16" x14ac:dyDescent="0.25">
      <c r="A247" s="14" t="s">
        <v>146</v>
      </c>
      <c r="B247" s="48">
        <v>5.3379816837597964</v>
      </c>
      <c r="C247" s="48">
        <v>5.5146572369433606</v>
      </c>
      <c r="D247" s="48">
        <v>5.6252672971427433</v>
      </c>
      <c r="E247" s="48">
        <v>5.867253830316697</v>
      </c>
      <c r="F247" s="48">
        <v>4.9263616787718894</v>
      </c>
      <c r="G247" s="48">
        <v>4.4599553198143207</v>
      </c>
      <c r="H247" s="48">
        <v>6.1032717485171109</v>
      </c>
      <c r="I247" s="48">
        <v>9.0294647402789145</v>
      </c>
      <c r="J247" s="48">
        <v>8.538948149719916</v>
      </c>
      <c r="K247" s="49">
        <v>6.363211723645481</v>
      </c>
      <c r="M247" s="14" t="s">
        <v>185</v>
      </c>
      <c r="O247" s="47">
        <v>21.872674933742228</v>
      </c>
      <c r="P247" s="30">
        <v>53</v>
      </c>
    </row>
    <row r="248" spans="1:16" x14ac:dyDescent="0.25">
      <c r="A248" s="14" t="s">
        <v>147</v>
      </c>
      <c r="B248" s="48">
        <v>4.4741863786843741</v>
      </c>
      <c r="C248" s="48">
        <v>4.4700733138066751</v>
      </c>
      <c r="D248" s="48">
        <v>4.5963095688461406</v>
      </c>
      <c r="E248" s="48">
        <v>4.8886036935780757</v>
      </c>
      <c r="F248" s="48">
        <v>4.5189637909387885</v>
      </c>
      <c r="G248" s="48">
        <v>4.6420094486475607</v>
      </c>
      <c r="H248" s="48" t="s">
        <v>183</v>
      </c>
      <c r="I248" s="48" t="s">
        <v>183</v>
      </c>
      <c r="J248" s="48" t="s">
        <v>183</v>
      </c>
      <c r="K248" s="49">
        <v>4.6614577900774856</v>
      </c>
      <c r="M248" s="14" t="s">
        <v>185</v>
      </c>
      <c r="O248" s="47">
        <v>21.992956667059833</v>
      </c>
      <c r="P248" s="30">
        <v>54</v>
      </c>
    </row>
    <row r="249" spans="1:16" x14ac:dyDescent="0.25">
      <c r="A249" s="16" t="s">
        <v>148</v>
      </c>
      <c r="B249" s="50">
        <v>3.2680319118978565</v>
      </c>
      <c r="C249" s="50">
        <v>3.1820922893817563</v>
      </c>
      <c r="D249" s="50">
        <v>3.5850271818755877</v>
      </c>
      <c r="E249" s="50">
        <v>3.505266445313842</v>
      </c>
      <c r="F249" s="50">
        <v>4.2752668960447542</v>
      </c>
      <c r="G249" s="50" t="s">
        <v>183</v>
      </c>
      <c r="H249" s="50" t="s">
        <v>183</v>
      </c>
      <c r="I249" s="50" t="s">
        <v>183</v>
      </c>
      <c r="J249" s="50" t="s">
        <v>183</v>
      </c>
      <c r="K249" s="51">
        <v>3.5416541701420869</v>
      </c>
      <c r="M249" s="14" t="s">
        <v>185</v>
      </c>
      <c r="O249" s="47">
        <v>22.108612179865222</v>
      </c>
      <c r="P249" s="30">
        <v>55</v>
      </c>
    </row>
    <row r="250" spans="1:16" x14ac:dyDescent="0.25">
      <c r="A250" s="14" t="s">
        <v>149</v>
      </c>
      <c r="B250" s="48">
        <v>2.893699643732333</v>
      </c>
      <c r="C250" s="48" t="s">
        <v>183</v>
      </c>
      <c r="D250" s="48" t="s">
        <v>183</v>
      </c>
      <c r="E250" s="48">
        <v>3.0787583118482829</v>
      </c>
      <c r="F250" s="48">
        <v>2.9262804948591419</v>
      </c>
      <c r="G250" s="48">
        <v>2.9428385078223926</v>
      </c>
      <c r="H250" s="48">
        <v>3.7759620365437154</v>
      </c>
      <c r="I250" s="48">
        <v>4.226190414720886</v>
      </c>
      <c r="J250" s="48">
        <v>3.4302808277235113</v>
      </c>
      <c r="K250" s="49">
        <v>3.490787201984904</v>
      </c>
      <c r="M250" s="14" t="s">
        <v>186</v>
      </c>
      <c r="O250" s="47">
        <v>22.219819403716563</v>
      </c>
      <c r="P250" s="30">
        <v>56</v>
      </c>
    </row>
    <row r="251" spans="1:16" x14ac:dyDescent="0.25">
      <c r="A251" s="14" t="s">
        <v>150</v>
      </c>
      <c r="B251" s="48">
        <v>2.7905599630460194</v>
      </c>
      <c r="C251" s="48">
        <v>2.8229023171667178</v>
      </c>
      <c r="D251" s="48">
        <v>3.0001309791002679</v>
      </c>
      <c r="E251" s="48">
        <v>2.9202715288850181</v>
      </c>
      <c r="F251" s="48">
        <v>2.73992012356242</v>
      </c>
      <c r="G251" s="48">
        <v>2.7609161871358925</v>
      </c>
      <c r="H251" s="48">
        <v>3.8824331604141644</v>
      </c>
      <c r="I251" s="48" t="s">
        <v>183</v>
      </c>
      <c r="J251" s="48" t="s">
        <v>183</v>
      </c>
      <c r="K251" s="49">
        <v>2.8699086810802616</v>
      </c>
      <c r="M251" s="14" t="s">
        <v>186</v>
      </c>
      <c r="O251" s="47">
        <v>22.32674942665054</v>
      </c>
      <c r="P251" s="30">
        <v>57</v>
      </c>
    </row>
    <row r="252" spans="1:16" x14ac:dyDescent="0.25">
      <c r="A252" s="16" t="s">
        <v>151</v>
      </c>
      <c r="B252" s="50">
        <v>2.330215057390181</v>
      </c>
      <c r="C252" s="50">
        <v>2.3055115094374261</v>
      </c>
      <c r="D252" s="50">
        <v>2.4857983084420212</v>
      </c>
      <c r="E252" s="50">
        <v>2.7842113902335845</v>
      </c>
      <c r="F252" s="50">
        <v>2.4996824270262432</v>
      </c>
      <c r="G252" s="50">
        <v>2.3556954667692991</v>
      </c>
      <c r="H252" s="50" t="s">
        <v>183</v>
      </c>
      <c r="I252" s="50" t="s">
        <v>183</v>
      </c>
      <c r="J252" s="50" t="s">
        <v>183</v>
      </c>
      <c r="K252" s="51">
        <v>2.4379379519508357</v>
      </c>
      <c r="M252" s="14" t="s">
        <v>186</v>
      </c>
      <c r="O252" s="47">
        <v>22.429566756394749</v>
      </c>
      <c r="P252" s="30">
        <v>58</v>
      </c>
    </row>
    <row r="253" spans="1:16" x14ac:dyDescent="0.25">
      <c r="A253" s="14" t="s">
        <v>152</v>
      </c>
      <c r="B253" s="48">
        <v>3.5618129303964965</v>
      </c>
      <c r="C253" s="48">
        <v>4.2446688376186792</v>
      </c>
      <c r="D253" s="48">
        <v>3.9574111274194936</v>
      </c>
      <c r="E253" s="48">
        <v>3.2250963870954537</v>
      </c>
      <c r="F253" s="48">
        <v>4.3209088205271025</v>
      </c>
      <c r="G253" s="48">
        <v>4.6290069558292721</v>
      </c>
      <c r="H253" s="48">
        <v>4.3715838116499262</v>
      </c>
      <c r="I253" s="48">
        <v>4.7357901403774418</v>
      </c>
      <c r="J253" s="48">
        <v>5.6086408536843662</v>
      </c>
      <c r="K253" s="49">
        <v>4.5774783311837766</v>
      </c>
      <c r="M253" s="14" t="s">
        <v>187</v>
      </c>
      <c r="O253" s="47">
        <v>22.528429573456489</v>
      </c>
      <c r="P253" s="30">
        <v>59</v>
      </c>
    </row>
    <row r="254" spans="1:16" x14ac:dyDescent="0.25">
      <c r="A254" s="14" t="s">
        <v>153</v>
      </c>
      <c r="B254" s="48">
        <v>3.5345889604827909</v>
      </c>
      <c r="C254" s="48">
        <v>3.5395351839883302</v>
      </c>
      <c r="D254" s="48">
        <v>3.2873727848578351</v>
      </c>
      <c r="E254" s="48">
        <v>3.4202051844530468</v>
      </c>
      <c r="F254" s="48">
        <v>3.8236960205631552</v>
      </c>
      <c r="G254" s="48">
        <v>4.281946454113692</v>
      </c>
      <c r="H254" s="48">
        <v>4.3272205626991553</v>
      </c>
      <c r="I254" s="48">
        <v>5.3230322461478776</v>
      </c>
      <c r="J254" s="48" t="s">
        <v>183</v>
      </c>
      <c r="K254" s="49">
        <v>3.8869117857850202</v>
      </c>
      <c r="M254" s="14" t="s">
        <v>187</v>
      </c>
      <c r="O254" s="47">
        <v>22.623489974477398</v>
      </c>
      <c r="P254" s="30">
        <v>60</v>
      </c>
    </row>
    <row r="255" spans="1:16" x14ac:dyDescent="0.25">
      <c r="A255" s="16" t="s">
        <v>154</v>
      </c>
      <c r="B255" s="50">
        <v>2.6957924746004682</v>
      </c>
      <c r="C255" s="50">
        <v>2.5627112655088831</v>
      </c>
      <c r="D255" s="50">
        <v>2.3785475685759958</v>
      </c>
      <c r="E255" s="50">
        <v>2.6416256609640438</v>
      </c>
      <c r="F255" s="50">
        <v>2.7177434889202789</v>
      </c>
      <c r="G255" s="50" t="s">
        <v>183</v>
      </c>
      <c r="H255" s="50" t="s">
        <v>183</v>
      </c>
      <c r="I255" s="50" t="s">
        <v>183</v>
      </c>
      <c r="J255" s="50" t="s">
        <v>183</v>
      </c>
      <c r="K255" s="51">
        <v>2.6402826064397416</v>
      </c>
      <c r="M255" s="14" t="s">
        <v>187</v>
      </c>
    </row>
    <row r="256" spans="1:16" x14ac:dyDescent="0.25">
      <c r="A256" s="14" t="s">
        <v>155</v>
      </c>
      <c r="B256" s="48">
        <v>4.0216768936113416</v>
      </c>
      <c r="C256" s="48">
        <v>4.245546140748254</v>
      </c>
      <c r="D256" s="48">
        <v>4.1820991049263805</v>
      </c>
      <c r="E256" s="48">
        <v>4.9297995028640393</v>
      </c>
      <c r="F256" s="48">
        <v>4.5242046374897553</v>
      </c>
      <c r="G256" s="48">
        <v>4.5963045902067723</v>
      </c>
      <c r="H256" s="48">
        <v>5.3245316261283371</v>
      </c>
      <c r="I256" s="48">
        <v>5.2140227115949127</v>
      </c>
      <c r="J256" s="48">
        <v>4.1091483265685627</v>
      </c>
      <c r="K256" s="49">
        <v>4.8533568530987274</v>
      </c>
      <c r="M256" s="14" t="s">
        <v>188</v>
      </c>
      <c r="O256" s="47"/>
      <c r="P256" s="30"/>
    </row>
    <row r="257" spans="1:16" x14ac:dyDescent="0.25">
      <c r="A257" s="14" t="s">
        <v>156</v>
      </c>
      <c r="B257" s="48">
        <v>4.2073593062729868</v>
      </c>
      <c r="C257" s="48">
        <v>3.8683353046040247</v>
      </c>
      <c r="D257" s="48">
        <v>3.867873907646608</v>
      </c>
      <c r="E257" s="48">
        <v>4.3447933925825977</v>
      </c>
      <c r="F257" s="48">
        <v>4.0624172113159673</v>
      </c>
      <c r="G257" s="48">
        <v>4.4729978172407439</v>
      </c>
      <c r="H257" s="48">
        <v>4.783235804636079</v>
      </c>
      <c r="I257" s="48" t="s">
        <v>183</v>
      </c>
      <c r="J257" s="48" t="s">
        <v>183</v>
      </c>
      <c r="K257" s="49">
        <v>4.1659178490349253</v>
      </c>
      <c r="M257" s="14" t="s">
        <v>188</v>
      </c>
      <c r="O257" s="47"/>
      <c r="P257" s="30"/>
    </row>
    <row r="258" spans="1:16" x14ac:dyDescent="0.25">
      <c r="A258" s="16" t="s">
        <v>157</v>
      </c>
      <c r="B258" s="50">
        <v>2.9882246634821898</v>
      </c>
      <c r="C258" s="50">
        <v>2.9162307351709926</v>
      </c>
      <c r="D258" s="50">
        <v>2.7489440097292102</v>
      </c>
      <c r="E258" s="50">
        <v>3.0852008816715348</v>
      </c>
      <c r="F258" s="50">
        <v>3.4414968150981897</v>
      </c>
      <c r="G258" s="50" t="s">
        <v>183</v>
      </c>
      <c r="H258" s="50" t="s">
        <v>183</v>
      </c>
      <c r="I258" s="50" t="s">
        <v>183</v>
      </c>
      <c r="J258" s="50" t="s">
        <v>183</v>
      </c>
      <c r="K258" s="51">
        <v>3.0335248426635988</v>
      </c>
      <c r="M258" s="14" t="s">
        <v>188</v>
      </c>
      <c r="O258" s="47"/>
      <c r="P258" s="30"/>
    </row>
    <row r="259" spans="1:16" x14ac:dyDescent="0.25">
      <c r="A259" s="28" t="s">
        <v>158</v>
      </c>
      <c r="B259" s="49">
        <v>3.8529935165204643</v>
      </c>
      <c r="C259" s="49">
        <v>3.488196742308201</v>
      </c>
      <c r="D259" s="49">
        <v>3.4170371365972327</v>
      </c>
      <c r="E259" s="49">
        <v>3.8256072924555302</v>
      </c>
      <c r="F259" s="49">
        <v>4.425367891530227</v>
      </c>
      <c r="G259" s="49">
        <v>4.9187300141088226</v>
      </c>
      <c r="H259" s="49">
        <v>5.3649556189718144</v>
      </c>
      <c r="I259" s="49">
        <v>6.5729060044341869</v>
      </c>
      <c r="J259" s="49">
        <v>6.1764718450242508</v>
      </c>
      <c r="K259" s="49">
        <v>4.3109882654081142</v>
      </c>
      <c r="M259" s="14" t="s">
        <v>189</v>
      </c>
      <c r="O259" s="47"/>
      <c r="P259" s="30"/>
    </row>
    <row r="260" spans="1:16" x14ac:dyDescent="0.25">
      <c r="A260" s="28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O260" s="47"/>
      <c r="P260" s="30"/>
    </row>
    <row r="261" spans="1:16" x14ac:dyDescent="0.25">
      <c r="P261" s="14"/>
    </row>
    <row r="262" spans="1:16" x14ac:dyDescent="0.25">
      <c r="P262" s="14"/>
    </row>
    <row r="263" spans="1:16" x14ac:dyDescent="0.25">
      <c r="A263" s="14" t="s">
        <v>177</v>
      </c>
      <c r="B263" s="14" t="s">
        <v>171</v>
      </c>
      <c r="C263" s="19">
        <v>4</v>
      </c>
      <c r="D263" s="14" t="s">
        <v>172</v>
      </c>
      <c r="P263" s="14"/>
    </row>
    <row r="264" spans="1:16" x14ac:dyDescent="0.25">
      <c r="A264" s="14" t="s">
        <v>67</v>
      </c>
      <c r="B264" s="15" t="s">
        <v>119</v>
      </c>
      <c r="C264" s="15" t="s">
        <v>120</v>
      </c>
      <c r="D264" s="15" t="s">
        <v>121</v>
      </c>
      <c r="E264" s="15" t="s">
        <v>122</v>
      </c>
      <c r="F264" s="15" t="s">
        <v>123</v>
      </c>
      <c r="G264" s="15" t="s">
        <v>124</v>
      </c>
      <c r="H264" s="15" t="s">
        <v>125</v>
      </c>
      <c r="I264" s="15" t="s">
        <v>126</v>
      </c>
      <c r="J264" s="15" t="s">
        <v>127</v>
      </c>
      <c r="K264" s="15" t="s">
        <v>128</v>
      </c>
      <c r="P264" s="14"/>
    </row>
    <row r="265" spans="1:16" x14ac:dyDescent="0.25">
      <c r="A265" s="16" t="s">
        <v>77</v>
      </c>
      <c r="B265" s="17" t="s">
        <v>130</v>
      </c>
      <c r="C265" s="18" t="s">
        <v>131</v>
      </c>
      <c r="D265" s="18" t="s">
        <v>132</v>
      </c>
      <c r="E265" s="18" t="s">
        <v>133</v>
      </c>
      <c r="F265" s="18" t="s">
        <v>134</v>
      </c>
      <c r="G265" s="18" t="s">
        <v>135</v>
      </c>
      <c r="H265" s="18" t="s">
        <v>136</v>
      </c>
      <c r="I265" s="18" t="s">
        <v>137</v>
      </c>
      <c r="J265" s="18" t="s">
        <v>138</v>
      </c>
      <c r="K265" s="18" t="s">
        <v>139</v>
      </c>
      <c r="P265" s="14"/>
    </row>
    <row r="266" spans="1:16" x14ac:dyDescent="0.25">
      <c r="A266" s="14" t="s">
        <v>140</v>
      </c>
      <c r="B266" s="48">
        <v>0.33727028540808246</v>
      </c>
      <c r="C266" s="48">
        <v>0.32913118824297199</v>
      </c>
      <c r="D266" s="48">
        <v>0.32527600472119916</v>
      </c>
      <c r="E266" s="48">
        <v>0.33278996276828782</v>
      </c>
      <c r="F266" s="48">
        <v>0.31249183833931538</v>
      </c>
      <c r="G266" s="48">
        <v>0.29169441949455616</v>
      </c>
      <c r="H266" s="48">
        <v>0.30657846539510991</v>
      </c>
      <c r="I266" s="48">
        <v>0.41331326099983079</v>
      </c>
      <c r="J266" s="48">
        <v>0.38486426591041467</v>
      </c>
      <c r="K266" s="49">
        <v>0.33266187674800679</v>
      </c>
      <c r="M266" s="14" t="s">
        <v>182</v>
      </c>
      <c r="P266" s="14"/>
    </row>
    <row r="267" spans="1:16" x14ac:dyDescent="0.25">
      <c r="A267" s="14" t="s">
        <v>141</v>
      </c>
      <c r="B267" s="48">
        <v>0.24107189835791443</v>
      </c>
      <c r="C267" s="48">
        <v>0.23825640505873552</v>
      </c>
      <c r="D267" s="48">
        <v>0.23672741894012422</v>
      </c>
      <c r="E267" s="48">
        <v>0.23890312916198414</v>
      </c>
      <c r="F267" s="48">
        <v>0.24768117948540938</v>
      </c>
      <c r="G267" s="48">
        <v>0.24369611995772786</v>
      </c>
      <c r="H267" s="48">
        <v>0.28350927914542479</v>
      </c>
      <c r="I267" s="48" t="s">
        <v>183</v>
      </c>
      <c r="J267" s="48" t="s">
        <v>183</v>
      </c>
      <c r="K267" s="49">
        <v>0.2398577914998147</v>
      </c>
      <c r="M267" s="14" t="s">
        <v>182</v>
      </c>
      <c r="P267" s="14"/>
    </row>
    <row r="268" spans="1:16" x14ac:dyDescent="0.25">
      <c r="A268" s="16" t="s">
        <v>142</v>
      </c>
      <c r="B268" s="50">
        <v>0.13842403818307839</v>
      </c>
      <c r="C268" s="50">
        <v>0.13854537903797187</v>
      </c>
      <c r="D268" s="50">
        <v>0.14489962027194153</v>
      </c>
      <c r="E268" s="50">
        <v>0.14241459185746536</v>
      </c>
      <c r="F268" s="50">
        <v>0.1667849367220367</v>
      </c>
      <c r="G268" s="50" t="s">
        <v>183</v>
      </c>
      <c r="H268" s="50" t="s">
        <v>183</v>
      </c>
      <c r="I268" s="50" t="s">
        <v>183</v>
      </c>
      <c r="J268" s="50" t="s">
        <v>183</v>
      </c>
      <c r="K268" s="51">
        <v>0.1396481180753856</v>
      </c>
      <c r="M268" s="14" t="s">
        <v>182</v>
      </c>
      <c r="P268" s="14"/>
    </row>
    <row r="269" spans="1:16" x14ac:dyDescent="0.25">
      <c r="A269" s="14" t="s">
        <v>143</v>
      </c>
      <c r="B269" s="48">
        <v>0.3171168094206806</v>
      </c>
      <c r="C269" s="48">
        <v>0.29875724231157758</v>
      </c>
      <c r="D269" s="48">
        <v>0.28973122571342713</v>
      </c>
      <c r="E269" s="48">
        <v>0.30832973179908413</v>
      </c>
      <c r="F269" s="48">
        <v>0.29251244156784151</v>
      </c>
      <c r="G269" s="48">
        <v>0.2945559643121568</v>
      </c>
      <c r="H269" s="48">
        <v>0.33280492619949681</v>
      </c>
      <c r="I269" s="48">
        <v>0.45675693598554373</v>
      </c>
      <c r="J269" s="48">
        <v>0.42943685559331757</v>
      </c>
      <c r="K269" s="49">
        <v>0.32466022183855248</v>
      </c>
      <c r="M269" s="14" t="s">
        <v>184</v>
      </c>
      <c r="P269" s="14"/>
    </row>
    <row r="270" spans="1:16" x14ac:dyDescent="0.25">
      <c r="A270" s="14" t="s">
        <v>144</v>
      </c>
      <c r="B270" s="48">
        <v>0.24500506913035353</v>
      </c>
      <c r="C270" s="48">
        <v>0.22909829332314502</v>
      </c>
      <c r="D270" s="48">
        <v>0.23073413400784293</v>
      </c>
      <c r="E270" s="48">
        <v>0.23807015394318068</v>
      </c>
      <c r="F270" s="48">
        <v>0.25345572259804655</v>
      </c>
      <c r="G270" s="48">
        <v>0.2693745120696403</v>
      </c>
      <c r="H270" s="48">
        <v>0.29814743924666021</v>
      </c>
      <c r="I270" s="48" t="s">
        <v>183</v>
      </c>
      <c r="J270" s="48" t="s">
        <v>183</v>
      </c>
      <c r="K270" s="49">
        <v>0.24632524847509801</v>
      </c>
      <c r="M270" s="14" t="s">
        <v>184</v>
      </c>
      <c r="P270" s="14"/>
    </row>
    <row r="271" spans="1:16" x14ac:dyDescent="0.25">
      <c r="A271" s="16" t="s">
        <v>145</v>
      </c>
      <c r="B271" s="50">
        <v>0.14911237962257629</v>
      </c>
      <c r="C271" s="50">
        <v>0.14741214016297483</v>
      </c>
      <c r="D271" s="50">
        <v>0.14862893291011087</v>
      </c>
      <c r="E271" s="50">
        <v>0.16178191465970507</v>
      </c>
      <c r="F271" s="50" t="s">
        <v>183</v>
      </c>
      <c r="G271" s="50" t="s">
        <v>183</v>
      </c>
      <c r="H271" s="50" t="s">
        <v>183</v>
      </c>
      <c r="I271" s="50" t="s">
        <v>183</v>
      </c>
      <c r="J271" s="50" t="s">
        <v>183</v>
      </c>
      <c r="K271" s="51">
        <v>0.1531530906236879</v>
      </c>
      <c r="M271" s="14" t="s">
        <v>184</v>
      </c>
      <c r="P271" s="14"/>
    </row>
    <row r="272" spans="1:16" x14ac:dyDescent="0.25">
      <c r="A272" s="14" t="s">
        <v>146</v>
      </c>
      <c r="B272" s="48">
        <v>0.2724047116776806</v>
      </c>
      <c r="C272" s="48">
        <v>0.28093860992725089</v>
      </c>
      <c r="D272" s="48">
        <v>0.28627483025083095</v>
      </c>
      <c r="E272" s="48">
        <v>0.29562970966250046</v>
      </c>
      <c r="F272" s="48">
        <v>0.25000502120304591</v>
      </c>
      <c r="G272" s="48">
        <v>0.22719826378738164</v>
      </c>
      <c r="H272" s="48">
        <v>0.31044206864168966</v>
      </c>
      <c r="I272" s="48">
        <v>0.46186861512508209</v>
      </c>
      <c r="J272" s="48">
        <v>0.43925261761935919</v>
      </c>
      <c r="K272" s="49">
        <v>0.32435734799827315</v>
      </c>
      <c r="M272" s="14" t="s">
        <v>185</v>
      </c>
      <c r="P272" s="14"/>
    </row>
    <row r="273" spans="1:16" x14ac:dyDescent="0.25">
      <c r="A273" s="14" t="s">
        <v>147</v>
      </c>
      <c r="B273" s="48">
        <v>0.22433160021576584</v>
      </c>
      <c r="C273" s="48">
        <v>0.22468020186031779</v>
      </c>
      <c r="D273" s="48">
        <v>0.2302858338688798</v>
      </c>
      <c r="E273" s="48">
        <v>0.24444740420499572</v>
      </c>
      <c r="F273" s="48">
        <v>0.22644739162041297</v>
      </c>
      <c r="G273" s="48">
        <v>0.23350799442259704</v>
      </c>
      <c r="H273" s="48" t="s">
        <v>183</v>
      </c>
      <c r="I273" s="48" t="s">
        <v>183</v>
      </c>
      <c r="J273" s="48" t="s">
        <v>183</v>
      </c>
      <c r="K273" s="49">
        <v>0.23385180485198637</v>
      </c>
      <c r="M273" s="14" t="s">
        <v>185</v>
      </c>
      <c r="P273" s="14"/>
    </row>
    <row r="274" spans="1:16" x14ac:dyDescent="0.25">
      <c r="A274" s="16" t="s">
        <v>148</v>
      </c>
      <c r="B274" s="50">
        <v>0.16097480343281267</v>
      </c>
      <c r="C274" s="50">
        <v>0.15667174694215116</v>
      </c>
      <c r="D274" s="50">
        <v>0.17664284688113205</v>
      </c>
      <c r="E274" s="50">
        <v>0.17330923411073082</v>
      </c>
      <c r="F274" s="50">
        <v>0.21182296195914921</v>
      </c>
      <c r="G274" s="50" t="s">
        <v>183</v>
      </c>
      <c r="H274" s="50" t="s">
        <v>183</v>
      </c>
      <c r="I274" s="50" t="s">
        <v>183</v>
      </c>
      <c r="J274" s="50" t="s">
        <v>183</v>
      </c>
      <c r="K274" s="51">
        <v>0.17488451968696883</v>
      </c>
      <c r="M274" s="14" t="s">
        <v>185</v>
      </c>
      <c r="P274" s="14"/>
    </row>
    <row r="275" spans="1:16" x14ac:dyDescent="0.25">
      <c r="A275" s="14" t="s">
        <v>149</v>
      </c>
      <c r="B275" s="48">
        <v>0.15022256207528767</v>
      </c>
      <c r="C275" s="48" t="s">
        <v>183</v>
      </c>
      <c r="D275" s="48" t="s">
        <v>183</v>
      </c>
      <c r="E275" s="48">
        <v>0.15894623689064827</v>
      </c>
      <c r="F275" s="48">
        <v>0.15137251196329887</v>
      </c>
      <c r="G275" s="48">
        <v>0.15193121496730186</v>
      </c>
      <c r="H275" s="48">
        <v>0.19392042109924812</v>
      </c>
      <c r="I275" s="48">
        <v>0.22036875538174758</v>
      </c>
      <c r="J275" s="48">
        <v>0.1817438791418548</v>
      </c>
      <c r="K275" s="49">
        <v>0.18086316411955647</v>
      </c>
      <c r="M275" s="14" t="s">
        <v>186</v>
      </c>
      <c r="P275" s="14"/>
    </row>
    <row r="276" spans="1:16" x14ac:dyDescent="0.25">
      <c r="A276" s="14" t="s">
        <v>150</v>
      </c>
      <c r="B276" s="48">
        <v>0.14330862027803479</v>
      </c>
      <c r="C276" s="48">
        <v>0.14478970338411776</v>
      </c>
      <c r="D276" s="48">
        <v>0.15398542775439847</v>
      </c>
      <c r="E276" s="48">
        <v>0.14899824628688729</v>
      </c>
      <c r="F276" s="48">
        <v>0.14056503488989835</v>
      </c>
      <c r="G276" s="48">
        <v>0.14152076937383912</v>
      </c>
      <c r="H276" s="48">
        <v>0.19796445698833073</v>
      </c>
      <c r="I276" s="48" t="s">
        <v>183</v>
      </c>
      <c r="J276" s="48" t="s">
        <v>183</v>
      </c>
      <c r="K276" s="49">
        <v>0.14709677367475626</v>
      </c>
      <c r="M276" s="14" t="s">
        <v>186</v>
      </c>
      <c r="P276" s="14"/>
    </row>
    <row r="277" spans="1:16" x14ac:dyDescent="0.25">
      <c r="A277" s="16" t="s">
        <v>151</v>
      </c>
      <c r="B277" s="50">
        <v>0.11794859433709229</v>
      </c>
      <c r="C277" s="50">
        <v>0.1159770442054911</v>
      </c>
      <c r="D277" s="50">
        <v>0.12420191164109089</v>
      </c>
      <c r="E277" s="50">
        <v>0.1385334004046824</v>
      </c>
      <c r="F277" s="50">
        <v>0.12481099011977691</v>
      </c>
      <c r="G277" s="50">
        <v>0.11826263039366532</v>
      </c>
      <c r="H277" s="50" t="s">
        <v>183</v>
      </c>
      <c r="I277" s="50" t="s">
        <v>183</v>
      </c>
      <c r="J277" s="50" t="s">
        <v>183</v>
      </c>
      <c r="K277" s="51">
        <v>0.12217742483750459</v>
      </c>
      <c r="M277" s="14" t="s">
        <v>186</v>
      </c>
      <c r="P277" s="14"/>
    </row>
    <row r="278" spans="1:16" x14ac:dyDescent="0.25">
      <c r="A278" s="14" t="s">
        <v>152</v>
      </c>
      <c r="B278" s="48">
        <v>0.18348568960215023</v>
      </c>
      <c r="C278" s="48">
        <v>0.21673011172813156</v>
      </c>
      <c r="D278" s="48">
        <v>0.20181880247861153</v>
      </c>
      <c r="E278" s="48">
        <v>0.16293004234597516</v>
      </c>
      <c r="F278" s="48">
        <v>0.21822421281405549</v>
      </c>
      <c r="G278" s="48">
        <v>0.23366477258628873</v>
      </c>
      <c r="H278" s="48">
        <v>0.22285056645192652</v>
      </c>
      <c r="I278" s="48">
        <v>0.24523596354559221</v>
      </c>
      <c r="J278" s="48">
        <v>0.28905387949965727</v>
      </c>
      <c r="K278" s="49">
        <v>0.23396776306232975</v>
      </c>
      <c r="M278" s="14" t="s">
        <v>187</v>
      </c>
      <c r="P278" s="14"/>
    </row>
    <row r="279" spans="1:16" x14ac:dyDescent="0.25">
      <c r="A279" s="14" t="s">
        <v>153</v>
      </c>
      <c r="B279" s="48">
        <v>0.17821674528555825</v>
      </c>
      <c r="C279" s="48">
        <v>0.17848546133322332</v>
      </c>
      <c r="D279" s="48">
        <v>0.16510627301744574</v>
      </c>
      <c r="E279" s="48">
        <v>0.17115722034728734</v>
      </c>
      <c r="F279" s="48">
        <v>0.19090420347936662</v>
      </c>
      <c r="G279" s="48">
        <v>0.21351142418471292</v>
      </c>
      <c r="H279" s="48">
        <v>0.21760543765544005</v>
      </c>
      <c r="I279" s="48">
        <v>0.26873347534551756</v>
      </c>
      <c r="J279" s="48" t="s">
        <v>183</v>
      </c>
      <c r="K279" s="49">
        <v>0.19468589197931535</v>
      </c>
      <c r="M279" s="14" t="s">
        <v>187</v>
      </c>
      <c r="P279" s="14"/>
    </row>
    <row r="280" spans="1:16" x14ac:dyDescent="0.25">
      <c r="A280" s="16" t="s">
        <v>154</v>
      </c>
      <c r="B280" s="50">
        <v>0.13393812719683237</v>
      </c>
      <c r="C280" s="50">
        <v>0.1270799427536545</v>
      </c>
      <c r="D280" s="50">
        <v>0.11705548248556634</v>
      </c>
      <c r="E280" s="50">
        <v>0.13019813032792948</v>
      </c>
      <c r="F280" s="50">
        <v>0.13462907652341916</v>
      </c>
      <c r="G280" s="50" t="s">
        <v>183</v>
      </c>
      <c r="H280" s="50" t="s">
        <v>183</v>
      </c>
      <c r="I280" s="50" t="s">
        <v>183</v>
      </c>
      <c r="J280" s="50" t="s">
        <v>183</v>
      </c>
      <c r="K280" s="51">
        <v>0.13081248352568778</v>
      </c>
      <c r="M280" s="14" t="s">
        <v>187</v>
      </c>
      <c r="P280" s="14"/>
    </row>
    <row r="281" spans="1:16" x14ac:dyDescent="0.25">
      <c r="A281" s="14" t="s">
        <v>155</v>
      </c>
      <c r="B281" s="48">
        <v>0.20398830780165444</v>
      </c>
      <c r="C281" s="48">
        <v>0.21521273732146984</v>
      </c>
      <c r="D281" s="48">
        <v>0.21090243041238937</v>
      </c>
      <c r="E281" s="48">
        <v>0.24902854654437262</v>
      </c>
      <c r="F281" s="48">
        <v>0.22884811779154673</v>
      </c>
      <c r="G281" s="48">
        <v>0.23272214010230183</v>
      </c>
      <c r="H281" s="48">
        <v>0.27104568757690339</v>
      </c>
      <c r="I281" s="48">
        <v>0.26924904393423998</v>
      </c>
      <c r="J281" s="48">
        <v>0.21378233115917286</v>
      </c>
      <c r="K281" s="49">
        <v>0.24734884925034128</v>
      </c>
      <c r="M281" s="14" t="s">
        <v>188</v>
      </c>
    </row>
    <row r="282" spans="1:16" x14ac:dyDescent="0.25">
      <c r="A282" s="14" t="s">
        <v>156</v>
      </c>
      <c r="B282" s="48">
        <v>0.21146506263806142</v>
      </c>
      <c r="C282" s="48">
        <v>0.1942213735381926</v>
      </c>
      <c r="D282" s="48">
        <v>0.19340218199700412</v>
      </c>
      <c r="E282" s="48">
        <v>0.21678145380655039</v>
      </c>
      <c r="F282" s="48">
        <v>0.20333615511382078</v>
      </c>
      <c r="G282" s="48">
        <v>0.22429506732308235</v>
      </c>
      <c r="H282" s="48">
        <v>0.24005248434865956</v>
      </c>
      <c r="I282" s="48" t="s">
        <v>183</v>
      </c>
      <c r="J282" s="48" t="s">
        <v>183</v>
      </c>
      <c r="K282" s="49">
        <v>0.20862819759746895</v>
      </c>
      <c r="M282" s="14" t="s">
        <v>188</v>
      </c>
    </row>
    <row r="283" spans="1:16" x14ac:dyDescent="0.25">
      <c r="A283" s="16" t="s">
        <v>157</v>
      </c>
      <c r="B283" s="50">
        <v>0.14829243387663277</v>
      </c>
      <c r="C283" s="50">
        <v>0.14483848191919382</v>
      </c>
      <c r="D283" s="50">
        <v>0.13533719263388572</v>
      </c>
      <c r="E283" s="50">
        <v>0.15061247951990034</v>
      </c>
      <c r="F283" s="50">
        <v>0.17080841209886238</v>
      </c>
      <c r="G283" s="50" t="s">
        <v>183</v>
      </c>
      <c r="H283" s="50" t="s">
        <v>183</v>
      </c>
      <c r="I283" s="50" t="s">
        <v>183</v>
      </c>
      <c r="J283" s="50" t="s">
        <v>183</v>
      </c>
      <c r="K283" s="51">
        <v>0.15012235053600048</v>
      </c>
      <c r="M283" s="14" t="s">
        <v>188</v>
      </c>
    </row>
    <row r="284" spans="1:16" x14ac:dyDescent="0.25">
      <c r="A284" s="28" t="s">
        <v>158</v>
      </c>
      <c r="B284" s="49">
        <v>0.19270946681299231</v>
      </c>
      <c r="C284" s="49">
        <v>0.17453947679694651</v>
      </c>
      <c r="D284" s="49">
        <v>0.17078278834513072</v>
      </c>
      <c r="E284" s="49">
        <v>0.19102434388752745</v>
      </c>
      <c r="F284" s="49">
        <v>0.22236668104696447</v>
      </c>
      <c r="G284" s="49">
        <v>0.24826947575359659</v>
      </c>
      <c r="H284" s="49">
        <v>0.27300134648572</v>
      </c>
      <c r="I284" s="49">
        <v>0.33793793901758989</v>
      </c>
      <c r="J284" s="49">
        <v>0.31921067682317134</v>
      </c>
      <c r="K284" s="49">
        <v>0.2172543102226642</v>
      </c>
      <c r="M284" s="14" t="s">
        <v>189</v>
      </c>
    </row>
    <row r="287" spans="1:16" x14ac:dyDescent="0.25">
      <c r="A287" s="52" t="s">
        <v>178</v>
      </c>
    </row>
    <row r="288" spans="1:16" x14ac:dyDescent="0.25">
      <c r="A288" s="53"/>
      <c r="B288" s="54" t="s">
        <v>2</v>
      </c>
      <c r="C288" s="54" t="s">
        <v>67</v>
      </c>
      <c r="D288" s="54" t="s">
        <v>2</v>
      </c>
      <c r="E288" s="54" t="s">
        <v>67</v>
      </c>
      <c r="G288" s="54" t="s">
        <v>67</v>
      </c>
      <c r="H288" s="54" t="s">
        <v>67</v>
      </c>
    </row>
    <row r="289" spans="1:24" x14ac:dyDescent="0.25">
      <c r="A289" s="16"/>
      <c r="B289" s="18" t="s">
        <v>75</v>
      </c>
      <c r="C289" s="18" t="s">
        <v>75</v>
      </c>
      <c r="D289" s="18" t="s">
        <v>190</v>
      </c>
      <c r="E289" s="18" t="s">
        <v>76</v>
      </c>
      <c r="G289" s="18" t="s">
        <v>174</v>
      </c>
      <c r="H289" s="18" t="s">
        <v>175</v>
      </c>
    </row>
    <row r="290" spans="1:24" x14ac:dyDescent="0.25">
      <c r="A290" s="14">
        <v>110</v>
      </c>
      <c r="B290" s="36">
        <v>40755.229080999314</v>
      </c>
      <c r="C290" s="36">
        <v>5169.5971190848886</v>
      </c>
      <c r="D290" s="36">
        <v>2159.5184226886381</v>
      </c>
      <c r="E290" s="36">
        <v>258.59508943899897</v>
      </c>
      <c r="G290" s="40">
        <v>19.991087728308798</v>
      </c>
      <c r="H290" s="43">
        <v>40</v>
      </c>
    </row>
    <row r="291" spans="1:24" x14ac:dyDescent="0.25">
      <c r="A291" s="14">
        <v>120</v>
      </c>
      <c r="B291" s="36">
        <v>323972.21699536493</v>
      </c>
      <c r="C291" s="36">
        <v>37724.969935376597</v>
      </c>
      <c r="D291" s="36">
        <v>17234.488604962338</v>
      </c>
      <c r="E291" s="36">
        <v>1896.6966232615621</v>
      </c>
      <c r="G291" s="40">
        <v>19.889828174262622</v>
      </c>
      <c r="H291" s="43">
        <v>40</v>
      </c>
    </row>
    <row r="292" spans="1:24" x14ac:dyDescent="0.25">
      <c r="A292" s="14">
        <v>130</v>
      </c>
      <c r="B292" s="36">
        <v>70047.505682576957</v>
      </c>
      <c r="C292" s="36">
        <v>7644.7285986031648</v>
      </c>
      <c r="D292" s="36">
        <v>3745.5959808001685</v>
      </c>
      <c r="E292" s="36">
        <v>386.83328013361358</v>
      </c>
      <c r="G292" s="40">
        <v>19.762334295442855</v>
      </c>
      <c r="H292" s="43">
        <v>39</v>
      </c>
    </row>
    <row r="293" spans="1:24" x14ac:dyDescent="0.25">
      <c r="A293" s="15" t="s">
        <v>79</v>
      </c>
      <c r="B293" s="36">
        <v>115829.99324771612</v>
      </c>
      <c r="C293" s="36">
        <v>9251.9251605780264</v>
      </c>
      <c r="D293" s="36">
        <v>6391.5101653510155</v>
      </c>
      <c r="E293" s="36">
        <v>470.42035721877369</v>
      </c>
      <c r="G293" s="40">
        <v>19.667357117105642</v>
      </c>
      <c r="H293" s="43">
        <v>39</v>
      </c>
    </row>
    <row r="294" spans="1:24" x14ac:dyDescent="0.25">
      <c r="A294" s="15" t="s">
        <v>80</v>
      </c>
      <c r="B294" s="36">
        <v>114328.00168256141</v>
      </c>
      <c r="C294" s="36">
        <v>10313.071255905594</v>
      </c>
      <c r="D294" s="36">
        <v>6168.7190729774647</v>
      </c>
      <c r="E294" s="36">
        <v>520.67349051808151</v>
      </c>
      <c r="G294" s="40">
        <v>19.807175597981495</v>
      </c>
      <c r="H294" s="43">
        <v>40</v>
      </c>
    </row>
    <row r="295" spans="1:24" x14ac:dyDescent="0.25">
      <c r="A295" s="18" t="s">
        <v>81</v>
      </c>
      <c r="B295" s="38">
        <v>61671.763148308368</v>
      </c>
      <c r="C295" s="38">
        <v>6074.7529515706437</v>
      </c>
      <c r="D295" s="38">
        <v>3305.8483253474283</v>
      </c>
      <c r="E295" s="38">
        <v>305.86047502012036</v>
      </c>
      <c r="G295" s="41">
        <v>19.861189815948038</v>
      </c>
      <c r="H295" s="44">
        <v>40</v>
      </c>
    </row>
    <row r="296" spans="1:24" x14ac:dyDescent="0.25">
      <c r="A296" s="15" t="s">
        <v>158</v>
      </c>
      <c r="B296" s="36">
        <v>726604.70983752713</v>
      </c>
      <c r="C296" s="36">
        <v>76179.045021118916</v>
      </c>
      <c r="D296" s="36">
        <v>39005.68057212705</v>
      </c>
      <c r="E296" s="36">
        <v>3839.0793155911501</v>
      </c>
      <c r="G296" s="40">
        <v>19.843050575106105</v>
      </c>
      <c r="H296" s="43">
        <v>40</v>
      </c>
    </row>
    <row r="299" spans="1:24" x14ac:dyDescent="0.25">
      <c r="A299" s="14" t="s">
        <v>166</v>
      </c>
      <c r="B299" s="15" t="s">
        <v>119</v>
      </c>
      <c r="C299" s="15" t="s">
        <v>120</v>
      </c>
      <c r="D299" s="15" t="s">
        <v>121</v>
      </c>
      <c r="E299" s="15" t="s">
        <v>122</v>
      </c>
      <c r="F299" s="15" t="s">
        <v>123</v>
      </c>
      <c r="G299" s="15" t="s">
        <v>124</v>
      </c>
      <c r="H299" s="15" t="s">
        <v>125</v>
      </c>
      <c r="I299" s="15" t="s">
        <v>126</v>
      </c>
      <c r="J299" s="15" t="s">
        <v>127</v>
      </c>
      <c r="K299" s="15" t="s">
        <v>128</v>
      </c>
      <c r="O299" s="14" t="s">
        <v>67</v>
      </c>
      <c r="P299" s="15" t="s">
        <v>119</v>
      </c>
      <c r="Q299" s="15" t="s">
        <v>120</v>
      </c>
      <c r="R299" s="15" t="s">
        <v>121</v>
      </c>
      <c r="S299" s="15" t="s">
        <v>122</v>
      </c>
      <c r="T299" s="15" t="s">
        <v>123</v>
      </c>
      <c r="U299" s="15" t="s">
        <v>124</v>
      </c>
      <c r="V299" s="15" t="s">
        <v>125</v>
      </c>
      <c r="W299" s="15" t="s">
        <v>126</v>
      </c>
      <c r="X299" s="15" t="s">
        <v>127</v>
      </c>
    </row>
    <row r="300" spans="1:24" x14ac:dyDescent="0.25">
      <c r="A300" s="16" t="s">
        <v>179</v>
      </c>
      <c r="B300" s="17" t="s">
        <v>130</v>
      </c>
      <c r="C300" s="18" t="s">
        <v>131</v>
      </c>
      <c r="D300" s="18" t="s">
        <v>132</v>
      </c>
      <c r="E300" s="18" t="s">
        <v>133</v>
      </c>
      <c r="F300" s="18" t="s">
        <v>134</v>
      </c>
      <c r="G300" s="18" t="s">
        <v>135</v>
      </c>
      <c r="H300" s="18" t="s">
        <v>136</v>
      </c>
      <c r="I300" s="18" t="s">
        <v>137</v>
      </c>
      <c r="J300" s="18" t="s">
        <v>138</v>
      </c>
      <c r="K300" s="18" t="s">
        <v>139</v>
      </c>
      <c r="O300" s="16" t="s">
        <v>174</v>
      </c>
      <c r="P300" s="17" t="s">
        <v>130</v>
      </c>
      <c r="Q300" s="18" t="s">
        <v>131</v>
      </c>
      <c r="R300" s="18" t="s">
        <v>132</v>
      </c>
      <c r="S300" s="18" t="s">
        <v>133</v>
      </c>
      <c r="T300" s="18" t="s">
        <v>134</v>
      </c>
      <c r="U300" s="18" t="s">
        <v>135</v>
      </c>
      <c r="V300" s="18" t="s">
        <v>136</v>
      </c>
      <c r="W300" s="18" t="s">
        <v>137</v>
      </c>
      <c r="X300" s="18" t="s">
        <v>138</v>
      </c>
    </row>
    <row r="301" spans="1:24" x14ac:dyDescent="0.25">
      <c r="A301" s="14" t="s">
        <v>140</v>
      </c>
      <c r="B301" s="48">
        <v>10.558423809003054</v>
      </c>
      <c r="C301" s="48">
        <v>10.177560312304605</v>
      </c>
      <c r="D301" s="48">
        <v>9.9029344451205432</v>
      </c>
      <c r="E301" s="48">
        <v>10.057518356687137</v>
      </c>
      <c r="F301" s="48">
        <v>11.05902352071316</v>
      </c>
      <c r="G301" s="48">
        <v>10.772786311700473</v>
      </c>
      <c r="H301" s="48">
        <v>10.53752197996554</v>
      </c>
      <c r="I301" s="48">
        <v>9.5231186240477861</v>
      </c>
      <c r="J301" s="48">
        <v>7.1085107378471797</v>
      </c>
      <c r="K301" s="49">
        <v>10.008631321026602</v>
      </c>
      <c r="M301" s="14" t="s">
        <v>182</v>
      </c>
      <c r="O301" s="14" t="s">
        <v>140</v>
      </c>
      <c r="P301" s="48">
        <v>19.673006291624986</v>
      </c>
      <c r="Q301" s="48">
        <v>19.662710432077816</v>
      </c>
      <c r="R301" s="48">
        <v>19.62919403540085</v>
      </c>
      <c r="S301" s="48">
        <v>19.619712594548602</v>
      </c>
      <c r="T301" s="48">
        <v>19.750271035963976</v>
      </c>
      <c r="U301" s="48">
        <v>19.685634219461981</v>
      </c>
      <c r="V301" s="48">
        <v>19.621863527255083</v>
      </c>
      <c r="W301" s="48">
        <v>19.528214371031225</v>
      </c>
      <c r="X301" s="48">
        <v>19.382968386270932</v>
      </c>
    </row>
    <row r="302" spans="1:24" x14ac:dyDescent="0.25">
      <c r="A302" s="14" t="s">
        <v>141</v>
      </c>
      <c r="B302" s="48">
        <v>12.326935373986473</v>
      </c>
      <c r="C302" s="48">
        <v>11.628327074931825</v>
      </c>
      <c r="D302" s="48">
        <v>11.175478656119351</v>
      </c>
      <c r="E302" s="48">
        <v>11.277473000293758</v>
      </c>
      <c r="F302" s="48">
        <v>12.196386571049704</v>
      </c>
      <c r="G302" s="48">
        <v>11.737760429069995</v>
      </c>
      <c r="H302" s="48">
        <v>11.487696823373684</v>
      </c>
      <c r="I302" s="48" t="s">
        <v>183</v>
      </c>
      <c r="J302" s="48" t="s">
        <v>183</v>
      </c>
      <c r="K302" s="49">
        <v>11.796003458254495</v>
      </c>
      <c r="M302" s="14" t="s">
        <v>182</v>
      </c>
      <c r="O302" s="14" t="s">
        <v>141</v>
      </c>
      <c r="P302" s="48">
        <v>20.004099512903174</v>
      </c>
      <c r="Q302" s="48">
        <v>19.950218474526483</v>
      </c>
      <c r="R302" s="48">
        <v>19.909651586657851</v>
      </c>
      <c r="S302" s="48">
        <v>19.890793240004289</v>
      </c>
      <c r="T302" s="48">
        <v>19.948766883702394</v>
      </c>
      <c r="U302" s="48">
        <v>19.866996118452427</v>
      </c>
      <c r="V302" s="48">
        <v>19.808905442843386</v>
      </c>
      <c r="W302" s="48" t="s">
        <v>183</v>
      </c>
      <c r="X302" s="48" t="s">
        <v>183</v>
      </c>
    </row>
    <row r="303" spans="1:24" x14ac:dyDescent="0.25">
      <c r="A303" s="16" t="s">
        <v>142</v>
      </c>
      <c r="B303" s="50">
        <v>15.005444381529362</v>
      </c>
      <c r="C303" s="50">
        <v>14.097426056524192</v>
      </c>
      <c r="D303" s="50">
        <v>13.290893345837253</v>
      </c>
      <c r="E303" s="50">
        <v>13.823609877541058</v>
      </c>
      <c r="F303" s="50">
        <v>14.999408180123922</v>
      </c>
      <c r="G303" s="50" t="s">
        <v>183</v>
      </c>
      <c r="H303" s="50" t="s">
        <v>183</v>
      </c>
      <c r="I303" s="50" t="s">
        <v>183</v>
      </c>
      <c r="J303" s="50" t="s">
        <v>183</v>
      </c>
      <c r="K303" s="51">
        <v>14.313031257676371</v>
      </c>
      <c r="M303" s="14" t="s">
        <v>182</v>
      </c>
      <c r="O303" s="16" t="s">
        <v>142</v>
      </c>
      <c r="P303" s="50">
        <v>20.460722478743126</v>
      </c>
      <c r="Q303" s="50">
        <v>20.400640658429612</v>
      </c>
      <c r="R303" s="50">
        <v>20.319090671317419</v>
      </c>
      <c r="S303" s="50">
        <v>20.377325848344839</v>
      </c>
      <c r="T303" s="50">
        <v>20.431802000030544</v>
      </c>
      <c r="U303" s="50" t="s">
        <v>183</v>
      </c>
      <c r="V303" s="50" t="s">
        <v>183</v>
      </c>
      <c r="W303" s="50" t="s">
        <v>183</v>
      </c>
      <c r="X303" s="50" t="s">
        <v>183</v>
      </c>
    </row>
    <row r="304" spans="1:24" x14ac:dyDescent="0.25">
      <c r="A304" s="14" t="s">
        <v>143</v>
      </c>
      <c r="B304" s="48">
        <v>10.479078744073101</v>
      </c>
      <c r="C304" s="48">
        <v>9.5555365019623508</v>
      </c>
      <c r="D304" s="48">
        <v>9.2003018902519198</v>
      </c>
      <c r="E304" s="48">
        <v>10.112894158056454</v>
      </c>
      <c r="F304" s="48">
        <v>11.675327719541231</v>
      </c>
      <c r="G304" s="48">
        <v>11.906763519388988</v>
      </c>
      <c r="H304" s="48">
        <v>11.540018646779002</v>
      </c>
      <c r="I304" s="48">
        <v>10.633283909125018</v>
      </c>
      <c r="J304" s="48">
        <v>7.3660146647984197</v>
      </c>
      <c r="K304" s="49">
        <v>10.77600006188786</v>
      </c>
      <c r="M304" s="14" t="s">
        <v>184</v>
      </c>
      <c r="O304" s="14" t="s">
        <v>143</v>
      </c>
      <c r="P304" s="48">
        <v>19.678588483037927</v>
      </c>
      <c r="Q304" s="48">
        <v>19.642792980977131</v>
      </c>
      <c r="R304" s="48">
        <v>19.636163637212835</v>
      </c>
      <c r="S304" s="48">
        <v>19.673332438633913</v>
      </c>
      <c r="T304" s="48">
        <v>19.743483355497204</v>
      </c>
      <c r="U304" s="48">
        <v>19.727435025613303</v>
      </c>
      <c r="V304" s="48">
        <v>19.637800977704003</v>
      </c>
      <c r="W304" s="48">
        <v>19.525979326567118</v>
      </c>
      <c r="X304" s="48">
        <v>19.402630006973354</v>
      </c>
    </row>
    <row r="305" spans="1:24" x14ac:dyDescent="0.25">
      <c r="A305" s="14" t="s">
        <v>144</v>
      </c>
      <c r="B305" s="48">
        <v>12.046075602435488</v>
      </c>
      <c r="C305" s="48">
        <v>10.762042914078673</v>
      </c>
      <c r="D305" s="48">
        <v>10.344704494694899</v>
      </c>
      <c r="E305" s="48">
        <v>11.647695505597985</v>
      </c>
      <c r="F305" s="48">
        <v>13.163746306746845</v>
      </c>
      <c r="G305" s="48">
        <v>13.076113764577077</v>
      </c>
      <c r="H305" s="48">
        <v>12.714226396837923</v>
      </c>
      <c r="I305" s="48" t="s">
        <v>183</v>
      </c>
      <c r="J305" s="48" t="s">
        <v>183</v>
      </c>
      <c r="K305" s="49">
        <v>12.048771574691152</v>
      </c>
      <c r="M305" s="14" t="s">
        <v>184</v>
      </c>
      <c r="O305" s="14" t="s">
        <v>144</v>
      </c>
      <c r="P305" s="48">
        <v>19.999242756884339</v>
      </c>
      <c r="Q305" s="48">
        <v>19.913722111965242</v>
      </c>
      <c r="R305" s="48">
        <v>19.876598511835812</v>
      </c>
      <c r="S305" s="48">
        <v>19.937763161546531</v>
      </c>
      <c r="T305" s="48">
        <v>19.976335211556929</v>
      </c>
      <c r="U305" s="48">
        <v>19.923444071472968</v>
      </c>
      <c r="V305" s="48">
        <v>19.865539867166977</v>
      </c>
      <c r="W305" s="48" t="s">
        <v>183</v>
      </c>
      <c r="X305" s="48" t="s">
        <v>183</v>
      </c>
    </row>
    <row r="306" spans="1:24" x14ac:dyDescent="0.25">
      <c r="A306" s="16" t="s">
        <v>145</v>
      </c>
      <c r="B306" s="50">
        <v>15.124250513475546</v>
      </c>
      <c r="C306" s="50">
        <v>13.467362358418882</v>
      </c>
      <c r="D306" s="50">
        <v>13.058342763096025</v>
      </c>
      <c r="E306" s="50">
        <v>14.572312845701976</v>
      </c>
      <c r="F306" s="50" t="s">
        <v>183</v>
      </c>
      <c r="G306" s="50" t="s">
        <v>183</v>
      </c>
      <c r="H306" s="50" t="s">
        <v>183</v>
      </c>
      <c r="I306" s="50" t="s">
        <v>183</v>
      </c>
      <c r="J306" s="50" t="s">
        <v>183</v>
      </c>
      <c r="K306" s="51">
        <v>13.932601477448802</v>
      </c>
      <c r="M306" s="14" t="s">
        <v>184</v>
      </c>
      <c r="O306" s="16" t="s">
        <v>145</v>
      </c>
      <c r="P306" s="50">
        <v>20.514637377027167</v>
      </c>
      <c r="Q306" s="50">
        <v>20.438770252686577</v>
      </c>
      <c r="R306" s="50">
        <v>20.410758018088753</v>
      </c>
      <c r="S306" s="50">
        <v>20.445405551854893</v>
      </c>
      <c r="T306" s="50" t="s">
        <v>183</v>
      </c>
      <c r="U306" s="50" t="s">
        <v>183</v>
      </c>
      <c r="V306" s="50" t="s">
        <v>183</v>
      </c>
      <c r="W306" s="50" t="s">
        <v>183</v>
      </c>
      <c r="X306" s="50" t="s">
        <v>183</v>
      </c>
    </row>
    <row r="307" spans="1:24" x14ac:dyDescent="0.25">
      <c r="A307" s="14" t="s">
        <v>146</v>
      </c>
      <c r="B307" s="48">
        <v>8.6593752950429792</v>
      </c>
      <c r="C307" s="48">
        <v>8.6044037505367381</v>
      </c>
      <c r="D307" s="48">
        <v>8.5510732481067144</v>
      </c>
      <c r="E307" s="48">
        <v>10.362189125955821</v>
      </c>
      <c r="F307" s="48">
        <v>9.0222725104566486</v>
      </c>
      <c r="G307" s="48">
        <v>9.5478900091553527</v>
      </c>
      <c r="H307" s="48">
        <v>10.670027253294139</v>
      </c>
      <c r="I307" s="48">
        <v>10.880222727026382</v>
      </c>
      <c r="J307" s="48">
        <v>7.9323519429654512</v>
      </c>
      <c r="K307" s="49">
        <v>10.047151454150317</v>
      </c>
      <c r="M307" s="14" t="s">
        <v>185</v>
      </c>
      <c r="O307" s="14" t="s">
        <v>146</v>
      </c>
      <c r="P307" s="48">
        <v>19.595775898604483</v>
      </c>
      <c r="Q307" s="48">
        <v>19.629403158118361</v>
      </c>
      <c r="R307" s="48">
        <v>19.649884316458923</v>
      </c>
      <c r="S307" s="48">
        <v>19.846631236809472</v>
      </c>
      <c r="T307" s="48">
        <v>19.705050942840305</v>
      </c>
      <c r="U307" s="48">
        <v>19.630235044349057</v>
      </c>
      <c r="V307" s="48">
        <v>19.659937763014558</v>
      </c>
      <c r="W307" s="48">
        <v>19.549855618212067</v>
      </c>
      <c r="X307" s="48">
        <v>19.439720578101294</v>
      </c>
    </row>
    <row r="308" spans="1:24" x14ac:dyDescent="0.25">
      <c r="A308" s="14" t="s">
        <v>147</v>
      </c>
      <c r="B308" s="48">
        <v>10.107276979207732</v>
      </c>
      <c r="C308" s="48">
        <v>9.7897411304995021</v>
      </c>
      <c r="D308" s="48">
        <v>9.8729316572367534</v>
      </c>
      <c r="E308" s="48">
        <v>11.419185635353113</v>
      </c>
      <c r="F308" s="48">
        <v>11.446959357821518</v>
      </c>
      <c r="G308" s="48">
        <v>11.106124284937946</v>
      </c>
      <c r="H308" s="48" t="s">
        <v>183</v>
      </c>
      <c r="I308" s="48" t="s">
        <v>183</v>
      </c>
      <c r="J308" s="48" t="s">
        <v>183</v>
      </c>
      <c r="K308" s="49">
        <v>10.893001531003913</v>
      </c>
      <c r="M308" s="14" t="s">
        <v>185</v>
      </c>
      <c r="O308" s="14" t="s">
        <v>147</v>
      </c>
      <c r="P308" s="48">
        <v>19.944521299634236</v>
      </c>
      <c r="Q308" s="48">
        <v>19.895270151954421</v>
      </c>
      <c r="R308" s="48">
        <v>19.95915029433894</v>
      </c>
      <c r="S308" s="48">
        <v>19.998591146741941</v>
      </c>
      <c r="T308" s="48">
        <v>19.955910106104437</v>
      </c>
      <c r="U308" s="48">
        <v>19.879445498754816</v>
      </c>
      <c r="V308" s="48" t="s">
        <v>183</v>
      </c>
      <c r="W308" s="48" t="s">
        <v>183</v>
      </c>
      <c r="X308" s="48" t="s">
        <v>183</v>
      </c>
    </row>
    <row r="309" spans="1:24" x14ac:dyDescent="0.25">
      <c r="A309" s="16" t="s">
        <v>148</v>
      </c>
      <c r="B309" s="50">
        <v>11.82553787499212</v>
      </c>
      <c r="C309" s="50">
        <v>11.68466668741388</v>
      </c>
      <c r="D309" s="50">
        <v>11.446891974647571</v>
      </c>
      <c r="E309" s="50">
        <v>12.894228229096408</v>
      </c>
      <c r="F309" s="50">
        <v>13.067065280794035</v>
      </c>
      <c r="G309" s="50" t="s">
        <v>183</v>
      </c>
      <c r="H309" s="50" t="s">
        <v>183</v>
      </c>
      <c r="I309" s="50" t="s">
        <v>183</v>
      </c>
      <c r="J309" s="50" t="s">
        <v>183</v>
      </c>
      <c r="K309" s="51">
        <v>11.912957231981824</v>
      </c>
      <c r="M309" s="14" t="s">
        <v>185</v>
      </c>
      <c r="O309" s="16" t="s">
        <v>148</v>
      </c>
      <c r="P309" s="50">
        <v>20.301512051616584</v>
      </c>
      <c r="Q309" s="50">
        <v>20.310568762322536</v>
      </c>
      <c r="R309" s="50">
        <v>20.295343090162341</v>
      </c>
      <c r="S309" s="50">
        <v>20.225503062775381</v>
      </c>
      <c r="T309" s="50">
        <v>20.183207979450565</v>
      </c>
      <c r="U309" s="50" t="s">
        <v>183</v>
      </c>
      <c r="V309" s="50" t="s">
        <v>183</v>
      </c>
      <c r="W309" s="50" t="s">
        <v>183</v>
      </c>
      <c r="X309" s="50" t="s">
        <v>183</v>
      </c>
    </row>
    <row r="310" spans="1:24" x14ac:dyDescent="0.25">
      <c r="A310" s="14" t="s">
        <v>149</v>
      </c>
      <c r="B310" s="48">
        <v>3.9501023213647484</v>
      </c>
      <c r="C310" s="48" t="s">
        <v>183</v>
      </c>
      <c r="D310" s="48" t="s">
        <v>183</v>
      </c>
      <c r="E310" s="48">
        <v>4.8413392263368475</v>
      </c>
      <c r="F310" s="48">
        <v>4.4870628690901544</v>
      </c>
      <c r="G310" s="48">
        <v>4.4125201578111346</v>
      </c>
      <c r="H310" s="48">
        <v>5.5994165318275018</v>
      </c>
      <c r="I310" s="48">
        <v>4.8089911931159106</v>
      </c>
      <c r="J310" s="48">
        <v>3.3995652684819935</v>
      </c>
      <c r="K310" s="49">
        <v>4.67020344717917</v>
      </c>
      <c r="M310" s="14" t="s">
        <v>186</v>
      </c>
      <c r="O310" s="14" t="s">
        <v>149</v>
      </c>
      <c r="P310" s="48">
        <v>19.262749907581028</v>
      </c>
      <c r="Q310" s="48" t="s">
        <v>183</v>
      </c>
      <c r="R310" s="48" t="s">
        <v>183</v>
      </c>
      <c r="S310" s="48">
        <v>19.369809390117272</v>
      </c>
      <c r="T310" s="48">
        <v>19.33165048862131</v>
      </c>
      <c r="U310" s="48">
        <v>19.369545017169383</v>
      </c>
      <c r="V310" s="48">
        <v>19.471709143057115</v>
      </c>
      <c r="W310" s="48">
        <v>19.177811334459836</v>
      </c>
      <c r="X310" s="48">
        <v>18.874257795752822</v>
      </c>
    </row>
    <row r="311" spans="1:24" x14ac:dyDescent="0.25">
      <c r="A311" s="14" t="s">
        <v>150</v>
      </c>
      <c r="B311" s="48">
        <v>4.2945294311498321</v>
      </c>
      <c r="C311" s="48">
        <v>4.5247544883374502</v>
      </c>
      <c r="D311" s="48">
        <v>4.6762339831326019</v>
      </c>
      <c r="E311" s="48">
        <v>5.0775656838602545</v>
      </c>
      <c r="F311" s="48">
        <v>4.9717722723535749</v>
      </c>
      <c r="G311" s="48">
        <v>5.1280929419467274</v>
      </c>
      <c r="H311" s="48">
        <v>5.8877472445649506</v>
      </c>
      <c r="I311" s="48" t="s">
        <v>183</v>
      </c>
      <c r="J311" s="48" t="s">
        <v>183</v>
      </c>
      <c r="K311" s="49">
        <v>4.8839496910715905</v>
      </c>
      <c r="M311" s="14" t="s">
        <v>186</v>
      </c>
      <c r="O311" s="14" t="s">
        <v>150</v>
      </c>
      <c r="P311" s="48">
        <v>19.472380360874457</v>
      </c>
      <c r="Q311" s="48">
        <v>19.49656813425289</v>
      </c>
      <c r="R311" s="48">
        <v>19.483213592687324</v>
      </c>
      <c r="S311" s="48">
        <v>19.599368460097228</v>
      </c>
      <c r="T311" s="48">
        <v>19.492188265086991</v>
      </c>
      <c r="U311" s="48">
        <v>19.508911655523139</v>
      </c>
      <c r="V311" s="48">
        <v>19.611768796673534</v>
      </c>
      <c r="W311" s="48" t="s">
        <v>183</v>
      </c>
      <c r="X311" s="48" t="s">
        <v>183</v>
      </c>
    </row>
    <row r="312" spans="1:24" x14ac:dyDescent="0.25">
      <c r="A312" s="16" t="s">
        <v>151</v>
      </c>
      <c r="B312" s="50">
        <v>4.7450987328029628</v>
      </c>
      <c r="C312" s="50">
        <v>5.193903031319711</v>
      </c>
      <c r="D312" s="50">
        <v>5.6616745263447443</v>
      </c>
      <c r="E312" s="50">
        <v>6.2132050601456585</v>
      </c>
      <c r="F312" s="50">
        <v>6.1539313128197728</v>
      </c>
      <c r="G312" s="50">
        <v>6.1154468346494735</v>
      </c>
      <c r="H312" s="50" t="s">
        <v>183</v>
      </c>
      <c r="I312" s="50" t="s">
        <v>183</v>
      </c>
      <c r="J312" s="50" t="s">
        <v>183</v>
      </c>
      <c r="K312" s="51">
        <v>5.5030501129099916</v>
      </c>
      <c r="M312" s="14" t="s">
        <v>186</v>
      </c>
      <c r="O312" s="16" t="s">
        <v>151</v>
      </c>
      <c r="P312" s="50">
        <v>19.756191843461242</v>
      </c>
      <c r="Q312" s="50">
        <v>19.879033176190124</v>
      </c>
      <c r="R312" s="50">
        <v>20.014171083173743</v>
      </c>
      <c r="S312" s="50">
        <v>20.097762576392217</v>
      </c>
      <c r="T312" s="50">
        <v>20.02774294657371</v>
      </c>
      <c r="U312" s="50">
        <v>19.91918714244564</v>
      </c>
      <c r="V312" s="50" t="s">
        <v>183</v>
      </c>
      <c r="W312" s="50" t="s">
        <v>183</v>
      </c>
      <c r="X312" s="50" t="s">
        <v>183</v>
      </c>
    </row>
    <row r="313" spans="1:24" x14ac:dyDescent="0.25">
      <c r="A313" s="14" t="s">
        <v>152</v>
      </c>
      <c r="B313" s="48">
        <v>4.6258578249986133</v>
      </c>
      <c r="C313" s="48">
        <v>4.9463147054248964</v>
      </c>
      <c r="D313" s="48">
        <v>5.2987672958596086</v>
      </c>
      <c r="E313" s="48">
        <v>5.6107838119291857</v>
      </c>
      <c r="F313" s="48">
        <v>6.5942147742815411</v>
      </c>
      <c r="G313" s="48">
        <v>6.9757420845608165</v>
      </c>
      <c r="H313" s="48">
        <v>6.0965788337846512</v>
      </c>
      <c r="I313" s="48">
        <v>4.67583789646506</v>
      </c>
      <c r="J313" s="48">
        <v>4.6157297855122303</v>
      </c>
      <c r="K313" s="49">
        <v>5.5372991273223287</v>
      </c>
      <c r="M313" s="14" t="s">
        <v>187</v>
      </c>
      <c r="O313" s="14" t="s">
        <v>152</v>
      </c>
      <c r="P313" s="48">
        <v>19.411938544741727</v>
      </c>
      <c r="Q313" s="48">
        <v>19.585044292060505</v>
      </c>
      <c r="R313" s="48">
        <v>19.608733570990715</v>
      </c>
      <c r="S313" s="48">
        <v>19.794362909739483</v>
      </c>
      <c r="T313" s="48">
        <v>19.800318052739925</v>
      </c>
      <c r="U313" s="48">
        <v>19.810461391307296</v>
      </c>
      <c r="V313" s="48">
        <v>19.616660084159882</v>
      </c>
      <c r="W313" s="48">
        <v>19.311156781036331</v>
      </c>
      <c r="X313" s="48">
        <v>19.403444310772571</v>
      </c>
    </row>
    <row r="314" spans="1:24" x14ac:dyDescent="0.25">
      <c r="A314" s="14" t="s">
        <v>153</v>
      </c>
      <c r="B314" s="48">
        <v>5.5887702752685575</v>
      </c>
      <c r="C314" s="48">
        <v>5.6209939287115915</v>
      </c>
      <c r="D314" s="48">
        <v>5.9478144078826931</v>
      </c>
      <c r="E314" s="48">
        <v>6.599636598870271</v>
      </c>
      <c r="F314" s="48">
        <v>7.4270952581899365</v>
      </c>
      <c r="G314" s="48">
        <v>8.2850660705298562</v>
      </c>
      <c r="H314" s="48">
        <v>6.9193398506892754</v>
      </c>
      <c r="I314" s="48">
        <v>6.200880669963805</v>
      </c>
      <c r="J314" s="48" t="s">
        <v>183</v>
      </c>
      <c r="K314" s="49">
        <v>6.9437285885592273</v>
      </c>
      <c r="M314" s="14" t="s">
        <v>187</v>
      </c>
      <c r="O314" s="14" t="s">
        <v>153</v>
      </c>
      <c r="P314" s="48">
        <v>19.833091188032235</v>
      </c>
      <c r="Q314" s="48">
        <v>19.83094397464787</v>
      </c>
      <c r="R314" s="48">
        <v>19.91064739563517</v>
      </c>
      <c r="S314" s="48">
        <v>19.982827353197631</v>
      </c>
      <c r="T314" s="48">
        <v>20.029396686262221</v>
      </c>
      <c r="U314" s="48">
        <v>20.05488217065751</v>
      </c>
      <c r="V314" s="48">
        <v>19.885626983048773</v>
      </c>
      <c r="W314" s="48">
        <v>19.807849540530512</v>
      </c>
      <c r="X314" s="48" t="s">
        <v>183</v>
      </c>
    </row>
    <row r="315" spans="1:24" x14ac:dyDescent="0.25">
      <c r="A315" s="16" t="s">
        <v>154</v>
      </c>
      <c r="B315" s="50">
        <v>6.323692215931465</v>
      </c>
      <c r="C315" s="50">
        <v>6.414676446199377</v>
      </c>
      <c r="D315" s="50">
        <v>7.1184805663809039</v>
      </c>
      <c r="E315" s="50">
        <v>7.6619142945054479</v>
      </c>
      <c r="F315" s="50">
        <v>7.9669752686905486</v>
      </c>
      <c r="G315" s="50" t="s">
        <v>183</v>
      </c>
      <c r="H315" s="50" t="s">
        <v>183</v>
      </c>
      <c r="I315" s="50" t="s">
        <v>183</v>
      </c>
      <c r="J315" s="50" t="s">
        <v>183</v>
      </c>
      <c r="K315" s="51">
        <v>6.8466895693711907</v>
      </c>
      <c r="M315" s="14" t="s">
        <v>187</v>
      </c>
      <c r="O315" s="16" t="s">
        <v>154</v>
      </c>
      <c r="P315" s="50">
        <v>20.127147743665205</v>
      </c>
      <c r="Q315" s="50">
        <v>20.166134875247149</v>
      </c>
      <c r="R315" s="50">
        <v>20.319830545906171</v>
      </c>
      <c r="S315" s="50">
        <v>20.289274925151325</v>
      </c>
      <c r="T315" s="50">
        <v>20.186898395960689</v>
      </c>
      <c r="U315" s="50" t="s">
        <v>183</v>
      </c>
      <c r="V315" s="50" t="s">
        <v>183</v>
      </c>
      <c r="W315" s="50" t="s">
        <v>183</v>
      </c>
      <c r="X315" s="50" t="s">
        <v>183</v>
      </c>
    </row>
    <row r="316" spans="1:24" x14ac:dyDescent="0.25">
      <c r="A316" s="14" t="s">
        <v>155</v>
      </c>
      <c r="B316" s="48">
        <v>5.9190452917012806</v>
      </c>
      <c r="C316" s="48">
        <v>6.4818870423052681</v>
      </c>
      <c r="D316" s="48">
        <v>7.2525927942777475</v>
      </c>
      <c r="E316" s="48">
        <v>8.1127500294070511</v>
      </c>
      <c r="F316" s="48">
        <v>8.0894682676549472</v>
      </c>
      <c r="G316" s="48">
        <v>7.4148965555958828</v>
      </c>
      <c r="H316" s="48">
        <v>8.3806405311844046</v>
      </c>
      <c r="I316" s="48">
        <v>6.6027742287857869</v>
      </c>
      <c r="J316" s="48">
        <v>4.361617657888595</v>
      </c>
      <c r="K316" s="49">
        <v>7.2840836303461822</v>
      </c>
      <c r="M316" s="14" t="s">
        <v>188</v>
      </c>
      <c r="O316" s="14" t="s">
        <v>155</v>
      </c>
      <c r="P316" s="48">
        <v>19.715232392249511</v>
      </c>
      <c r="Q316" s="48">
        <v>19.727206640221077</v>
      </c>
      <c r="R316" s="48">
        <v>19.829544385756424</v>
      </c>
      <c r="S316" s="48">
        <v>19.796122056174124</v>
      </c>
      <c r="T316" s="48">
        <v>19.769464049561314</v>
      </c>
      <c r="U316" s="48">
        <v>19.750181861451996</v>
      </c>
      <c r="V316" s="48">
        <v>19.644406349824752</v>
      </c>
      <c r="W316" s="48">
        <v>19.365055620655642</v>
      </c>
      <c r="X316" s="48">
        <v>19.221178402760856</v>
      </c>
    </row>
    <row r="317" spans="1:24" x14ac:dyDescent="0.25">
      <c r="A317" s="14" t="s">
        <v>156</v>
      </c>
      <c r="B317" s="48">
        <v>7.0541469757217117</v>
      </c>
      <c r="C317" s="48">
        <v>7.0187721326840009</v>
      </c>
      <c r="D317" s="48">
        <v>7.7544240581498691</v>
      </c>
      <c r="E317" s="48">
        <v>9.4310921443905542</v>
      </c>
      <c r="F317" s="48">
        <v>8.9870676762403896</v>
      </c>
      <c r="G317" s="48">
        <v>9.006143407567901</v>
      </c>
      <c r="H317" s="48">
        <v>9.5547629892704684</v>
      </c>
      <c r="I317" s="48" t="s">
        <v>183</v>
      </c>
      <c r="J317" s="48" t="s">
        <v>183</v>
      </c>
      <c r="K317" s="49">
        <v>8.5315561551144032</v>
      </c>
      <c r="M317" s="14" t="s">
        <v>188</v>
      </c>
      <c r="O317" s="14" t="s">
        <v>156</v>
      </c>
      <c r="P317" s="48">
        <v>19.896238431944685</v>
      </c>
      <c r="Q317" s="48">
        <v>19.917145235528555</v>
      </c>
      <c r="R317" s="48">
        <v>19.99912238687422</v>
      </c>
      <c r="S317" s="48">
        <v>20.042274448716295</v>
      </c>
      <c r="T317" s="48">
        <v>19.978823780955047</v>
      </c>
      <c r="U317" s="48">
        <v>19.942470740106309</v>
      </c>
      <c r="V317" s="48">
        <v>19.925791718484199</v>
      </c>
      <c r="W317" s="48" t="s">
        <v>183</v>
      </c>
      <c r="X317" s="48" t="s">
        <v>183</v>
      </c>
    </row>
    <row r="318" spans="1:24" x14ac:dyDescent="0.25">
      <c r="A318" s="16" t="s">
        <v>157</v>
      </c>
      <c r="B318" s="50">
        <v>7.8224502424295252</v>
      </c>
      <c r="C318" s="50">
        <v>7.808021541736017</v>
      </c>
      <c r="D318" s="50">
        <v>9.0201627820345269</v>
      </c>
      <c r="E318" s="50">
        <v>11.574560307375533</v>
      </c>
      <c r="F318" s="50">
        <v>9.596889715630347</v>
      </c>
      <c r="G318" s="50" t="s">
        <v>183</v>
      </c>
      <c r="H318" s="50" t="s">
        <v>183</v>
      </c>
      <c r="I318" s="50" t="s">
        <v>183</v>
      </c>
      <c r="J318" s="50" t="s">
        <v>183</v>
      </c>
      <c r="K318" s="51">
        <v>8.691434480501508</v>
      </c>
      <c r="M318" s="14" t="s">
        <v>188</v>
      </c>
      <c r="O318" s="16" t="s">
        <v>157</v>
      </c>
      <c r="P318" s="50">
        <v>20.150890948139331</v>
      </c>
      <c r="Q318" s="50">
        <v>20.134364131198044</v>
      </c>
      <c r="R318" s="50">
        <v>20.311814928551499</v>
      </c>
      <c r="S318" s="50">
        <v>20.484364187523312</v>
      </c>
      <c r="T318" s="50">
        <v>20.148286450355162</v>
      </c>
      <c r="U318" s="50" t="s">
        <v>183</v>
      </c>
      <c r="V318" s="50" t="s">
        <v>183</v>
      </c>
      <c r="W318" s="50" t="s">
        <v>183</v>
      </c>
      <c r="X318" s="50" t="s">
        <v>183</v>
      </c>
    </row>
    <row r="319" spans="1:24" x14ac:dyDescent="0.25">
      <c r="A319" s="28" t="s">
        <v>158</v>
      </c>
      <c r="B319" s="49">
        <v>9.329836545124321</v>
      </c>
      <c r="C319" s="49">
        <v>8.5291960122724966</v>
      </c>
      <c r="D319" s="49">
        <v>8.3652974697558715</v>
      </c>
      <c r="E319" s="49">
        <v>9.3449827944128696</v>
      </c>
      <c r="F319" s="49">
        <v>9.8390959550414276</v>
      </c>
      <c r="G319" s="49">
        <v>10.056453379507927</v>
      </c>
      <c r="H319" s="49">
        <v>8.7257972202176521</v>
      </c>
      <c r="I319" s="49">
        <v>7.4230282211147758</v>
      </c>
      <c r="J319" s="49">
        <v>5.6050186835613545</v>
      </c>
      <c r="K319" s="49">
        <v>8.7996331588979473</v>
      </c>
      <c r="M319" s="14" t="s">
        <v>189</v>
      </c>
    </row>
    <row r="322" spans="1:13" x14ac:dyDescent="0.25">
      <c r="C322" s="19"/>
    </row>
    <row r="323" spans="1:13" x14ac:dyDescent="0.25">
      <c r="A323" s="14" t="s">
        <v>175</v>
      </c>
      <c r="B323" s="15" t="s">
        <v>119</v>
      </c>
      <c r="C323" s="15" t="s">
        <v>120</v>
      </c>
      <c r="D323" s="15" t="s">
        <v>121</v>
      </c>
      <c r="E323" s="15" t="s">
        <v>122</v>
      </c>
      <c r="F323" s="15" t="s">
        <v>123</v>
      </c>
      <c r="G323" s="15" t="s">
        <v>124</v>
      </c>
      <c r="H323" s="15" t="s">
        <v>125</v>
      </c>
      <c r="I323" s="15" t="s">
        <v>126</v>
      </c>
      <c r="J323" s="15" t="s">
        <v>127</v>
      </c>
      <c r="K323" s="15" t="s">
        <v>128</v>
      </c>
    </row>
    <row r="324" spans="1:13" x14ac:dyDescent="0.25">
      <c r="A324" s="16" t="s">
        <v>180</v>
      </c>
      <c r="B324" s="17" t="s">
        <v>130</v>
      </c>
      <c r="C324" s="18" t="s">
        <v>131</v>
      </c>
      <c r="D324" s="18" t="s">
        <v>132</v>
      </c>
      <c r="E324" s="18" t="s">
        <v>133</v>
      </c>
      <c r="F324" s="18" t="s">
        <v>134</v>
      </c>
      <c r="G324" s="18" t="s">
        <v>135</v>
      </c>
      <c r="H324" s="18" t="s">
        <v>136</v>
      </c>
      <c r="I324" s="18" t="s">
        <v>137</v>
      </c>
      <c r="J324" s="18" t="s">
        <v>138</v>
      </c>
      <c r="K324" s="18" t="s">
        <v>139</v>
      </c>
    </row>
    <row r="325" spans="1:13" x14ac:dyDescent="0.25">
      <c r="A325" s="14" t="s">
        <v>140</v>
      </c>
      <c r="B325" s="43">
        <v>39</v>
      </c>
      <c r="C325" s="43">
        <v>39</v>
      </c>
      <c r="D325" s="43">
        <v>39</v>
      </c>
      <c r="E325" s="43">
        <v>39</v>
      </c>
      <c r="F325" s="43">
        <v>39</v>
      </c>
      <c r="G325" s="43">
        <v>39</v>
      </c>
      <c r="H325" s="43">
        <v>39</v>
      </c>
      <c r="I325" s="43">
        <v>38</v>
      </c>
      <c r="J325" s="43">
        <v>38</v>
      </c>
      <c r="K325" s="37">
        <v>38.839189086319479</v>
      </c>
      <c r="M325" s="14" t="s">
        <v>182</v>
      </c>
    </row>
    <row r="326" spans="1:13" x14ac:dyDescent="0.25">
      <c r="A326" s="14" t="s">
        <v>141</v>
      </c>
      <c r="B326" s="43">
        <v>41</v>
      </c>
      <c r="C326" s="43">
        <v>40</v>
      </c>
      <c r="D326" s="43">
        <v>40</v>
      </c>
      <c r="E326" s="43">
        <v>40</v>
      </c>
      <c r="F326" s="43">
        <v>40</v>
      </c>
      <c r="G326" s="43">
        <v>40</v>
      </c>
      <c r="H326" s="43">
        <v>40</v>
      </c>
      <c r="I326" s="43" t="s">
        <v>183</v>
      </c>
      <c r="J326" s="43" t="s">
        <v>183</v>
      </c>
      <c r="K326" s="37">
        <v>40.296133261325828</v>
      </c>
      <c r="M326" s="14" t="s">
        <v>182</v>
      </c>
    </row>
    <row r="327" spans="1:13" x14ac:dyDescent="0.25">
      <c r="A327" s="16" t="s">
        <v>142</v>
      </c>
      <c r="B327" s="44">
        <v>43</v>
      </c>
      <c r="C327" s="44">
        <v>43</v>
      </c>
      <c r="D327" s="44">
        <v>42</v>
      </c>
      <c r="E327" s="44">
        <v>43</v>
      </c>
      <c r="F327" s="44">
        <v>43</v>
      </c>
      <c r="G327" s="44" t="s">
        <v>183</v>
      </c>
      <c r="H327" s="44" t="s">
        <v>183</v>
      </c>
      <c r="I327" s="44" t="s">
        <v>183</v>
      </c>
      <c r="J327" s="44" t="s">
        <v>183</v>
      </c>
      <c r="K327" s="39">
        <v>42.869115043081436</v>
      </c>
      <c r="M327" s="14" t="s">
        <v>182</v>
      </c>
    </row>
    <row r="328" spans="1:13" x14ac:dyDescent="0.25">
      <c r="A328" s="14" t="s">
        <v>143</v>
      </c>
      <c r="B328" s="43">
        <v>39</v>
      </c>
      <c r="C328" s="43">
        <v>39</v>
      </c>
      <c r="D328" s="43">
        <v>39</v>
      </c>
      <c r="E328" s="43">
        <v>39</v>
      </c>
      <c r="F328" s="43">
        <v>39</v>
      </c>
      <c r="G328" s="43">
        <v>39</v>
      </c>
      <c r="H328" s="43">
        <v>39</v>
      </c>
      <c r="I328" s="43">
        <v>38</v>
      </c>
      <c r="J328" s="43">
        <v>38</v>
      </c>
      <c r="K328" s="37">
        <v>38.781568806010242</v>
      </c>
      <c r="M328" s="14" t="s">
        <v>184</v>
      </c>
    </row>
    <row r="329" spans="1:13" x14ac:dyDescent="0.25">
      <c r="A329" s="14" t="s">
        <v>144</v>
      </c>
      <c r="B329" s="43">
        <v>41</v>
      </c>
      <c r="C329" s="43">
        <v>40</v>
      </c>
      <c r="D329" s="43">
        <v>40</v>
      </c>
      <c r="E329" s="43">
        <v>40</v>
      </c>
      <c r="F329" s="43">
        <v>40</v>
      </c>
      <c r="G329" s="43">
        <v>40</v>
      </c>
      <c r="H329" s="43">
        <v>40</v>
      </c>
      <c r="I329" s="43" t="s">
        <v>183</v>
      </c>
      <c r="J329" s="43" t="s">
        <v>183</v>
      </c>
      <c r="K329" s="37">
        <v>40.06718303110533</v>
      </c>
      <c r="M329" s="14" t="s">
        <v>184</v>
      </c>
    </row>
    <row r="330" spans="1:13" x14ac:dyDescent="0.25">
      <c r="A330" s="16" t="s">
        <v>145</v>
      </c>
      <c r="B330" s="44">
        <v>43</v>
      </c>
      <c r="C330" s="44">
        <v>43</v>
      </c>
      <c r="D330" s="44">
        <v>43</v>
      </c>
      <c r="E330" s="44">
        <v>43</v>
      </c>
      <c r="F330" s="44" t="s">
        <v>183</v>
      </c>
      <c r="G330" s="44" t="s">
        <v>183</v>
      </c>
      <c r="H330" s="44" t="s">
        <v>183</v>
      </c>
      <c r="I330" s="44" t="s">
        <v>183</v>
      </c>
      <c r="J330" s="44" t="s">
        <v>183</v>
      </c>
      <c r="K330" s="39">
        <v>42.993276138864822</v>
      </c>
      <c r="M330" s="14" t="s">
        <v>184</v>
      </c>
    </row>
    <row r="331" spans="1:13" x14ac:dyDescent="0.25">
      <c r="A331" s="14" t="s">
        <v>146</v>
      </c>
      <c r="B331" s="43">
        <v>39</v>
      </c>
      <c r="C331" s="43">
        <v>39</v>
      </c>
      <c r="D331" s="43">
        <v>39</v>
      </c>
      <c r="E331" s="43">
        <v>40</v>
      </c>
      <c r="F331" s="43">
        <v>39</v>
      </c>
      <c r="G331" s="43">
        <v>39</v>
      </c>
      <c r="H331" s="43">
        <v>39</v>
      </c>
      <c r="I331" s="43">
        <v>38</v>
      </c>
      <c r="J331" s="43">
        <v>38</v>
      </c>
      <c r="K331" s="37">
        <v>38.708986072287175</v>
      </c>
      <c r="M331" s="14" t="s">
        <v>185</v>
      </c>
    </row>
    <row r="332" spans="1:13" x14ac:dyDescent="0.25">
      <c r="A332" s="14" t="s">
        <v>147</v>
      </c>
      <c r="B332" s="43">
        <v>40</v>
      </c>
      <c r="C332" s="43">
        <v>40</v>
      </c>
      <c r="D332" s="43">
        <v>40</v>
      </c>
      <c r="E332" s="43">
        <v>41</v>
      </c>
      <c r="F332" s="43">
        <v>40</v>
      </c>
      <c r="G332" s="43">
        <v>40</v>
      </c>
      <c r="H332" s="43" t="s">
        <v>183</v>
      </c>
      <c r="I332" s="43" t="s">
        <v>183</v>
      </c>
      <c r="J332" s="43" t="s">
        <v>183</v>
      </c>
      <c r="K332" s="37">
        <v>40.160785515379317</v>
      </c>
      <c r="M332" s="14" t="s">
        <v>185</v>
      </c>
    </row>
    <row r="333" spans="1:13" x14ac:dyDescent="0.25">
      <c r="A333" s="16" t="s">
        <v>148</v>
      </c>
      <c r="B333" s="44">
        <v>42</v>
      </c>
      <c r="C333" s="44">
        <v>42</v>
      </c>
      <c r="D333" s="44">
        <v>42</v>
      </c>
      <c r="E333" s="44">
        <v>42</v>
      </c>
      <c r="F333" s="44">
        <v>41</v>
      </c>
      <c r="G333" s="44" t="s">
        <v>183</v>
      </c>
      <c r="H333" s="44" t="s">
        <v>183</v>
      </c>
      <c r="I333" s="44" t="s">
        <v>183</v>
      </c>
      <c r="J333" s="44" t="s">
        <v>183</v>
      </c>
      <c r="K333" s="39">
        <v>41.715782280228936</v>
      </c>
      <c r="M333" s="14" t="s">
        <v>185</v>
      </c>
    </row>
    <row r="334" spans="1:13" x14ac:dyDescent="0.25">
      <c r="A334" s="14" t="s">
        <v>149</v>
      </c>
      <c r="B334" s="43">
        <v>37</v>
      </c>
      <c r="C334" s="43" t="s">
        <v>183</v>
      </c>
      <c r="D334" s="43" t="s">
        <v>183</v>
      </c>
      <c r="E334" s="43">
        <v>38</v>
      </c>
      <c r="F334" s="43">
        <v>37</v>
      </c>
      <c r="G334" s="43">
        <v>38</v>
      </c>
      <c r="H334" s="43">
        <v>38</v>
      </c>
      <c r="I334" s="43">
        <v>37</v>
      </c>
      <c r="J334" s="43">
        <v>35</v>
      </c>
      <c r="K334" s="37">
        <v>37.057416307532172</v>
      </c>
      <c r="M334" s="14" t="s">
        <v>186</v>
      </c>
    </row>
    <row r="335" spans="1:13" x14ac:dyDescent="0.25">
      <c r="A335" s="14" t="s">
        <v>150</v>
      </c>
      <c r="B335" s="43">
        <v>38</v>
      </c>
      <c r="C335" s="43">
        <v>38</v>
      </c>
      <c r="D335" s="43">
        <v>38</v>
      </c>
      <c r="E335" s="43">
        <v>39</v>
      </c>
      <c r="F335" s="43">
        <v>38</v>
      </c>
      <c r="G335" s="43">
        <v>38</v>
      </c>
      <c r="H335" s="43">
        <v>39</v>
      </c>
      <c r="I335" s="43" t="s">
        <v>183</v>
      </c>
      <c r="J335" s="43" t="s">
        <v>183</v>
      </c>
      <c r="K335" s="37">
        <v>38.149219622099629</v>
      </c>
      <c r="M335" s="14" t="s">
        <v>186</v>
      </c>
    </row>
    <row r="336" spans="1:13" x14ac:dyDescent="0.25">
      <c r="A336" s="16" t="s">
        <v>151</v>
      </c>
      <c r="B336" s="44">
        <v>39</v>
      </c>
      <c r="C336" s="44">
        <v>40</v>
      </c>
      <c r="D336" s="44">
        <v>41</v>
      </c>
      <c r="E336" s="44">
        <v>41</v>
      </c>
      <c r="F336" s="44">
        <v>41</v>
      </c>
      <c r="G336" s="44">
        <v>40</v>
      </c>
      <c r="H336" s="44" t="s">
        <v>183</v>
      </c>
      <c r="I336" s="44" t="s">
        <v>183</v>
      </c>
      <c r="J336" s="44" t="s">
        <v>183</v>
      </c>
      <c r="K336" s="39">
        <v>40.397267468080614</v>
      </c>
      <c r="M336" s="14" t="s">
        <v>186</v>
      </c>
    </row>
    <row r="337" spans="1:25" x14ac:dyDescent="0.25">
      <c r="A337" s="14" t="s">
        <v>152</v>
      </c>
      <c r="B337" s="43">
        <v>38</v>
      </c>
      <c r="C337" s="43">
        <v>39</v>
      </c>
      <c r="D337" s="43">
        <v>39</v>
      </c>
      <c r="E337" s="43">
        <v>40</v>
      </c>
      <c r="F337" s="43">
        <v>40</v>
      </c>
      <c r="G337" s="43">
        <v>40</v>
      </c>
      <c r="H337" s="43">
        <v>39</v>
      </c>
      <c r="I337" s="43">
        <v>37</v>
      </c>
      <c r="J337" s="43">
        <v>38</v>
      </c>
      <c r="K337" s="37">
        <v>38.556288413541679</v>
      </c>
      <c r="M337" s="14" t="s">
        <v>187</v>
      </c>
    </row>
    <row r="338" spans="1:25" x14ac:dyDescent="0.25">
      <c r="A338" s="14" t="s">
        <v>153</v>
      </c>
      <c r="B338" s="43">
        <v>40</v>
      </c>
      <c r="C338" s="43">
        <v>40</v>
      </c>
      <c r="D338" s="43">
        <v>40</v>
      </c>
      <c r="E338" s="43">
        <v>40</v>
      </c>
      <c r="F338" s="43">
        <v>41</v>
      </c>
      <c r="G338" s="43">
        <v>41</v>
      </c>
      <c r="H338" s="43">
        <v>40</v>
      </c>
      <c r="I338" s="43">
        <v>40</v>
      </c>
      <c r="J338" s="43" t="s">
        <v>183</v>
      </c>
      <c r="K338" s="37">
        <v>40.485080311463008</v>
      </c>
      <c r="M338" s="14" t="s">
        <v>187</v>
      </c>
    </row>
    <row r="339" spans="1:25" x14ac:dyDescent="0.25">
      <c r="A339" s="16" t="s">
        <v>154</v>
      </c>
      <c r="B339" s="44">
        <v>41</v>
      </c>
      <c r="C339" s="44">
        <v>41</v>
      </c>
      <c r="D339" s="44">
        <v>42</v>
      </c>
      <c r="E339" s="44">
        <v>42</v>
      </c>
      <c r="F339" s="44">
        <v>42</v>
      </c>
      <c r="G339" s="44" t="s">
        <v>183</v>
      </c>
      <c r="H339" s="44" t="s">
        <v>183</v>
      </c>
      <c r="I339" s="44" t="s">
        <v>183</v>
      </c>
      <c r="J339" s="44" t="s">
        <v>183</v>
      </c>
      <c r="K339" s="39">
        <v>41.245445820283621</v>
      </c>
      <c r="M339" s="14" t="s">
        <v>187</v>
      </c>
    </row>
    <row r="340" spans="1:25" x14ac:dyDescent="0.25">
      <c r="A340" s="14" t="s">
        <v>155</v>
      </c>
      <c r="B340" s="43">
        <v>39</v>
      </c>
      <c r="C340" s="43">
        <v>39</v>
      </c>
      <c r="D340" s="43">
        <v>40</v>
      </c>
      <c r="E340" s="43">
        <v>40</v>
      </c>
      <c r="F340" s="43">
        <v>39</v>
      </c>
      <c r="G340" s="43">
        <v>39</v>
      </c>
      <c r="H340" s="43">
        <v>39</v>
      </c>
      <c r="I340" s="43">
        <v>37</v>
      </c>
      <c r="J340" s="43">
        <v>37</v>
      </c>
      <c r="K340" s="37">
        <v>38.501917615454673</v>
      </c>
      <c r="M340" s="14" t="s">
        <v>188</v>
      </c>
    </row>
    <row r="341" spans="1:25" x14ac:dyDescent="0.25">
      <c r="A341" s="14" t="s">
        <v>156</v>
      </c>
      <c r="B341" s="43">
        <v>40</v>
      </c>
      <c r="C341" s="43">
        <v>40</v>
      </c>
      <c r="D341" s="43">
        <v>41</v>
      </c>
      <c r="E341" s="43">
        <v>41</v>
      </c>
      <c r="F341" s="43">
        <v>40</v>
      </c>
      <c r="G341" s="43">
        <v>40</v>
      </c>
      <c r="H341" s="43">
        <v>40</v>
      </c>
      <c r="I341" s="43" t="s">
        <v>183</v>
      </c>
      <c r="J341" s="43" t="s">
        <v>183</v>
      </c>
      <c r="K341" s="37">
        <v>40.230558142835505</v>
      </c>
      <c r="M341" s="14" t="s">
        <v>188</v>
      </c>
    </row>
    <row r="342" spans="1:25" x14ac:dyDescent="0.25">
      <c r="A342" s="16" t="s">
        <v>157</v>
      </c>
      <c r="B342" s="44">
        <v>41</v>
      </c>
      <c r="C342" s="44">
        <v>41</v>
      </c>
      <c r="D342" s="44">
        <v>42</v>
      </c>
      <c r="E342" s="44">
        <v>43</v>
      </c>
      <c r="F342" s="44">
        <v>41</v>
      </c>
      <c r="G342" s="44" t="s">
        <v>183</v>
      </c>
      <c r="H342" s="44" t="s">
        <v>183</v>
      </c>
      <c r="I342" s="44" t="s">
        <v>183</v>
      </c>
      <c r="J342" s="44" t="s">
        <v>183</v>
      </c>
      <c r="K342" s="39">
        <v>41.332400816161851</v>
      </c>
      <c r="M342" s="14" t="s">
        <v>188</v>
      </c>
    </row>
    <row r="343" spans="1:25" x14ac:dyDescent="0.25">
      <c r="A343" s="28" t="s">
        <v>158</v>
      </c>
      <c r="B343" s="37">
        <v>40.22729187368148</v>
      </c>
      <c r="C343" s="37">
        <v>40.193502646687264</v>
      </c>
      <c r="D343" s="37">
        <v>40.566360024761451</v>
      </c>
      <c r="E343" s="37">
        <v>40.532756971413654</v>
      </c>
      <c r="F343" s="37">
        <v>39.695991788073556</v>
      </c>
      <c r="G343" s="37">
        <v>39.475390902268124</v>
      </c>
      <c r="H343" s="37">
        <v>38.993040607588505</v>
      </c>
      <c r="I343" s="37">
        <v>37.510069749766139</v>
      </c>
      <c r="J343" s="37">
        <v>37.431217918940405</v>
      </c>
      <c r="K343" s="37">
        <v>39.529655916526607</v>
      </c>
      <c r="M343" s="14" t="s">
        <v>189</v>
      </c>
    </row>
    <row r="348" spans="1:25" x14ac:dyDescent="0.25">
      <c r="A348" s="14" t="s">
        <v>118</v>
      </c>
      <c r="B348" s="15" t="s">
        <v>119</v>
      </c>
      <c r="C348" s="15" t="s">
        <v>120</v>
      </c>
      <c r="D348" s="15" t="s">
        <v>121</v>
      </c>
      <c r="E348" s="15" t="s">
        <v>122</v>
      </c>
      <c r="F348" s="15" t="s">
        <v>123</v>
      </c>
      <c r="G348" s="15" t="s">
        <v>124</v>
      </c>
      <c r="H348" s="15" t="s">
        <v>125</v>
      </c>
      <c r="I348" s="15" t="s">
        <v>126</v>
      </c>
      <c r="J348" s="15" t="s">
        <v>127</v>
      </c>
      <c r="K348" s="15" t="s">
        <v>128</v>
      </c>
      <c r="O348" s="14" t="s">
        <v>118</v>
      </c>
      <c r="P348" s="15" t="s">
        <v>119</v>
      </c>
      <c r="Q348" s="15" t="s">
        <v>120</v>
      </c>
      <c r="R348" s="15" t="s">
        <v>121</v>
      </c>
      <c r="S348" s="15" t="s">
        <v>122</v>
      </c>
      <c r="T348" s="15" t="s">
        <v>123</v>
      </c>
      <c r="U348" s="15" t="s">
        <v>124</v>
      </c>
      <c r="V348" s="15" t="s">
        <v>125</v>
      </c>
      <c r="W348" s="15" t="s">
        <v>126</v>
      </c>
      <c r="X348" s="15" t="s">
        <v>127</v>
      </c>
      <c r="Y348" s="15" t="s">
        <v>128</v>
      </c>
    </row>
    <row r="349" spans="1:25" x14ac:dyDescent="0.25">
      <c r="A349" s="16" t="s">
        <v>129</v>
      </c>
      <c r="B349" s="17" t="s">
        <v>130</v>
      </c>
      <c r="C349" s="18" t="s">
        <v>131</v>
      </c>
      <c r="D349" s="18" t="s">
        <v>132</v>
      </c>
      <c r="E349" s="18" t="s">
        <v>133</v>
      </c>
      <c r="F349" s="18" t="s">
        <v>134</v>
      </c>
      <c r="G349" s="18" t="s">
        <v>135</v>
      </c>
      <c r="H349" s="18" t="s">
        <v>136</v>
      </c>
      <c r="I349" s="18" t="s">
        <v>137</v>
      </c>
      <c r="J349" s="18" t="s">
        <v>138</v>
      </c>
      <c r="K349" s="18" t="s">
        <v>139</v>
      </c>
      <c r="O349" s="16" t="s">
        <v>72</v>
      </c>
      <c r="P349" s="17" t="s">
        <v>130</v>
      </c>
      <c r="Q349" s="18" t="s">
        <v>131</v>
      </c>
      <c r="R349" s="18" t="s">
        <v>132</v>
      </c>
      <c r="S349" s="18" t="s">
        <v>133</v>
      </c>
      <c r="T349" s="18" t="s">
        <v>134</v>
      </c>
      <c r="U349" s="18" t="s">
        <v>135</v>
      </c>
      <c r="V349" s="18" t="s">
        <v>136</v>
      </c>
      <c r="W349" s="18" t="s">
        <v>137</v>
      </c>
      <c r="X349" s="18" t="s">
        <v>138</v>
      </c>
      <c r="Y349" s="18" t="s">
        <v>139</v>
      </c>
    </row>
    <row r="350" spans="1:25" x14ac:dyDescent="0.25">
      <c r="A350" s="55">
        <v>110</v>
      </c>
      <c r="B350" s="56">
        <v>135.8512925506015</v>
      </c>
      <c r="C350" s="19">
        <v>129.0601991682243</v>
      </c>
      <c r="D350" s="19">
        <v>123.95175285912052</v>
      </c>
      <c r="E350" s="19">
        <v>128.02179035964826</v>
      </c>
      <c r="F350" s="19">
        <v>122.88476793129394</v>
      </c>
      <c r="G350" s="19">
        <v>116.02239644051004</v>
      </c>
      <c r="H350" s="19">
        <v>106.89154901315071</v>
      </c>
      <c r="I350" s="19">
        <v>90.952993484698027</v>
      </c>
      <c r="J350" s="19">
        <v>75.748753606415391</v>
      </c>
      <c r="K350" s="20">
        <v>126.31843286816293</v>
      </c>
      <c r="O350" s="55">
        <v>110</v>
      </c>
      <c r="P350" s="57">
        <v>0.88897621637153579</v>
      </c>
      <c r="Q350" s="23">
        <v>1.1154378756855521</v>
      </c>
      <c r="R350" s="23">
        <v>0.29452126416154489</v>
      </c>
      <c r="S350" s="23">
        <v>9.5940937935214368E-2</v>
      </c>
      <c r="T350" s="23">
        <v>0.10542714337513469</v>
      </c>
      <c r="U350" s="23">
        <v>7.2874943450645199E-2</v>
      </c>
      <c r="V350" s="23">
        <v>0.10348972546580715</v>
      </c>
      <c r="W350" s="23">
        <v>4.2220106716616357E-2</v>
      </c>
      <c r="X350" s="23">
        <v>5.5560498790247992E-2</v>
      </c>
      <c r="Y350" s="22">
        <v>2.7744487119522985</v>
      </c>
    </row>
    <row r="351" spans="1:25" x14ac:dyDescent="0.25">
      <c r="A351" s="58">
        <v>120</v>
      </c>
      <c r="B351" s="24">
        <v>131.18817786101397</v>
      </c>
      <c r="C351" s="24">
        <v>132.26430590108788</v>
      </c>
      <c r="D351" s="24">
        <v>135.96927315009722</v>
      </c>
      <c r="E351" s="24">
        <v>142.72794894231831</v>
      </c>
      <c r="F351" s="24">
        <v>133.51624889660752</v>
      </c>
      <c r="G351" s="24">
        <v>125.50261247216854</v>
      </c>
      <c r="H351" s="24">
        <v>114.68925863870685</v>
      </c>
      <c r="I351" s="24">
        <v>95.589936185470648</v>
      </c>
      <c r="J351" s="24">
        <v>79.339570070441354</v>
      </c>
      <c r="K351" s="25">
        <v>126.37386697728449</v>
      </c>
      <c r="O351" s="58">
        <v>120</v>
      </c>
      <c r="P351" s="59">
        <v>1.3731694844141811</v>
      </c>
      <c r="Q351" s="59">
        <v>3.4319452717282442</v>
      </c>
      <c r="R351" s="59">
        <v>2.2904992163358706</v>
      </c>
      <c r="S351" s="59">
        <v>1.7153431696629444</v>
      </c>
      <c r="T351" s="59">
        <v>5.4544489256726019</v>
      </c>
      <c r="U351" s="59">
        <v>2.7928789127852518</v>
      </c>
      <c r="V351" s="59">
        <v>2.0603932195799204</v>
      </c>
      <c r="W351" s="59">
        <v>0.71764813720795373</v>
      </c>
      <c r="X351" s="59">
        <v>0.66257958615785906</v>
      </c>
      <c r="Y351" s="27">
        <v>20.498905923544825</v>
      </c>
    </row>
    <row r="352" spans="1:25" x14ac:dyDescent="0.25">
      <c r="A352" s="55">
        <v>130</v>
      </c>
      <c r="B352" s="19">
        <v>117.45376134218991</v>
      </c>
      <c r="C352" s="19">
        <v>119.258113228849</v>
      </c>
      <c r="D352" s="19">
        <v>119.56422263174902</v>
      </c>
      <c r="E352" s="19">
        <v>120.18769897238276</v>
      </c>
      <c r="F352" s="19">
        <v>116.63389126179771</v>
      </c>
      <c r="G352" s="19">
        <v>115.48264819155777</v>
      </c>
      <c r="H352" s="19">
        <v>110.07940973465118</v>
      </c>
      <c r="I352" s="19">
        <v>95.347215414235293</v>
      </c>
      <c r="J352" s="19">
        <v>79.554494702053532</v>
      </c>
      <c r="K352" s="20">
        <v>109.03166400540094</v>
      </c>
      <c r="O352" s="55">
        <v>130</v>
      </c>
      <c r="P352" s="23">
        <v>0.17953841014253535</v>
      </c>
      <c r="Q352" s="23">
        <v>0.29028486157109579</v>
      </c>
      <c r="R352" s="23">
        <v>0.21399544784519126</v>
      </c>
      <c r="S352" s="23">
        <v>0.26653328912451285</v>
      </c>
      <c r="T352" s="23">
        <v>0.57267823778998994</v>
      </c>
      <c r="U352" s="23">
        <v>0.43452540552389246</v>
      </c>
      <c r="V352" s="23">
        <v>1.4267979018962027</v>
      </c>
      <c r="W352" s="23">
        <v>0.39427494247295969</v>
      </c>
      <c r="X352" s="23">
        <v>0.26975218731830264</v>
      </c>
      <c r="Y352" s="22">
        <v>4.048380683684683</v>
      </c>
    </row>
    <row r="353" spans="1:25" x14ac:dyDescent="0.25">
      <c r="A353" s="58">
        <v>140</v>
      </c>
      <c r="B353" s="24">
        <v>109.53797692187348</v>
      </c>
      <c r="C353" s="24">
        <v>113.95324693655988</v>
      </c>
      <c r="D353" s="24">
        <v>113.45085486972506</v>
      </c>
      <c r="E353" s="24">
        <v>105.50800644196276</v>
      </c>
      <c r="F353" s="24">
        <v>93.809088666155802</v>
      </c>
      <c r="G353" s="24">
        <v>91.600105196919003</v>
      </c>
      <c r="H353" s="24">
        <v>97.380660468408252</v>
      </c>
      <c r="I353" s="24">
        <v>96.994587818945078</v>
      </c>
      <c r="J353" s="24">
        <v>78.660584956908835</v>
      </c>
      <c r="K353" s="25">
        <v>103.54095181231315</v>
      </c>
      <c r="O353" s="58">
        <v>140</v>
      </c>
      <c r="P353" s="59">
        <v>0.68744533645883976</v>
      </c>
      <c r="Q353" s="59">
        <v>2.4489860949941553</v>
      </c>
      <c r="R353" s="59">
        <v>1.7622412047598286</v>
      </c>
      <c r="S353" s="59">
        <v>0.89988559453597716</v>
      </c>
      <c r="T353" s="59">
        <v>1.5557791762110773</v>
      </c>
      <c r="U353" s="59">
        <v>0.48985354656577157</v>
      </c>
      <c r="V353" s="59">
        <v>0.89175570516727154</v>
      </c>
      <c r="W353" s="59">
        <v>0.4403995612354682</v>
      </c>
      <c r="X353" s="59">
        <v>0.38168294719295487</v>
      </c>
      <c r="Y353" s="27">
        <v>9.5580291671213438</v>
      </c>
    </row>
    <row r="354" spans="1:25" x14ac:dyDescent="0.25">
      <c r="A354" s="55">
        <v>300</v>
      </c>
      <c r="B354" s="19">
        <v>128.89925572373477</v>
      </c>
      <c r="C354" s="19">
        <v>125.31215415088916</v>
      </c>
      <c r="D354" s="19">
        <v>126.55972443012774</v>
      </c>
      <c r="E354" s="19">
        <v>122.18400233677369</v>
      </c>
      <c r="F354" s="19">
        <v>114.56427178413344</v>
      </c>
      <c r="G354" s="19">
        <v>115.08527966275567</v>
      </c>
      <c r="H354" s="19">
        <v>107.60219036689099</v>
      </c>
      <c r="I354" s="19">
        <v>89.078803187701993</v>
      </c>
      <c r="J354" s="19">
        <v>87.14447881023348</v>
      </c>
      <c r="K354" s="20">
        <v>109.45799487336441</v>
      </c>
      <c r="O354" s="55">
        <v>300</v>
      </c>
      <c r="P354" s="23">
        <v>0.60209860652676717</v>
      </c>
      <c r="Q354" s="23">
        <v>1.1038154932662689</v>
      </c>
      <c r="R354" s="23">
        <v>0.5347121779630768</v>
      </c>
      <c r="S354" s="23">
        <v>0.47377946562105022</v>
      </c>
      <c r="T354" s="23">
        <v>1.686495145849183</v>
      </c>
      <c r="U354" s="23">
        <v>0.87812692327058894</v>
      </c>
      <c r="V354" s="23">
        <v>2.1767944631660123</v>
      </c>
      <c r="W354" s="23">
        <v>0.87037981083030769</v>
      </c>
      <c r="X354" s="23">
        <v>0.91194344173981479</v>
      </c>
      <c r="Y354" s="22">
        <v>9.2381455282330709</v>
      </c>
    </row>
    <row r="355" spans="1:25" x14ac:dyDescent="0.25">
      <c r="A355" s="58">
        <v>400</v>
      </c>
      <c r="B355" s="24">
        <v>137.35375491477251</v>
      </c>
      <c r="C355" s="24">
        <v>131.63539871690193</v>
      </c>
      <c r="D355" s="24">
        <v>132.03551095854388</v>
      </c>
      <c r="E355" s="24">
        <v>127.94699491629001</v>
      </c>
      <c r="F355" s="24">
        <v>119.88149755676355</v>
      </c>
      <c r="G355" s="24">
        <v>108.77304113956308</v>
      </c>
      <c r="H355" s="24">
        <v>111.85348013486883</v>
      </c>
      <c r="I355" s="24">
        <v>98.447349141477673</v>
      </c>
      <c r="J355" s="24">
        <v>88.228409331537705</v>
      </c>
      <c r="K355" s="25">
        <v>117.9958906230766</v>
      </c>
      <c r="O355" s="58">
        <v>400</v>
      </c>
      <c r="P355" s="59">
        <v>0.35215002921808225</v>
      </c>
      <c r="Q355" s="59">
        <v>0.60104354475021005</v>
      </c>
      <c r="R355" s="59">
        <v>0.35427160937046082</v>
      </c>
      <c r="S355" s="59">
        <v>0.45362980107295525</v>
      </c>
      <c r="T355" s="59">
        <v>1.0731422426269002</v>
      </c>
      <c r="U355" s="59">
        <v>0.48246935035700023</v>
      </c>
      <c r="V355" s="59">
        <v>0.73790702784902129</v>
      </c>
      <c r="W355" s="59">
        <v>0.25225075667906599</v>
      </c>
      <c r="X355" s="59">
        <v>0.2081236711119416</v>
      </c>
      <c r="Y355" s="27">
        <v>4.514988033035638</v>
      </c>
    </row>
    <row r="356" spans="1:25" x14ac:dyDescent="0.25">
      <c r="A356" s="28" t="s">
        <v>158</v>
      </c>
      <c r="B356" s="20">
        <v>127.40543107275647</v>
      </c>
      <c r="C356" s="20">
        <v>125.07297095459084</v>
      </c>
      <c r="D356" s="20">
        <v>125.4289462030717</v>
      </c>
      <c r="E356" s="20">
        <v>126.22609964427419</v>
      </c>
      <c r="F356" s="20">
        <v>120.26098400077721</v>
      </c>
      <c r="G356" s="20">
        <v>116.90823446441172</v>
      </c>
      <c r="H356" s="20">
        <v>108.97496692875862</v>
      </c>
      <c r="I356" s="20">
        <v>93.758485305351513</v>
      </c>
      <c r="J356" s="20">
        <v>82.571416869419821</v>
      </c>
      <c r="K356" s="20">
        <v>116.05671359303643</v>
      </c>
      <c r="O356" s="28" t="s">
        <v>158</v>
      </c>
      <c r="P356" s="22">
        <v>4.0833780831319419</v>
      </c>
      <c r="Q356" s="22">
        <v>8.9915131419955276</v>
      </c>
      <c r="R356" s="22">
        <v>5.4502409204359727</v>
      </c>
      <c r="S356" s="22">
        <v>3.9051122579526543</v>
      </c>
      <c r="T356" s="22">
        <v>10.447970871524888</v>
      </c>
      <c r="U356" s="22">
        <v>5.1507290819531502</v>
      </c>
      <c r="V356" s="22">
        <v>7.3971380431242357</v>
      </c>
      <c r="W356" s="22">
        <v>2.7171733151423716</v>
      </c>
      <c r="X356" s="22">
        <v>2.4896423323111208</v>
      </c>
      <c r="Y356" s="22">
        <v>50.632898047571857</v>
      </c>
    </row>
    <row r="357" spans="1:25" x14ac:dyDescent="0.25"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4" t="s">
        <v>159</v>
      </c>
      <c r="B359" s="15" t="s">
        <v>119</v>
      </c>
      <c r="C359" s="15" t="s">
        <v>120</v>
      </c>
      <c r="D359" s="15" t="s">
        <v>121</v>
      </c>
      <c r="E359" s="15" t="s">
        <v>122</v>
      </c>
      <c r="F359" s="15" t="s">
        <v>123</v>
      </c>
      <c r="G359" s="15" t="s">
        <v>124</v>
      </c>
      <c r="H359" s="15" t="s">
        <v>125</v>
      </c>
      <c r="I359" s="15" t="s">
        <v>126</v>
      </c>
      <c r="J359" s="15" t="s">
        <v>127</v>
      </c>
      <c r="K359" s="15" t="s">
        <v>128</v>
      </c>
      <c r="O359" s="14" t="s">
        <v>159</v>
      </c>
      <c r="P359" s="15" t="s">
        <v>119</v>
      </c>
      <c r="Q359" s="15" t="s">
        <v>120</v>
      </c>
      <c r="R359" s="15" t="s">
        <v>121</v>
      </c>
      <c r="S359" s="15" t="s">
        <v>122</v>
      </c>
      <c r="T359" s="15" t="s">
        <v>123</v>
      </c>
      <c r="U359" s="15" t="s">
        <v>124</v>
      </c>
      <c r="V359" s="15" t="s">
        <v>125</v>
      </c>
      <c r="W359" s="15" t="s">
        <v>126</v>
      </c>
      <c r="X359" s="15" t="s">
        <v>127</v>
      </c>
      <c r="Y359" s="15" t="s">
        <v>128</v>
      </c>
    </row>
    <row r="360" spans="1:25" x14ac:dyDescent="0.25">
      <c r="A360" s="16" t="s">
        <v>129</v>
      </c>
      <c r="B360" s="17" t="s">
        <v>130</v>
      </c>
      <c r="C360" s="18" t="s">
        <v>131</v>
      </c>
      <c r="D360" s="18" t="s">
        <v>132</v>
      </c>
      <c r="E360" s="18" t="s">
        <v>133</v>
      </c>
      <c r="F360" s="18" t="s">
        <v>134</v>
      </c>
      <c r="G360" s="18" t="s">
        <v>135</v>
      </c>
      <c r="H360" s="18" t="s">
        <v>136</v>
      </c>
      <c r="I360" s="18" t="s">
        <v>137</v>
      </c>
      <c r="J360" s="18" t="s">
        <v>138</v>
      </c>
      <c r="K360" s="18" t="s">
        <v>139</v>
      </c>
      <c r="O360" s="16" t="s">
        <v>72</v>
      </c>
      <c r="P360" s="17" t="s">
        <v>130</v>
      </c>
      <c r="Q360" s="18" t="s">
        <v>131</v>
      </c>
      <c r="R360" s="18" t="s">
        <v>132</v>
      </c>
      <c r="S360" s="18" t="s">
        <v>133</v>
      </c>
      <c r="T360" s="18" t="s">
        <v>134</v>
      </c>
      <c r="U360" s="18" t="s">
        <v>135</v>
      </c>
      <c r="V360" s="18" t="s">
        <v>136</v>
      </c>
      <c r="W360" s="18" t="s">
        <v>137</v>
      </c>
      <c r="X360" s="18" t="s">
        <v>138</v>
      </c>
      <c r="Y360" s="18" t="s">
        <v>139</v>
      </c>
    </row>
    <row r="361" spans="1:25" x14ac:dyDescent="0.25">
      <c r="A361" s="55">
        <v>110</v>
      </c>
      <c r="B361" s="56">
        <v>75.000501919094177</v>
      </c>
      <c r="C361" s="19">
        <v>70.497965002032174</v>
      </c>
      <c r="D361" s="19">
        <v>68.231910899255766</v>
      </c>
      <c r="E361" s="19">
        <v>69.353527996483535</v>
      </c>
      <c r="F361" s="19">
        <v>74.354570561848305</v>
      </c>
      <c r="G361" s="19">
        <v>73.696729929540169</v>
      </c>
      <c r="H361" s="19">
        <v>71.532560096997429</v>
      </c>
      <c r="I361" s="19">
        <v>66.799103420186142</v>
      </c>
      <c r="J361" s="19">
        <v>57.278577579468177</v>
      </c>
      <c r="K361" s="20">
        <v>71.323308954139605</v>
      </c>
      <c r="O361" s="55">
        <v>110</v>
      </c>
      <c r="P361" s="57">
        <v>0.49078415943056292</v>
      </c>
      <c r="Q361" s="23">
        <v>0.60929783797654369</v>
      </c>
      <c r="R361" s="23">
        <v>0.16212557056007809</v>
      </c>
      <c r="S361" s="23">
        <v>5.1974296769372715E-2</v>
      </c>
      <c r="T361" s="23">
        <v>6.3791388494979354E-2</v>
      </c>
      <c r="U361" s="23">
        <v>4.6289726732773415E-2</v>
      </c>
      <c r="V361" s="23">
        <v>6.9256036371910454E-2</v>
      </c>
      <c r="W361" s="23">
        <v>3.1007943410340147E-2</v>
      </c>
      <c r="X361" s="23">
        <v>4.2012920197298638E-2</v>
      </c>
      <c r="Y361" s="22">
        <v>1.5665398799438595</v>
      </c>
    </row>
    <row r="362" spans="1:25" x14ac:dyDescent="0.25">
      <c r="A362" s="58">
        <v>120</v>
      </c>
      <c r="B362" s="24">
        <v>77.284904389488815</v>
      </c>
      <c r="C362" s="24">
        <v>76.024570665589053</v>
      </c>
      <c r="D362" s="24">
        <v>80.480364700412267</v>
      </c>
      <c r="E362" s="24">
        <v>86.443247809193181</v>
      </c>
      <c r="F362" s="24">
        <v>84.479158593745055</v>
      </c>
      <c r="G362" s="24">
        <v>81.871910128435346</v>
      </c>
      <c r="H362" s="24">
        <v>79.435680643405902</v>
      </c>
      <c r="I362" s="24">
        <v>72.180881586509713</v>
      </c>
      <c r="J362" s="24">
        <v>62.071131370276291</v>
      </c>
      <c r="K362" s="25">
        <v>79.753583730248664</v>
      </c>
      <c r="O362" s="58">
        <v>120</v>
      </c>
      <c r="P362" s="59">
        <v>0.80895454181814319</v>
      </c>
      <c r="Q362" s="59">
        <v>1.9726574305395581</v>
      </c>
      <c r="R362" s="59">
        <v>1.3557490453981114</v>
      </c>
      <c r="S362" s="59">
        <v>1.0388983782910399</v>
      </c>
      <c r="T362" s="59">
        <v>3.4511698736398984</v>
      </c>
      <c r="U362" s="59">
        <v>1.8219408093824627</v>
      </c>
      <c r="V362" s="59">
        <v>1.427062479372871</v>
      </c>
      <c r="W362" s="59">
        <v>0.54190302117243261</v>
      </c>
      <c r="X362" s="59">
        <v>0.51836762537474368</v>
      </c>
      <c r="Y362" s="27">
        <v>12.936703204989261</v>
      </c>
    </row>
    <row r="363" spans="1:25" x14ac:dyDescent="0.25">
      <c r="A363" s="55">
        <v>130</v>
      </c>
      <c r="B363" s="19">
        <v>66.818274180607901</v>
      </c>
      <c r="C363" s="19">
        <v>65.847309805158872</v>
      </c>
      <c r="D363" s="19">
        <v>69.330995603294795</v>
      </c>
      <c r="E363" s="19">
        <v>68.082772482877388</v>
      </c>
      <c r="F363" s="19">
        <v>70.204544338110097</v>
      </c>
      <c r="G363" s="19">
        <v>71.174010159449921</v>
      </c>
      <c r="H363" s="19">
        <v>75.567745461092102</v>
      </c>
      <c r="I363" s="19">
        <v>71.730226004764475</v>
      </c>
      <c r="J363" s="19">
        <v>61.598024830604309</v>
      </c>
      <c r="K363" s="20">
        <v>70.965061850183005</v>
      </c>
      <c r="O363" s="55">
        <v>130</v>
      </c>
      <c r="P363" s="23">
        <v>0.10213761209318709</v>
      </c>
      <c r="Q363" s="23">
        <v>0.16027821247632934</v>
      </c>
      <c r="R363" s="23">
        <v>0.12408826927579895</v>
      </c>
      <c r="S363" s="23">
        <v>0.15098321573447315</v>
      </c>
      <c r="T363" s="23">
        <v>0.34470782292733743</v>
      </c>
      <c r="U363" s="23">
        <v>0.26780573628686061</v>
      </c>
      <c r="V363" s="23">
        <v>0.97947382652954562</v>
      </c>
      <c r="W363" s="23">
        <v>0.29661517233337581</v>
      </c>
      <c r="X363" s="23">
        <v>0.20886565862524065</v>
      </c>
      <c r="Y363" s="22">
        <v>2.6349555262821482</v>
      </c>
    </row>
    <row r="364" spans="1:25" x14ac:dyDescent="0.25">
      <c r="A364" s="58">
        <v>140</v>
      </c>
      <c r="B364" s="24">
        <v>73.273229422729699</v>
      </c>
      <c r="C364" s="24">
        <v>73.173991562998779</v>
      </c>
      <c r="D364" s="24">
        <v>71.417083613899948</v>
      </c>
      <c r="E364" s="24">
        <v>65.753034713858483</v>
      </c>
      <c r="F364" s="24">
        <v>56.502297049328781</v>
      </c>
      <c r="G364" s="24">
        <v>56.573687306129749</v>
      </c>
      <c r="H364" s="24">
        <v>68.25698182421246</v>
      </c>
      <c r="I364" s="24">
        <v>75.203384322016632</v>
      </c>
      <c r="J364" s="24">
        <v>59.993211558127228</v>
      </c>
      <c r="K364" s="25">
        <v>67.161776589161747</v>
      </c>
      <c r="O364" s="58">
        <v>140</v>
      </c>
      <c r="P364" s="59">
        <v>0.45985274942462073</v>
      </c>
      <c r="Q364" s="59">
        <v>1.5725930824311585</v>
      </c>
      <c r="R364" s="59">
        <v>1.1093272731413968</v>
      </c>
      <c r="S364" s="59">
        <v>0.5608124987990678</v>
      </c>
      <c r="T364" s="59">
        <v>0.93706375797201924</v>
      </c>
      <c r="U364" s="59">
        <v>0.30254137055448227</v>
      </c>
      <c r="V364" s="59">
        <v>0.62505791875366135</v>
      </c>
      <c r="W364" s="59">
        <v>0.34145758236182211</v>
      </c>
      <c r="X364" s="59">
        <v>0.29110368059963504</v>
      </c>
      <c r="Y364" s="27">
        <v>6.1998099140378633</v>
      </c>
    </row>
    <row r="365" spans="1:25" x14ac:dyDescent="0.25">
      <c r="A365" s="55">
        <v>300</v>
      </c>
      <c r="B365" s="19">
        <v>90.337257173896603</v>
      </c>
      <c r="C365" s="19">
        <v>85.898521132389149</v>
      </c>
      <c r="D365" s="19">
        <v>81.251571497918718</v>
      </c>
      <c r="E365" s="19">
        <v>77.693846412114638</v>
      </c>
      <c r="F365" s="19">
        <v>75.751831113789862</v>
      </c>
      <c r="G365" s="19">
        <v>79.346871688045198</v>
      </c>
      <c r="H365" s="19">
        <v>79.074658650855824</v>
      </c>
      <c r="I365" s="19">
        <v>69.675967938355157</v>
      </c>
      <c r="J365" s="19">
        <v>70.721379198242033</v>
      </c>
      <c r="K365" s="20">
        <v>77.776933134885638</v>
      </c>
      <c r="O365" s="55">
        <v>300</v>
      </c>
      <c r="P365" s="23">
        <v>0.42197246490258777</v>
      </c>
      <c r="Q365" s="23">
        <v>0.75663944265472027</v>
      </c>
      <c r="R365" s="23">
        <v>0.34328618329570515</v>
      </c>
      <c r="S365" s="23">
        <v>0.30126488190915157</v>
      </c>
      <c r="T365" s="23">
        <v>1.1151390697382071</v>
      </c>
      <c r="U365" s="23">
        <v>0.60543472206652982</v>
      </c>
      <c r="V365" s="23">
        <v>1.5996819259999859</v>
      </c>
      <c r="W365" s="23">
        <v>0.68079670610097054</v>
      </c>
      <c r="X365" s="23">
        <v>0.74008013853721921</v>
      </c>
      <c r="Y365" s="22">
        <v>6.5642955352050771</v>
      </c>
    </row>
    <row r="366" spans="1:25" x14ac:dyDescent="0.25">
      <c r="A366" s="58">
        <v>400</v>
      </c>
      <c r="B366" s="24">
        <v>96.728730068163713</v>
      </c>
      <c r="C366" s="24">
        <v>89.138061903232767</v>
      </c>
      <c r="D366" s="24">
        <v>84.696944901986058</v>
      </c>
      <c r="E366" s="24">
        <v>81.148442710898308</v>
      </c>
      <c r="F366" s="24">
        <v>77.305677476925993</v>
      </c>
      <c r="G366" s="24">
        <v>72.617508747616156</v>
      </c>
      <c r="H366" s="24">
        <v>79.886435243770578</v>
      </c>
      <c r="I366" s="24">
        <v>73.690273870289118</v>
      </c>
      <c r="J366" s="24">
        <v>67.736256606301325</v>
      </c>
      <c r="K366" s="25">
        <v>79.962836328563014</v>
      </c>
      <c r="O366" s="58">
        <v>400</v>
      </c>
      <c r="P366" s="59">
        <v>0.24799485926589937</v>
      </c>
      <c r="Q366" s="59">
        <v>0.4070018947844275</v>
      </c>
      <c r="R366" s="59">
        <v>0.22725494650154349</v>
      </c>
      <c r="S366" s="59">
        <v>0.2877078273577971</v>
      </c>
      <c r="T366" s="59">
        <v>0.69201661462477859</v>
      </c>
      <c r="U366" s="59">
        <v>0.32209931710057621</v>
      </c>
      <c r="V366" s="59">
        <v>0.52701768353658551</v>
      </c>
      <c r="W366" s="59">
        <v>0.18881592552537696</v>
      </c>
      <c r="X366" s="59">
        <v>0.15978434269747968</v>
      </c>
      <c r="Y366" s="27">
        <v>3.0596934113944649</v>
      </c>
    </row>
    <row r="367" spans="1:25" x14ac:dyDescent="0.25">
      <c r="A367" s="28" t="s">
        <v>158</v>
      </c>
      <c r="B367" s="20">
        <v>78.99142889932871</v>
      </c>
      <c r="C367" s="20">
        <v>76.206111899002579</v>
      </c>
      <c r="D367" s="20">
        <v>76.446858776025792</v>
      </c>
      <c r="E367" s="20">
        <v>77.305723297293682</v>
      </c>
      <c r="F367" s="20">
        <v>76.013815725763095</v>
      </c>
      <c r="G367" s="20">
        <v>76.402033091961115</v>
      </c>
      <c r="H367" s="20">
        <v>77.012497393195076</v>
      </c>
      <c r="I367" s="20">
        <v>71.792830183307316</v>
      </c>
      <c r="J367" s="20">
        <v>65.012421852889432</v>
      </c>
      <c r="K367" s="20">
        <v>75.552876638643227</v>
      </c>
      <c r="O367" s="28" t="s">
        <v>158</v>
      </c>
      <c r="P367" s="22">
        <v>2.5316963869350015</v>
      </c>
      <c r="Q367" s="22">
        <v>5.4784679008627375</v>
      </c>
      <c r="R367" s="22">
        <v>3.3218312881726342</v>
      </c>
      <c r="S367" s="22">
        <v>2.3916410988609025</v>
      </c>
      <c r="T367" s="22">
        <v>6.6038885273972205</v>
      </c>
      <c r="U367" s="22">
        <v>3.3661116821236852</v>
      </c>
      <c r="V367" s="22">
        <v>5.2275498705645598</v>
      </c>
      <c r="W367" s="22">
        <v>2.0805963509043179</v>
      </c>
      <c r="X367" s="22">
        <v>1.9602143660316169</v>
      </c>
      <c r="Y367" s="22">
        <v>32.961997471852669</v>
      </c>
    </row>
    <row r="370" spans="1:25" x14ac:dyDescent="0.25">
      <c r="A370" s="14" t="s">
        <v>160</v>
      </c>
      <c r="B370" s="15" t="s">
        <v>119</v>
      </c>
      <c r="C370" s="15" t="s">
        <v>120</v>
      </c>
      <c r="D370" s="15" t="s">
        <v>121</v>
      </c>
      <c r="E370" s="15" t="s">
        <v>122</v>
      </c>
      <c r="F370" s="15" t="s">
        <v>123</v>
      </c>
      <c r="G370" s="15" t="s">
        <v>124</v>
      </c>
      <c r="H370" s="15" t="s">
        <v>125</v>
      </c>
      <c r="I370" s="15" t="s">
        <v>126</v>
      </c>
      <c r="J370" s="15" t="s">
        <v>127</v>
      </c>
      <c r="K370" s="15" t="s">
        <v>128</v>
      </c>
      <c r="O370" s="14" t="s">
        <v>160</v>
      </c>
      <c r="P370" s="15" t="s">
        <v>119</v>
      </c>
      <c r="Q370" s="15" t="s">
        <v>120</v>
      </c>
      <c r="R370" s="15" t="s">
        <v>121</v>
      </c>
      <c r="S370" s="15" t="s">
        <v>122</v>
      </c>
      <c r="T370" s="15" t="s">
        <v>123</v>
      </c>
      <c r="U370" s="15" t="s">
        <v>124</v>
      </c>
      <c r="V370" s="15" t="s">
        <v>125</v>
      </c>
      <c r="W370" s="15" t="s">
        <v>126</v>
      </c>
      <c r="X370" s="15" t="s">
        <v>127</v>
      </c>
      <c r="Y370" s="15" t="s">
        <v>128</v>
      </c>
    </row>
    <row r="371" spans="1:25" x14ac:dyDescent="0.25">
      <c r="A371" s="16" t="s">
        <v>129</v>
      </c>
      <c r="B371" s="17" t="s">
        <v>130</v>
      </c>
      <c r="C371" s="18" t="s">
        <v>131</v>
      </c>
      <c r="D371" s="18" t="s">
        <v>132</v>
      </c>
      <c r="E371" s="18" t="s">
        <v>133</v>
      </c>
      <c r="F371" s="18" t="s">
        <v>134</v>
      </c>
      <c r="G371" s="18" t="s">
        <v>135</v>
      </c>
      <c r="H371" s="18" t="s">
        <v>136</v>
      </c>
      <c r="I371" s="18" t="s">
        <v>137</v>
      </c>
      <c r="J371" s="18" t="s">
        <v>138</v>
      </c>
      <c r="K371" s="18" t="s">
        <v>139</v>
      </c>
      <c r="O371" s="16" t="s">
        <v>72</v>
      </c>
      <c r="P371" s="17" t="s">
        <v>130</v>
      </c>
      <c r="Q371" s="18" t="s">
        <v>131</v>
      </c>
      <c r="R371" s="18" t="s">
        <v>132</v>
      </c>
      <c r="S371" s="18" t="s">
        <v>133</v>
      </c>
      <c r="T371" s="18" t="s">
        <v>134</v>
      </c>
      <c r="U371" s="18" t="s">
        <v>135</v>
      </c>
      <c r="V371" s="18" t="s">
        <v>136</v>
      </c>
      <c r="W371" s="18" t="s">
        <v>137</v>
      </c>
      <c r="X371" s="18" t="s">
        <v>138</v>
      </c>
      <c r="Y371" s="18" t="s">
        <v>139</v>
      </c>
    </row>
    <row r="372" spans="1:25" x14ac:dyDescent="0.25">
      <c r="A372" s="55">
        <v>110</v>
      </c>
      <c r="B372" s="56">
        <v>60.850790631507309</v>
      </c>
      <c r="C372" s="19">
        <v>58.562234166192113</v>
      </c>
      <c r="D372" s="19">
        <v>55.719841959864766</v>
      </c>
      <c r="E372" s="19">
        <v>58.668262363164729</v>
      </c>
      <c r="F372" s="19">
        <v>48.530197369445638</v>
      </c>
      <c r="G372" s="19">
        <v>42.32566651096986</v>
      </c>
      <c r="H372" s="19">
        <v>35.358988916153294</v>
      </c>
      <c r="I372" s="19">
        <v>24.153890064511884</v>
      </c>
      <c r="J372" s="19">
        <v>18.470176026947215</v>
      </c>
      <c r="K372" s="20">
        <v>54.99512391402336</v>
      </c>
      <c r="O372" s="55">
        <v>110</v>
      </c>
      <c r="P372" s="57">
        <v>0.39819205694097287</v>
      </c>
      <c r="Q372" s="23">
        <v>0.50614003770900839</v>
      </c>
      <c r="R372" s="23">
        <v>0.1323956936014668</v>
      </c>
      <c r="S372" s="23">
        <v>4.3966641165841654E-2</v>
      </c>
      <c r="T372" s="23">
        <v>4.1635754880155335E-2</v>
      </c>
      <c r="U372" s="23">
        <v>2.6585216717871785E-2</v>
      </c>
      <c r="V372" s="23">
        <v>3.4233689093896694E-2</v>
      </c>
      <c r="W372" s="23">
        <v>1.121216330627621E-2</v>
      </c>
      <c r="X372" s="23">
        <v>1.3547578592949354E-2</v>
      </c>
      <c r="Y372" s="22">
        <v>1.2079088320084392</v>
      </c>
    </row>
    <row r="373" spans="1:25" x14ac:dyDescent="0.25">
      <c r="A373" s="58">
        <v>120</v>
      </c>
      <c r="B373" s="24">
        <v>53.903273471525146</v>
      </c>
      <c r="C373" s="24">
        <v>56.23973523549882</v>
      </c>
      <c r="D373" s="24">
        <v>55.488908449684963</v>
      </c>
      <c r="E373" s="24">
        <v>56.284701133125097</v>
      </c>
      <c r="F373" s="24">
        <v>49.037090302862453</v>
      </c>
      <c r="G373" s="24">
        <v>43.630702343733205</v>
      </c>
      <c r="H373" s="24">
        <v>35.253577995300965</v>
      </c>
      <c r="I373" s="24">
        <v>23.409054598960932</v>
      </c>
      <c r="J373" s="24">
        <v>17.268438700165067</v>
      </c>
      <c r="K373" s="25">
        <v>46.620283247035836</v>
      </c>
      <c r="O373" s="58">
        <v>120</v>
      </c>
      <c r="P373" s="59">
        <v>0.56421494259603788</v>
      </c>
      <c r="Q373" s="59">
        <v>1.459287841188686</v>
      </c>
      <c r="R373" s="59">
        <v>0.93475017093775925</v>
      </c>
      <c r="S373" s="59">
        <v>0.6764447913719045</v>
      </c>
      <c r="T373" s="59">
        <v>2.0032790520327035</v>
      </c>
      <c r="U373" s="59">
        <v>0.97093810340278908</v>
      </c>
      <c r="V373" s="59">
        <v>0.63333074020704938</v>
      </c>
      <c r="W373" s="59">
        <v>0.17574511603552112</v>
      </c>
      <c r="X373" s="59">
        <v>0.14421196078311538</v>
      </c>
      <c r="Y373" s="27">
        <v>7.5622027185555662</v>
      </c>
    </row>
    <row r="374" spans="1:25" x14ac:dyDescent="0.25">
      <c r="A374" s="55">
        <v>130</v>
      </c>
      <c r="B374" s="19">
        <v>50.635487161581985</v>
      </c>
      <c r="C374" s="19">
        <v>53.410803423690126</v>
      </c>
      <c r="D374" s="19">
        <v>50.233227028454237</v>
      </c>
      <c r="E374" s="19">
        <v>52.104926489505381</v>
      </c>
      <c r="F374" s="19">
        <v>46.429346923687625</v>
      </c>
      <c r="G374" s="19">
        <v>44.308638032107851</v>
      </c>
      <c r="H374" s="19">
        <v>34.511664273559084</v>
      </c>
      <c r="I374" s="19">
        <v>23.616989409470818</v>
      </c>
      <c r="J374" s="19">
        <v>17.956469871449222</v>
      </c>
      <c r="K374" s="20">
        <v>38.066602155217936</v>
      </c>
      <c r="O374" s="55">
        <v>130</v>
      </c>
      <c r="P374" s="23">
        <v>7.7400798049348268E-2</v>
      </c>
      <c r="Q374" s="23">
        <v>0.13000664909476645</v>
      </c>
      <c r="R374" s="23">
        <v>8.9907178569392301E-2</v>
      </c>
      <c r="S374" s="23">
        <v>0.1155500733900397</v>
      </c>
      <c r="T374" s="23">
        <v>0.22797041486265252</v>
      </c>
      <c r="U374" s="23">
        <v>0.16671966923703185</v>
      </c>
      <c r="V374" s="23">
        <v>0.44732407536665708</v>
      </c>
      <c r="W374" s="23">
        <v>9.7659770139583879E-2</v>
      </c>
      <c r="X374" s="23">
        <v>6.0886528693061992E-2</v>
      </c>
      <c r="Y374" s="22">
        <v>1.413425157402534</v>
      </c>
    </row>
    <row r="375" spans="1:25" x14ac:dyDescent="0.25">
      <c r="A375" s="58">
        <v>140</v>
      </c>
      <c r="B375" s="24">
        <v>36.264747499143787</v>
      </c>
      <c r="C375" s="24">
        <v>40.779255373561085</v>
      </c>
      <c r="D375" s="24">
        <v>42.033771255825116</v>
      </c>
      <c r="E375" s="24">
        <v>39.75497172810428</v>
      </c>
      <c r="F375" s="24">
        <v>37.306791616827027</v>
      </c>
      <c r="G375" s="24">
        <v>35.026417890789247</v>
      </c>
      <c r="H375" s="24">
        <v>29.123678644195817</v>
      </c>
      <c r="I375" s="24">
        <v>21.791203496928436</v>
      </c>
      <c r="J375" s="24">
        <v>18.66737339878161</v>
      </c>
      <c r="K375" s="25">
        <v>36.379175223151364</v>
      </c>
      <c r="O375" s="58">
        <v>140</v>
      </c>
      <c r="P375" s="59">
        <v>0.22759258703421903</v>
      </c>
      <c r="Q375" s="59">
        <v>0.87639301256299684</v>
      </c>
      <c r="R375" s="59">
        <v>0.65291393161843181</v>
      </c>
      <c r="S375" s="59">
        <v>0.33907309573690936</v>
      </c>
      <c r="T375" s="59">
        <v>0.61871541823905807</v>
      </c>
      <c r="U375" s="59">
        <v>0.1873121760112893</v>
      </c>
      <c r="V375" s="59">
        <v>0.26669778641361019</v>
      </c>
      <c r="W375" s="59">
        <v>9.8941978873646086E-2</v>
      </c>
      <c r="X375" s="59">
        <v>9.0579266593319829E-2</v>
      </c>
      <c r="Y375" s="27">
        <v>3.3582192530834805</v>
      </c>
    </row>
    <row r="376" spans="1:25" x14ac:dyDescent="0.25">
      <c r="A376" s="55">
        <v>300</v>
      </c>
      <c r="B376" s="19">
        <v>38.561998549838165</v>
      </c>
      <c r="C376" s="19">
        <v>39.413633018500008</v>
      </c>
      <c r="D376" s="19">
        <v>45.308152932209026</v>
      </c>
      <c r="E376" s="19">
        <v>44.490155924659049</v>
      </c>
      <c r="F376" s="19">
        <v>38.812440670343584</v>
      </c>
      <c r="G376" s="19">
        <v>35.738407974710469</v>
      </c>
      <c r="H376" s="19">
        <v>28.527531716035178</v>
      </c>
      <c r="I376" s="19">
        <v>19.402835249346836</v>
      </c>
      <c r="J376" s="19">
        <v>16.423099611991461</v>
      </c>
      <c r="K376" s="20">
        <v>31.681061738478761</v>
      </c>
      <c r="O376" s="55">
        <v>300</v>
      </c>
      <c r="P376" s="23">
        <v>0.18012614162417939</v>
      </c>
      <c r="Q376" s="23">
        <v>0.34717605061154866</v>
      </c>
      <c r="R376" s="23">
        <v>0.19142599466737165</v>
      </c>
      <c r="S376" s="23">
        <v>0.17251458371189865</v>
      </c>
      <c r="T376" s="23">
        <v>0.57135607611097594</v>
      </c>
      <c r="U376" s="23">
        <v>0.27269220120405913</v>
      </c>
      <c r="V376" s="23">
        <v>0.5771125371660264</v>
      </c>
      <c r="W376" s="23">
        <v>0.18958310472933715</v>
      </c>
      <c r="X376" s="23">
        <v>0.17186330320259557</v>
      </c>
      <c r="Y376" s="22">
        <v>2.6738499930279924</v>
      </c>
    </row>
    <row r="377" spans="1:25" x14ac:dyDescent="0.25">
      <c r="A377" s="58">
        <v>400</v>
      </c>
      <c r="B377" s="24">
        <v>40.625024846608774</v>
      </c>
      <c r="C377" s="24">
        <v>42.497336813669151</v>
      </c>
      <c r="D377" s="24">
        <v>47.338566056557816</v>
      </c>
      <c r="E377" s="24">
        <v>46.798552205391694</v>
      </c>
      <c r="F377" s="24">
        <v>42.57582007983757</v>
      </c>
      <c r="G377" s="24">
        <v>36.15553239194692</v>
      </c>
      <c r="H377" s="24">
        <v>31.967044891098233</v>
      </c>
      <c r="I377" s="24">
        <v>24.757075271188562</v>
      </c>
      <c r="J377" s="24">
        <v>20.492152725236394</v>
      </c>
      <c r="K377" s="25">
        <v>38.033054294513576</v>
      </c>
      <c r="O377" s="58">
        <v>400</v>
      </c>
      <c r="P377" s="59">
        <v>0.10415516995218288</v>
      </c>
      <c r="Q377" s="59">
        <v>0.19404164996578255</v>
      </c>
      <c r="R377" s="59">
        <v>0.12701666286891733</v>
      </c>
      <c r="S377" s="59">
        <v>0.16592197371515816</v>
      </c>
      <c r="T377" s="59">
        <v>0.38112562800212157</v>
      </c>
      <c r="U377" s="59">
        <v>0.16037003325642402</v>
      </c>
      <c r="V377" s="59">
        <v>0.21088934431243578</v>
      </c>
      <c r="W377" s="59">
        <v>6.3434831153689031E-2</v>
      </c>
      <c r="X377" s="59">
        <v>4.8339328414461924E-2</v>
      </c>
      <c r="Y377" s="27">
        <v>1.4552946216411733</v>
      </c>
    </row>
    <row r="378" spans="1:25" x14ac:dyDescent="0.25">
      <c r="A378" s="28" t="s">
        <v>158</v>
      </c>
      <c r="B378" s="20">
        <v>48.414002173427761</v>
      </c>
      <c r="C378" s="20">
        <v>48.866859055588257</v>
      </c>
      <c r="D378" s="20">
        <v>48.982087427045919</v>
      </c>
      <c r="E378" s="20">
        <v>48.920376346980497</v>
      </c>
      <c r="F378" s="20">
        <v>44.247168275014111</v>
      </c>
      <c r="G378" s="20">
        <v>40.506201372450597</v>
      </c>
      <c r="H378" s="20">
        <v>31.962469535563539</v>
      </c>
      <c r="I378" s="20">
        <v>21.965655122044186</v>
      </c>
      <c r="J378" s="20">
        <v>17.558995016530385</v>
      </c>
      <c r="K378" s="20">
        <v>40.503836954393194</v>
      </c>
      <c r="O378" s="28" t="s">
        <v>158</v>
      </c>
      <c r="P378" s="22">
        <v>1.5516816961969404</v>
      </c>
      <c r="Q378" s="22">
        <v>3.5130452411327888</v>
      </c>
      <c r="R378" s="22">
        <v>2.128409632263339</v>
      </c>
      <c r="S378" s="22">
        <v>1.5134711590917518</v>
      </c>
      <c r="T378" s="22">
        <v>3.844082344127667</v>
      </c>
      <c r="U378" s="22">
        <v>1.784617399829465</v>
      </c>
      <c r="V378" s="22">
        <v>2.1695881725596755</v>
      </c>
      <c r="W378" s="22">
        <v>0.63657696423805343</v>
      </c>
      <c r="X378" s="22">
        <v>0.52942796627950406</v>
      </c>
      <c r="Y378" s="22">
        <v>17.670900575719184</v>
      </c>
    </row>
    <row r="381" spans="1:25" x14ac:dyDescent="0.25">
      <c r="A381" s="14" t="s">
        <v>160</v>
      </c>
      <c r="B381" s="15" t="s">
        <v>119</v>
      </c>
      <c r="C381" s="15" t="s">
        <v>120</v>
      </c>
      <c r="D381" s="15" t="s">
        <v>121</v>
      </c>
      <c r="E381" s="15" t="s">
        <v>122</v>
      </c>
      <c r="F381" s="15" t="s">
        <v>123</v>
      </c>
      <c r="G381" s="15" t="s">
        <v>124</v>
      </c>
      <c r="H381" s="15" t="s">
        <v>125</v>
      </c>
      <c r="I381" s="15" t="s">
        <v>126</v>
      </c>
      <c r="J381" s="15" t="s">
        <v>127</v>
      </c>
      <c r="K381" s="15" t="s">
        <v>128</v>
      </c>
    </row>
    <row r="382" spans="1:25" x14ac:dyDescent="0.25">
      <c r="A382" s="16" t="s">
        <v>74</v>
      </c>
      <c r="B382" s="17" t="s">
        <v>130</v>
      </c>
      <c r="C382" s="18" t="s">
        <v>131</v>
      </c>
      <c r="D382" s="18" t="s">
        <v>132</v>
      </c>
      <c r="E382" s="18" t="s">
        <v>133</v>
      </c>
      <c r="F382" s="18" t="s">
        <v>134</v>
      </c>
      <c r="G382" s="18" t="s">
        <v>135</v>
      </c>
      <c r="H382" s="18" t="s">
        <v>136</v>
      </c>
      <c r="I382" s="18" t="s">
        <v>137</v>
      </c>
      <c r="J382" s="18" t="s">
        <v>138</v>
      </c>
      <c r="K382" s="18" t="s">
        <v>139</v>
      </c>
    </row>
    <row r="383" spans="1:25" x14ac:dyDescent="0.25">
      <c r="A383" s="55">
        <v>110</v>
      </c>
      <c r="B383" s="30">
        <v>44.792205866456349</v>
      </c>
      <c r="C383" s="19">
        <v>45.375905618942063</v>
      </c>
      <c r="D383" s="19">
        <v>44.952847115598367</v>
      </c>
      <c r="E383" s="19">
        <v>45.826778549455931</v>
      </c>
      <c r="F383" s="19">
        <v>39.492443356836013</v>
      </c>
      <c r="G383" s="19">
        <v>36.480600133675189</v>
      </c>
      <c r="H383" s="19">
        <v>33.079311921846255</v>
      </c>
      <c r="I383" s="19">
        <v>26.556454206837675</v>
      </c>
      <c r="J383" s="19">
        <v>24.383471869275642</v>
      </c>
      <c r="K383" s="20">
        <v>43.536895340857441</v>
      </c>
    </row>
    <row r="384" spans="1:25" x14ac:dyDescent="0.25">
      <c r="A384" s="58">
        <v>120</v>
      </c>
      <c r="B384" s="24">
        <v>41.088514491475323</v>
      </c>
      <c r="C384" s="24">
        <v>42.520720047899367</v>
      </c>
      <c r="D384" s="24">
        <v>40.809888266763366</v>
      </c>
      <c r="E384" s="24">
        <v>39.434954085882538</v>
      </c>
      <c r="F384" s="24">
        <v>36.72743258450577</v>
      </c>
      <c r="G384" s="24">
        <v>34.764776194128025</v>
      </c>
      <c r="H384" s="24">
        <v>30.738343253535621</v>
      </c>
      <c r="I384" s="24">
        <v>24.489036747070276</v>
      </c>
      <c r="J384" s="24">
        <v>21.76522847909731</v>
      </c>
      <c r="K384" s="25">
        <v>36.890762593674339</v>
      </c>
    </row>
    <row r="385" spans="1:11" x14ac:dyDescent="0.25">
      <c r="A385" s="55">
        <v>130</v>
      </c>
      <c r="B385" s="19">
        <v>43.110996687505398</v>
      </c>
      <c r="C385" s="19">
        <v>44.785886660136967</v>
      </c>
      <c r="D385" s="19">
        <v>42.01359396879927</v>
      </c>
      <c r="E385" s="19">
        <v>43.352961189046702</v>
      </c>
      <c r="F385" s="19">
        <v>39.807766354525377</v>
      </c>
      <c r="G385" s="19">
        <v>38.368221309413116</v>
      </c>
      <c r="H385" s="19">
        <v>31.351607313983791</v>
      </c>
      <c r="I385" s="19">
        <v>24.769458978814406</v>
      </c>
      <c r="J385" s="19">
        <v>22.57128266441709</v>
      </c>
      <c r="K385" s="20">
        <v>34.913346047192569</v>
      </c>
    </row>
    <row r="386" spans="1:11" x14ac:dyDescent="0.25">
      <c r="A386" s="58">
        <v>140</v>
      </c>
      <c r="B386" s="24">
        <v>33.107008654184966</v>
      </c>
      <c r="C386" s="24">
        <v>35.785952984967366</v>
      </c>
      <c r="D386" s="24">
        <v>37.050202313673388</v>
      </c>
      <c r="E386" s="24">
        <v>37.679578137013202</v>
      </c>
      <c r="F386" s="24">
        <v>39.768845585519983</v>
      </c>
      <c r="G386" s="24">
        <v>38.238403564592602</v>
      </c>
      <c r="H386" s="24">
        <v>29.907045715349174</v>
      </c>
      <c r="I386" s="24">
        <v>22.466411773000139</v>
      </c>
      <c r="J386" s="24">
        <v>23.73154663038396</v>
      </c>
      <c r="K386" s="25">
        <v>35.13505969029071</v>
      </c>
    </row>
    <row r="387" spans="1:11" x14ac:dyDescent="0.25">
      <c r="A387" s="55">
        <v>300</v>
      </c>
      <c r="B387" s="19">
        <v>29.916385733434129</v>
      </c>
      <c r="C387" s="19">
        <v>31.452362530646312</v>
      </c>
      <c r="D387" s="19">
        <v>35.799819520959183</v>
      </c>
      <c r="E387" s="19">
        <v>36.412423127236892</v>
      </c>
      <c r="F387" s="19">
        <v>33.878311332066538</v>
      </c>
      <c r="G387" s="19">
        <v>31.053848137170814</v>
      </c>
      <c r="H387" s="19">
        <v>26.512036250158946</v>
      </c>
      <c r="I387" s="19">
        <v>21.781652374092005</v>
      </c>
      <c r="J387" s="19">
        <v>18.845829174966479</v>
      </c>
      <c r="K387" s="20">
        <v>28.943579475516277</v>
      </c>
    </row>
    <row r="388" spans="1:11" x14ac:dyDescent="0.25">
      <c r="A388" s="58">
        <v>400</v>
      </c>
      <c r="B388" s="24">
        <v>29.576930657495641</v>
      </c>
      <c r="C388" s="24">
        <v>32.284125112170543</v>
      </c>
      <c r="D388" s="24">
        <v>35.852904807874786</v>
      </c>
      <c r="E388" s="24">
        <v>36.576515326530249</v>
      </c>
      <c r="F388" s="24">
        <v>35.514921774878594</v>
      </c>
      <c r="G388" s="24">
        <v>33.239424045850626</v>
      </c>
      <c r="H388" s="24">
        <v>28.579392301923502</v>
      </c>
      <c r="I388" s="24">
        <v>25.147528589734215</v>
      </c>
      <c r="J388" s="24">
        <v>23.226252043412241</v>
      </c>
      <c r="K388" s="25">
        <v>32.2325244495213</v>
      </c>
    </row>
    <row r="389" spans="1:11" x14ac:dyDescent="0.25">
      <c r="A389" s="28" t="s">
        <v>158</v>
      </c>
      <c r="B389" s="20">
        <v>37.999951623553898</v>
      </c>
      <c r="C389" s="20">
        <v>39.07067904649832</v>
      </c>
      <c r="D389" s="20">
        <v>39.051661446428035</v>
      </c>
      <c r="E389" s="20">
        <v>38.756149865080296</v>
      </c>
      <c r="F389" s="20">
        <v>36.792621183548732</v>
      </c>
      <c r="G389" s="20">
        <v>34.647859971558439</v>
      </c>
      <c r="H389" s="20">
        <v>29.330102533051196</v>
      </c>
      <c r="I389" s="20">
        <v>23.427911671681453</v>
      </c>
      <c r="J389" s="20">
        <v>21.265221891854598</v>
      </c>
      <c r="K389" s="20">
        <v>34.900037835315267</v>
      </c>
    </row>
    <row r="392" spans="1:11" x14ac:dyDescent="0.25">
      <c r="A392" s="14" t="s">
        <v>163</v>
      </c>
      <c r="B392" s="15" t="s">
        <v>119</v>
      </c>
      <c r="C392" s="15" t="s">
        <v>120</v>
      </c>
      <c r="D392" s="15" t="s">
        <v>121</v>
      </c>
      <c r="E392" s="15" t="s">
        <v>122</v>
      </c>
      <c r="F392" s="15" t="s">
        <v>123</v>
      </c>
      <c r="G392" s="15" t="s">
        <v>124</v>
      </c>
      <c r="H392" s="15" t="s">
        <v>125</v>
      </c>
      <c r="I392" s="15" t="s">
        <v>126</v>
      </c>
      <c r="J392" s="15" t="s">
        <v>127</v>
      </c>
      <c r="K392" s="15" t="s">
        <v>128</v>
      </c>
    </row>
    <row r="393" spans="1:11" x14ac:dyDescent="0.25">
      <c r="A393" s="16" t="s">
        <v>165</v>
      </c>
      <c r="B393" s="17" t="s">
        <v>130</v>
      </c>
      <c r="C393" s="18" t="s">
        <v>131</v>
      </c>
      <c r="D393" s="18" t="s">
        <v>132</v>
      </c>
      <c r="E393" s="18" t="s">
        <v>133</v>
      </c>
      <c r="F393" s="18" t="s">
        <v>134</v>
      </c>
      <c r="G393" s="18" t="s">
        <v>135</v>
      </c>
      <c r="H393" s="18" t="s">
        <v>136</v>
      </c>
      <c r="I393" s="18" t="s">
        <v>137</v>
      </c>
      <c r="J393" s="18" t="s">
        <v>138</v>
      </c>
      <c r="K393" s="18" t="s">
        <v>139</v>
      </c>
    </row>
    <row r="394" spans="1:11" x14ac:dyDescent="0.25">
      <c r="A394" s="55">
        <v>110</v>
      </c>
      <c r="B394" s="36">
        <v>6543.7449999999999</v>
      </c>
      <c r="C394" s="36">
        <v>8642.7720000000008</v>
      </c>
      <c r="D394" s="36">
        <v>2376.0960000000005</v>
      </c>
      <c r="E394" s="36">
        <v>749.41099999999994</v>
      </c>
      <c r="F394" s="36">
        <v>857.93500000000006</v>
      </c>
      <c r="G394" s="36">
        <v>628.1110000000001</v>
      </c>
      <c r="H394" s="36">
        <v>968.17499999999995</v>
      </c>
      <c r="I394" s="36">
        <v>464.19700000000006</v>
      </c>
      <c r="J394" s="36">
        <v>733.48400000000004</v>
      </c>
      <c r="K394" s="37">
        <v>21963.926000000003</v>
      </c>
    </row>
    <row r="395" spans="1:11" x14ac:dyDescent="0.25">
      <c r="A395" s="58">
        <v>120</v>
      </c>
      <c r="B395" s="38">
        <v>10467.173999999999</v>
      </c>
      <c r="C395" s="38">
        <v>25947.629999999997</v>
      </c>
      <c r="D395" s="38">
        <v>16845.712</v>
      </c>
      <c r="E395" s="38">
        <v>12018.271000000001</v>
      </c>
      <c r="F395" s="38">
        <v>40852.322999999989</v>
      </c>
      <c r="G395" s="38">
        <v>22253.552000000003</v>
      </c>
      <c r="H395" s="38">
        <v>17965.005999999998</v>
      </c>
      <c r="I395" s="38">
        <v>7507.5700000000006</v>
      </c>
      <c r="J395" s="38">
        <v>8351.1869999999999</v>
      </c>
      <c r="K395" s="39">
        <v>162208.42499999999</v>
      </c>
    </row>
    <row r="396" spans="1:11" x14ac:dyDescent="0.25">
      <c r="A396" s="55">
        <v>130</v>
      </c>
      <c r="B396" s="36">
        <v>1528.588</v>
      </c>
      <c r="C396" s="36">
        <v>2434.0889999999999</v>
      </c>
      <c r="D396" s="36">
        <v>1789.7949999999998</v>
      </c>
      <c r="E396" s="36">
        <v>2217.6419999999998</v>
      </c>
      <c r="F396" s="36">
        <v>4910.05</v>
      </c>
      <c r="G396" s="36">
        <v>3762.69</v>
      </c>
      <c r="H396" s="36">
        <v>12961.533000000001</v>
      </c>
      <c r="I396" s="36">
        <v>4135.1490000000003</v>
      </c>
      <c r="J396" s="36">
        <v>3390.7850000000003</v>
      </c>
      <c r="K396" s="37">
        <v>37130.321000000004</v>
      </c>
    </row>
    <row r="397" spans="1:11" x14ac:dyDescent="0.25">
      <c r="A397" s="58">
        <v>140</v>
      </c>
      <c r="B397" s="38">
        <v>6275.8630000000003</v>
      </c>
      <c r="C397" s="38">
        <v>21491.148000000001</v>
      </c>
      <c r="D397" s="38">
        <v>15533.079999999998</v>
      </c>
      <c r="E397" s="38">
        <v>8529.0740000000005</v>
      </c>
      <c r="F397" s="38">
        <v>16584.524999999998</v>
      </c>
      <c r="G397" s="38">
        <v>5347.74</v>
      </c>
      <c r="H397" s="38">
        <v>9157.4209999999985</v>
      </c>
      <c r="I397" s="38">
        <v>4540.4549999999999</v>
      </c>
      <c r="J397" s="38">
        <v>4852.277000000001</v>
      </c>
      <c r="K397" s="39">
        <v>92311.583000000013</v>
      </c>
    </row>
    <row r="398" spans="1:11" x14ac:dyDescent="0.25">
      <c r="A398" s="55">
        <v>300</v>
      </c>
      <c r="B398" s="36">
        <v>4671.0789999999997</v>
      </c>
      <c r="C398" s="36">
        <v>8808.5269999999982</v>
      </c>
      <c r="D398" s="36">
        <v>4224.9790000000012</v>
      </c>
      <c r="E398" s="36">
        <v>3877.5899999999992</v>
      </c>
      <c r="F398" s="36">
        <v>14720.952000000001</v>
      </c>
      <c r="G398" s="36">
        <v>7630.228000000001</v>
      </c>
      <c r="H398" s="36">
        <v>20230.02</v>
      </c>
      <c r="I398" s="36">
        <v>9770.896999999999</v>
      </c>
      <c r="J398" s="36">
        <v>10464.73</v>
      </c>
      <c r="K398" s="37">
        <v>84399.001999999993</v>
      </c>
    </row>
    <row r="399" spans="1:11" x14ac:dyDescent="0.25">
      <c r="A399" s="58">
        <v>400</v>
      </c>
      <c r="B399" s="38">
        <v>2563.8180000000002</v>
      </c>
      <c r="C399" s="38">
        <v>4565.9719999999998</v>
      </c>
      <c r="D399" s="38">
        <v>2683.1539999999995</v>
      </c>
      <c r="E399" s="38">
        <v>3545.451</v>
      </c>
      <c r="F399" s="38">
        <v>8951.6920000000009</v>
      </c>
      <c r="G399" s="38">
        <v>4435.5599999999995</v>
      </c>
      <c r="H399" s="38">
        <v>6597.0860000000002</v>
      </c>
      <c r="I399" s="38">
        <v>2562.2910000000002</v>
      </c>
      <c r="J399" s="38">
        <v>2358.9189999999999</v>
      </c>
      <c r="K399" s="39">
        <v>38263.942999999999</v>
      </c>
    </row>
    <row r="400" spans="1:11" x14ac:dyDescent="0.25">
      <c r="A400" s="28" t="s">
        <v>158</v>
      </c>
      <c r="B400" s="37">
        <v>32050.267</v>
      </c>
      <c r="C400" s="37">
        <v>71890.137999999992</v>
      </c>
      <c r="D400" s="37">
        <v>43452.815999999999</v>
      </c>
      <c r="E400" s="37">
        <v>30937.439000000002</v>
      </c>
      <c r="F400" s="37">
        <v>86877.476999999984</v>
      </c>
      <c r="G400" s="37">
        <v>44057.881000000001</v>
      </c>
      <c r="H400" s="37">
        <v>67879.240999999995</v>
      </c>
      <c r="I400" s="37">
        <v>28980.558999999997</v>
      </c>
      <c r="J400" s="37">
        <v>30151.381999999998</v>
      </c>
      <c r="K400" s="37">
        <v>436277.19999999995</v>
      </c>
    </row>
    <row r="403" spans="1:11" x14ac:dyDescent="0.25">
      <c r="A403" s="14" t="s">
        <v>163</v>
      </c>
      <c r="B403" s="15" t="s">
        <v>119</v>
      </c>
      <c r="C403" s="15" t="s">
        <v>120</v>
      </c>
      <c r="D403" s="15" t="s">
        <v>121</v>
      </c>
      <c r="E403" s="15" t="s">
        <v>122</v>
      </c>
      <c r="F403" s="15" t="s">
        <v>123</v>
      </c>
      <c r="G403" s="15" t="s">
        <v>124</v>
      </c>
      <c r="H403" s="15" t="s">
        <v>125</v>
      </c>
      <c r="I403" s="15" t="s">
        <v>126</v>
      </c>
      <c r="J403" s="15" t="s">
        <v>127</v>
      </c>
      <c r="K403" s="15" t="s">
        <v>128</v>
      </c>
    </row>
    <row r="404" spans="1:11" x14ac:dyDescent="0.25">
      <c r="A404" s="16" t="s">
        <v>74</v>
      </c>
      <c r="B404" s="17" t="s">
        <v>130</v>
      </c>
      <c r="C404" s="18" t="s">
        <v>131</v>
      </c>
      <c r="D404" s="18" t="s">
        <v>132</v>
      </c>
      <c r="E404" s="18" t="s">
        <v>133</v>
      </c>
      <c r="F404" s="18" t="s">
        <v>134</v>
      </c>
      <c r="G404" s="18" t="s">
        <v>135</v>
      </c>
      <c r="H404" s="18" t="s">
        <v>136</v>
      </c>
      <c r="I404" s="18" t="s">
        <v>137</v>
      </c>
      <c r="J404" s="18" t="s">
        <v>138</v>
      </c>
      <c r="K404" s="18" t="s">
        <v>139</v>
      </c>
    </row>
    <row r="405" spans="1:11" x14ac:dyDescent="0.25">
      <c r="A405" s="55">
        <v>110</v>
      </c>
      <c r="B405" s="40">
        <v>29.793148092012327</v>
      </c>
      <c r="C405" s="40">
        <v>39.349850295434429</v>
      </c>
      <c r="D405" s="40">
        <v>10.818175220586703</v>
      </c>
      <c r="E405" s="40">
        <v>3.4120083995912198</v>
      </c>
      <c r="F405" s="40">
        <v>3.9061094997315138</v>
      </c>
      <c r="G405" s="40">
        <v>2.859739192346578</v>
      </c>
      <c r="H405" s="40">
        <v>4.4080234107508822</v>
      </c>
      <c r="I405" s="40">
        <v>2.1134518482715703</v>
      </c>
      <c r="J405" s="40">
        <v>3.33949404127477</v>
      </c>
      <c r="K405" s="20">
        <v>5.0343969384602278</v>
      </c>
    </row>
    <row r="406" spans="1:11" x14ac:dyDescent="0.25">
      <c r="A406" s="58">
        <v>120</v>
      </c>
      <c r="B406" s="41">
        <v>6.4529163636229132</v>
      </c>
      <c r="C406" s="41">
        <v>15.996474905665348</v>
      </c>
      <c r="D406" s="41">
        <v>10.385226291421054</v>
      </c>
      <c r="E406" s="41">
        <v>7.4091533778223919</v>
      </c>
      <c r="F406" s="41">
        <v>25.185080861243794</v>
      </c>
      <c r="G406" s="41">
        <v>13.719109842784063</v>
      </c>
      <c r="H406" s="41">
        <v>11.075260733220238</v>
      </c>
      <c r="I406" s="41">
        <v>4.6283477569059697</v>
      </c>
      <c r="J406" s="41">
        <v>5.1484298673142286</v>
      </c>
      <c r="K406" s="25">
        <v>37.180128826351684</v>
      </c>
    </row>
    <row r="407" spans="1:11" x14ac:dyDescent="0.25">
      <c r="A407" s="55">
        <v>130</v>
      </c>
      <c r="B407" s="40">
        <v>4.116818704583781</v>
      </c>
      <c r="C407" s="40">
        <v>6.5555291051752551</v>
      </c>
      <c r="D407" s="40">
        <v>4.8203057549650579</v>
      </c>
      <c r="E407" s="40">
        <v>5.9725904335704492</v>
      </c>
      <c r="F407" s="40">
        <v>13.223828579343548</v>
      </c>
      <c r="G407" s="40">
        <v>10.133739484773104</v>
      </c>
      <c r="H407" s="40">
        <v>34.908216925999639</v>
      </c>
      <c r="I407" s="40">
        <v>11.136852277684321</v>
      </c>
      <c r="J407" s="40">
        <v>9.1321187339048322</v>
      </c>
      <c r="K407" s="20">
        <v>8.5107177271697925</v>
      </c>
    </row>
    <row r="408" spans="1:11" x14ac:dyDescent="0.25">
      <c r="A408" s="58">
        <v>140</v>
      </c>
      <c r="B408" s="41">
        <v>6.7985650294828108</v>
      </c>
      <c r="C408" s="41">
        <v>23.281095721216264</v>
      </c>
      <c r="D408" s="41">
        <v>16.826794097984425</v>
      </c>
      <c r="E408" s="41">
        <v>9.2394407319393483</v>
      </c>
      <c r="F408" s="41">
        <v>17.965811506016525</v>
      </c>
      <c r="G408" s="41">
        <v>5.7931408239418873</v>
      </c>
      <c r="H408" s="41">
        <v>9.9201212918209816</v>
      </c>
      <c r="I408" s="41">
        <v>4.9186189343107669</v>
      </c>
      <c r="J408" s="41">
        <v>5.2564118632869725</v>
      </c>
      <c r="K408" s="25">
        <v>21.158929002019821</v>
      </c>
    </row>
    <row r="409" spans="1:11" x14ac:dyDescent="0.25">
      <c r="A409" s="55">
        <v>300</v>
      </c>
      <c r="B409" s="40">
        <v>5.5345192351919046</v>
      </c>
      <c r="C409" s="40">
        <v>10.436766775986284</v>
      </c>
      <c r="D409" s="40">
        <v>5.0059584827792181</v>
      </c>
      <c r="E409" s="40">
        <v>4.5943552744853546</v>
      </c>
      <c r="F409" s="40">
        <v>17.442092502468221</v>
      </c>
      <c r="G409" s="40">
        <v>9.0406614049772784</v>
      </c>
      <c r="H409" s="40">
        <v>23.969501440313241</v>
      </c>
      <c r="I409" s="40">
        <v>11.577029074348534</v>
      </c>
      <c r="J409" s="40">
        <v>12.399115809449976</v>
      </c>
      <c r="K409" s="20">
        <v>19.345269933886073</v>
      </c>
    </row>
    <row r="410" spans="1:11" x14ac:dyDescent="0.25">
      <c r="A410" s="58">
        <v>400</v>
      </c>
      <c r="B410" s="41">
        <v>6.7003497261116038</v>
      </c>
      <c r="C410" s="41">
        <v>11.932831909142243</v>
      </c>
      <c r="D410" s="41">
        <v>7.0122255827111175</v>
      </c>
      <c r="E410" s="41">
        <v>9.2657753540977197</v>
      </c>
      <c r="F410" s="41">
        <v>23.394588477199019</v>
      </c>
      <c r="G410" s="41">
        <v>11.592009741390216</v>
      </c>
      <c r="H410" s="41">
        <v>17.240998921621852</v>
      </c>
      <c r="I410" s="41">
        <v>6.6963590239510866</v>
      </c>
      <c r="J410" s="41">
        <v>6.1648612637751423</v>
      </c>
      <c r="K410" s="25">
        <v>8.7705575721124092</v>
      </c>
    </row>
    <row r="411" spans="1:11" x14ac:dyDescent="0.25">
      <c r="A411" s="28" t="s">
        <v>158</v>
      </c>
      <c r="B411" s="20">
        <v>7.3463080353500034</v>
      </c>
      <c r="C411" s="20">
        <v>16.478087326131185</v>
      </c>
      <c r="D411" s="20">
        <v>9.9599098921511366</v>
      </c>
      <c r="E411" s="20">
        <v>7.0912344261859221</v>
      </c>
      <c r="F411" s="20">
        <v>19.913366318478253</v>
      </c>
      <c r="G411" s="20">
        <v>10.098598093138952</v>
      </c>
      <c r="H411" s="20">
        <v>15.558741323177101</v>
      </c>
      <c r="I411" s="20">
        <v>6.6426939111188945</v>
      </c>
      <c r="J411" s="20">
        <v>6.9110606742685619</v>
      </c>
      <c r="K411" s="20">
        <v>100</v>
      </c>
    </row>
    <row r="415" spans="1:11" x14ac:dyDescent="0.25">
      <c r="A415" s="45" t="s">
        <v>170</v>
      </c>
    </row>
    <row r="416" spans="1:11" x14ac:dyDescent="0.25">
      <c r="A416" s="14" t="s">
        <v>161</v>
      </c>
      <c r="B416" s="15" t="s">
        <v>119</v>
      </c>
      <c r="C416" s="15" t="s">
        <v>120</v>
      </c>
      <c r="D416" s="15" t="s">
        <v>121</v>
      </c>
      <c r="E416" s="15" t="s">
        <v>122</v>
      </c>
      <c r="F416" s="15" t="s">
        <v>123</v>
      </c>
      <c r="G416" s="15" t="s">
        <v>124</v>
      </c>
      <c r="H416" s="15" t="s">
        <v>125</v>
      </c>
      <c r="I416" s="15" t="s">
        <v>126</v>
      </c>
      <c r="J416" s="15" t="s">
        <v>127</v>
      </c>
      <c r="K416" s="15" t="s">
        <v>128</v>
      </c>
    </row>
    <row r="417" spans="1:11" x14ac:dyDescent="0.25">
      <c r="A417" s="16" t="s">
        <v>162</v>
      </c>
      <c r="B417" s="17" t="s">
        <v>130</v>
      </c>
      <c r="C417" s="18" t="s">
        <v>131</v>
      </c>
      <c r="D417" s="18" t="s">
        <v>132</v>
      </c>
      <c r="E417" s="18" t="s">
        <v>133</v>
      </c>
      <c r="F417" s="18" t="s">
        <v>134</v>
      </c>
      <c r="G417" s="18" t="s">
        <v>135</v>
      </c>
      <c r="H417" s="18" t="s">
        <v>136</v>
      </c>
      <c r="I417" s="18" t="s">
        <v>137</v>
      </c>
      <c r="J417" s="18" t="s">
        <v>138</v>
      </c>
      <c r="K417" s="18" t="s">
        <v>139</v>
      </c>
    </row>
    <row r="418" spans="1:11" x14ac:dyDescent="0.25">
      <c r="A418" s="55">
        <v>110</v>
      </c>
      <c r="B418" s="36">
        <v>12539.835809275606</v>
      </c>
      <c r="C418" s="36">
        <v>15874.18334330668</v>
      </c>
      <c r="D418" s="36">
        <v>4259.9542747657524</v>
      </c>
      <c r="E418" s="36">
        <v>1382.5477671338447</v>
      </c>
      <c r="F418" s="36">
        <v>1720.9140233777227</v>
      </c>
      <c r="G418" s="36">
        <v>1246.7702909500954</v>
      </c>
      <c r="H418" s="36">
        <v>1777.7766564282258</v>
      </c>
      <c r="I418" s="36">
        <v>813.17494641093083</v>
      </c>
      <c r="J418" s="36">
        <v>1140.0719693504534</v>
      </c>
      <c r="K418" s="37">
        <v>40755.229080999314</v>
      </c>
    </row>
    <row r="419" spans="1:11" x14ac:dyDescent="0.25">
      <c r="A419" s="58">
        <v>120</v>
      </c>
      <c r="B419" s="38">
        <v>19774.453627412615</v>
      </c>
      <c r="C419" s="38">
        <v>46620.867539533501</v>
      </c>
      <c r="D419" s="38">
        <v>30626.750580793021</v>
      </c>
      <c r="E419" s="38">
        <v>24048.66492119581</v>
      </c>
      <c r="F419" s="38">
        <v>90853.659094578994</v>
      </c>
      <c r="G419" s="38">
        <v>48734.491707038345</v>
      </c>
      <c r="H419" s="38">
        <v>35688.759236927232</v>
      </c>
      <c r="I419" s="38">
        <v>14531.570533838312</v>
      </c>
      <c r="J419" s="38">
        <v>13092.999754047176</v>
      </c>
      <c r="K419" s="39">
        <v>323972.21699536499</v>
      </c>
    </row>
    <row r="420" spans="1:11" x14ac:dyDescent="0.25">
      <c r="A420" s="55">
        <v>130</v>
      </c>
      <c r="B420" s="36">
        <v>2687.1475670406589</v>
      </c>
      <c r="C420" s="36">
        <v>4201.4775216060525</v>
      </c>
      <c r="D420" s="36">
        <v>3230.5642860542976</v>
      </c>
      <c r="E420" s="36">
        <v>4538.3001627447411</v>
      </c>
      <c r="F420" s="36">
        <v>10225.908418183095</v>
      </c>
      <c r="G420" s="36">
        <v>7762.0835221014386</v>
      </c>
      <c r="H420" s="36">
        <v>23862.307577623978</v>
      </c>
      <c r="I420" s="36">
        <v>8062.8504528528174</v>
      </c>
      <c r="J420" s="36">
        <v>5476.8661743698876</v>
      </c>
      <c r="K420" s="37">
        <v>70047.505682576972</v>
      </c>
    </row>
    <row r="421" spans="1:11" x14ac:dyDescent="0.25">
      <c r="A421" s="58">
        <v>140</v>
      </c>
      <c r="B421" s="38">
        <v>7370.8672431133982</v>
      </c>
      <c r="C421" s="38">
        <v>25485.223766176117</v>
      </c>
      <c r="D421" s="38">
        <v>18535.586614430427</v>
      </c>
      <c r="E421" s="38">
        <v>10848.136187579679</v>
      </c>
      <c r="F421" s="38">
        <v>22440.594197536062</v>
      </c>
      <c r="G421" s="38">
        <v>7273.0951193376459</v>
      </c>
      <c r="H421" s="38">
        <v>11561.094874482491</v>
      </c>
      <c r="I421" s="38">
        <v>6310.219778193703</v>
      </c>
      <c r="J421" s="38">
        <v>6005.1754668665899</v>
      </c>
      <c r="K421" s="39">
        <v>115829.99324771611</v>
      </c>
    </row>
    <row r="422" spans="1:11" x14ac:dyDescent="0.25">
      <c r="A422" s="55">
        <v>300</v>
      </c>
      <c r="B422" s="36">
        <v>6114.9681933650354</v>
      </c>
      <c r="C422" s="36">
        <v>11256.811915324226</v>
      </c>
      <c r="D422" s="36">
        <v>5737.4468562419461</v>
      </c>
      <c r="E422" s="36">
        <v>5605.4038418247374</v>
      </c>
      <c r="F422" s="36">
        <v>22136.577790386116</v>
      </c>
      <c r="G422" s="36">
        <v>11671.682791423566</v>
      </c>
      <c r="H422" s="36">
        <v>26565.39816850956</v>
      </c>
      <c r="I422" s="36">
        <v>12320.55018096837</v>
      </c>
      <c r="J422" s="36">
        <v>12919.161944517837</v>
      </c>
      <c r="K422" s="37">
        <v>114328.00168256139</v>
      </c>
    </row>
    <row r="423" spans="1:11" x14ac:dyDescent="0.25">
      <c r="A423" s="58">
        <v>400</v>
      </c>
      <c r="B423" s="38">
        <v>3617.2254570072732</v>
      </c>
      <c r="C423" s="38">
        <v>6608.1165924087645</v>
      </c>
      <c r="D423" s="38">
        <v>4237.77524028274</v>
      </c>
      <c r="E423" s="38">
        <v>6308.2424107925526</v>
      </c>
      <c r="F423" s="38">
        <v>15956.224243202783</v>
      </c>
      <c r="G423" s="38">
        <v>7353.9313227748698</v>
      </c>
      <c r="H423" s="38">
        <v>10611.603096208557</v>
      </c>
      <c r="I423" s="38">
        <v>4046.5688776022421</v>
      </c>
      <c r="J423" s="38">
        <v>2932.0759080285761</v>
      </c>
      <c r="K423" s="39">
        <v>61671.763148308368</v>
      </c>
    </row>
    <row r="424" spans="1:11" x14ac:dyDescent="0.25">
      <c r="A424" s="28" t="s">
        <v>158</v>
      </c>
      <c r="B424" s="37">
        <v>52104.497897214591</v>
      </c>
      <c r="C424" s="37">
        <v>110046.68067835535</v>
      </c>
      <c r="D424" s="37">
        <v>66628.077852568196</v>
      </c>
      <c r="E424" s="37">
        <v>52731.295291271366</v>
      </c>
      <c r="F424" s="37">
        <v>163333.87776726478</v>
      </c>
      <c r="G424" s="37">
        <v>84042.054753625955</v>
      </c>
      <c r="H424" s="37">
        <v>110066.93961018004</v>
      </c>
      <c r="I424" s="37">
        <v>46084.934769866377</v>
      </c>
      <c r="J424" s="37">
        <v>41566.35121718052</v>
      </c>
      <c r="K424" s="37">
        <v>726604.70983752713</v>
      </c>
    </row>
    <row r="427" spans="1:11" x14ac:dyDescent="0.25">
      <c r="A427" s="14" t="s">
        <v>164</v>
      </c>
      <c r="B427" s="15" t="s">
        <v>119</v>
      </c>
      <c r="C427" s="15" t="s">
        <v>120</v>
      </c>
      <c r="D427" s="15" t="s">
        <v>121</v>
      </c>
      <c r="E427" s="15" t="s">
        <v>122</v>
      </c>
      <c r="F427" s="15" t="s">
        <v>123</v>
      </c>
      <c r="G427" s="15" t="s">
        <v>124</v>
      </c>
      <c r="H427" s="15" t="s">
        <v>125</v>
      </c>
      <c r="I427" s="15" t="s">
        <v>126</v>
      </c>
      <c r="J427" s="15" t="s">
        <v>127</v>
      </c>
      <c r="K427" s="15" t="s">
        <v>128</v>
      </c>
    </row>
    <row r="428" spans="1:11" x14ac:dyDescent="0.25">
      <c r="A428" s="16" t="s">
        <v>162</v>
      </c>
      <c r="B428" s="17" t="s">
        <v>130</v>
      </c>
      <c r="C428" s="18" t="s">
        <v>131</v>
      </c>
      <c r="D428" s="18" t="s">
        <v>132</v>
      </c>
      <c r="E428" s="18" t="s">
        <v>133</v>
      </c>
      <c r="F428" s="18" t="s">
        <v>134</v>
      </c>
      <c r="G428" s="18" t="s">
        <v>135</v>
      </c>
      <c r="H428" s="18" t="s">
        <v>136</v>
      </c>
      <c r="I428" s="18" t="s">
        <v>137</v>
      </c>
      <c r="J428" s="18" t="s">
        <v>138</v>
      </c>
      <c r="K428" s="18" t="s">
        <v>139</v>
      </c>
    </row>
    <row r="429" spans="1:11" x14ac:dyDescent="0.25">
      <c r="A429" s="55">
        <v>110</v>
      </c>
      <c r="B429" s="36">
        <v>1646.2431849675568</v>
      </c>
      <c r="C429" s="36">
        <v>2064.9735147730962</v>
      </c>
      <c r="D429" s="36">
        <v>545.19823141385393</v>
      </c>
      <c r="E429" s="36">
        <v>177.09882058370042</v>
      </c>
      <c r="F429" s="36">
        <v>207.0182699724873</v>
      </c>
      <c r="G429" s="36">
        <v>139.49323660991135</v>
      </c>
      <c r="H429" s="36">
        <v>202.03108217867307</v>
      </c>
      <c r="I429" s="36">
        <v>86.478390593297263</v>
      </c>
      <c r="J429" s="36">
        <v>101.06238799231191</v>
      </c>
      <c r="K429" s="37">
        <v>5169.5971190848886</v>
      </c>
    </row>
    <row r="430" spans="1:11" x14ac:dyDescent="0.25">
      <c r="A430" s="58">
        <v>120</v>
      </c>
      <c r="B430" s="38">
        <v>2540.5684971311507</v>
      </c>
      <c r="C430" s="38">
        <v>5860.3012031841836</v>
      </c>
      <c r="D430" s="38">
        <v>3704.8337949605884</v>
      </c>
      <c r="E430" s="38">
        <v>2921.414789599814</v>
      </c>
      <c r="F430" s="38">
        <v>10388.40636467064</v>
      </c>
      <c r="G430" s="38">
        <v>5450.1011971985945</v>
      </c>
      <c r="H430" s="38">
        <v>4103.3351397881142</v>
      </c>
      <c r="I430" s="38">
        <v>1559.5753144725552</v>
      </c>
      <c r="J430" s="38">
        <v>1196.4336343709519</v>
      </c>
      <c r="K430" s="39">
        <v>37724.96993537659</v>
      </c>
    </row>
    <row r="431" spans="1:11" x14ac:dyDescent="0.25">
      <c r="A431" s="55">
        <v>130</v>
      </c>
      <c r="B431" s="36">
        <v>314.29045907365821</v>
      </c>
      <c r="C431" s="36">
        <v>503.61280174451241</v>
      </c>
      <c r="D431" s="36">
        <v>372.70764695568494</v>
      </c>
      <c r="E431" s="36">
        <v>518.21861160073809</v>
      </c>
      <c r="F431" s="36">
        <v>1048.9266490616781</v>
      </c>
      <c r="G431" s="36">
        <v>761.8230029149629</v>
      </c>
      <c r="H431" s="36">
        <v>2724.9142873452961</v>
      </c>
      <c r="I431" s="36">
        <v>880.10893784158941</v>
      </c>
      <c r="J431" s="36">
        <v>520.12620206504755</v>
      </c>
      <c r="K431" s="37">
        <v>7644.7285986031666</v>
      </c>
    </row>
    <row r="432" spans="1:11" x14ac:dyDescent="0.25">
      <c r="A432" s="58">
        <v>140</v>
      </c>
      <c r="B432" s="38">
        <v>562.28754475317089</v>
      </c>
      <c r="C432" s="38">
        <v>2121.3745911261872</v>
      </c>
      <c r="D432" s="38">
        <v>1677.3303880338481</v>
      </c>
      <c r="E432" s="38">
        <v>965.08637021644824</v>
      </c>
      <c r="F432" s="38">
        <v>1670.0035342168603</v>
      </c>
      <c r="G432" s="38">
        <v>517.57563791542225</v>
      </c>
      <c r="H432" s="38">
        <v>1009.1754940997245</v>
      </c>
      <c r="I432" s="38">
        <v>418.71371976194331</v>
      </c>
      <c r="J432" s="38">
        <v>310.37788045442295</v>
      </c>
      <c r="K432" s="39">
        <v>9251.9251605780282</v>
      </c>
    </row>
    <row r="433" spans="1:11" x14ac:dyDescent="0.25">
      <c r="A433" s="55">
        <v>300</v>
      </c>
      <c r="B433" s="36">
        <v>543.78609949694078</v>
      </c>
      <c r="C433" s="36">
        <v>1040.2820401994568</v>
      </c>
      <c r="D433" s="36">
        <v>538.447730878843</v>
      </c>
      <c r="E433" s="36">
        <v>528.25211996242319</v>
      </c>
      <c r="F433" s="36">
        <v>2130.6370633856041</v>
      </c>
      <c r="G433" s="36">
        <v>1185.4626777586832</v>
      </c>
      <c r="H433" s="36">
        <v>2494.9179203379203</v>
      </c>
      <c r="I433" s="36">
        <v>908.37778366453949</v>
      </c>
      <c r="J433" s="36">
        <v>942.90782022118503</v>
      </c>
      <c r="K433" s="37">
        <v>10313.071255905597</v>
      </c>
    </row>
    <row r="434" spans="1:11" x14ac:dyDescent="0.25">
      <c r="A434" s="58">
        <v>400</v>
      </c>
      <c r="B434" s="38">
        <v>371.44372972781036</v>
      </c>
      <c r="C434" s="38">
        <v>663.6488146732861</v>
      </c>
      <c r="D434" s="38">
        <v>434.33696309227423</v>
      </c>
      <c r="E434" s="38">
        <v>679.87559117940782</v>
      </c>
      <c r="F434" s="38">
        <v>1566.4866967935602</v>
      </c>
      <c r="G434" s="38">
        <v>723.59541584446447</v>
      </c>
      <c r="H434" s="38">
        <v>1105.3703334790944</v>
      </c>
      <c r="I434" s="38">
        <v>330.90640419086378</v>
      </c>
      <c r="J434" s="38">
        <v>199.08900258988473</v>
      </c>
      <c r="K434" s="39">
        <v>6074.7529515706465</v>
      </c>
    </row>
    <row r="435" spans="1:11" x14ac:dyDescent="0.25">
      <c r="A435" s="28" t="s">
        <v>158</v>
      </c>
      <c r="B435" s="37">
        <v>5978.6195151502861</v>
      </c>
      <c r="C435" s="37">
        <v>12254.192965700722</v>
      </c>
      <c r="D435" s="37">
        <v>7272.8547553350927</v>
      </c>
      <c r="E435" s="37">
        <v>5789.9463031425312</v>
      </c>
      <c r="F435" s="37">
        <v>17011.478578100829</v>
      </c>
      <c r="G435" s="37">
        <v>8778.0511682420383</v>
      </c>
      <c r="H435" s="37">
        <v>11639.744257228824</v>
      </c>
      <c r="I435" s="37">
        <v>4184.1605505247881</v>
      </c>
      <c r="J435" s="37">
        <v>3269.9969276938041</v>
      </c>
      <c r="K435" s="37">
        <v>76179.045021118916</v>
      </c>
    </row>
    <row r="438" spans="1:11" x14ac:dyDescent="0.25">
      <c r="A438" s="14" t="s">
        <v>164</v>
      </c>
      <c r="B438" s="15" t="s">
        <v>119</v>
      </c>
      <c r="C438" s="15" t="s">
        <v>120</v>
      </c>
      <c r="D438" s="15" t="s">
        <v>121</v>
      </c>
      <c r="E438" s="15" t="s">
        <v>122</v>
      </c>
      <c r="F438" s="15" t="s">
        <v>123</v>
      </c>
      <c r="G438" s="15" t="s">
        <v>124</v>
      </c>
      <c r="H438" s="15" t="s">
        <v>125</v>
      </c>
      <c r="I438" s="15" t="s">
        <v>126</v>
      </c>
      <c r="J438" s="15" t="s">
        <v>127</v>
      </c>
      <c r="K438" s="15" t="s">
        <v>128</v>
      </c>
    </row>
    <row r="439" spans="1:11" x14ac:dyDescent="0.25">
      <c r="A439" s="16" t="s">
        <v>173</v>
      </c>
      <c r="B439" s="17" t="s">
        <v>130</v>
      </c>
      <c r="C439" s="18" t="s">
        <v>131</v>
      </c>
      <c r="D439" s="18" t="s">
        <v>132</v>
      </c>
      <c r="E439" s="18" t="s">
        <v>133</v>
      </c>
      <c r="F439" s="18" t="s">
        <v>134</v>
      </c>
      <c r="G439" s="18" t="s">
        <v>135</v>
      </c>
      <c r="H439" s="18" t="s">
        <v>136</v>
      </c>
      <c r="I439" s="18" t="s">
        <v>137</v>
      </c>
      <c r="J439" s="18" t="s">
        <v>138</v>
      </c>
      <c r="K439" s="18" t="s">
        <v>139</v>
      </c>
    </row>
    <row r="440" spans="1:11" x14ac:dyDescent="0.25">
      <c r="A440" s="55">
        <v>110</v>
      </c>
      <c r="B440" s="36">
        <v>251.57508200083541</v>
      </c>
      <c r="C440" s="36">
        <v>238.92490913483499</v>
      </c>
      <c r="D440" s="36">
        <v>229.45126434868533</v>
      </c>
      <c r="E440" s="36">
        <v>236.31734866942227</v>
      </c>
      <c r="F440" s="36">
        <v>241.29831510835587</v>
      </c>
      <c r="G440" s="36">
        <v>222.08373457861958</v>
      </c>
      <c r="H440" s="36">
        <v>208.6720708329311</v>
      </c>
      <c r="I440" s="36">
        <v>186.29674597917963</v>
      </c>
      <c r="J440" s="36">
        <v>137.78403890515935</v>
      </c>
      <c r="K440" s="37">
        <v>235.36762594651285</v>
      </c>
    </row>
    <row r="441" spans="1:11" x14ac:dyDescent="0.25">
      <c r="A441" s="58">
        <v>120</v>
      </c>
      <c r="B441" s="38">
        <v>242.71770939617045</v>
      </c>
      <c r="C441" s="38">
        <v>225.85111639036722</v>
      </c>
      <c r="D441" s="38">
        <v>219.92740912112166</v>
      </c>
      <c r="E441" s="38">
        <v>243.08112120285969</v>
      </c>
      <c r="F441" s="38">
        <v>254.29169265773803</v>
      </c>
      <c r="G441" s="38">
        <v>244.90927098732797</v>
      </c>
      <c r="H441" s="38">
        <v>228.4071121261031</v>
      </c>
      <c r="I441" s="38">
        <v>207.73370271240296</v>
      </c>
      <c r="J441" s="38">
        <v>143.26509924528716</v>
      </c>
      <c r="K441" s="39">
        <v>232.57096501230805</v>
      </c>
    </row>
    <row r="442" spans="1:11" x14ac:dyDescent="0.25">
      <c r="A442" s="55">
        <v>130</v>
      </c>
      <c r="B442" s="36">
        <v>205.60835167727225</v>
      </c>
      <c r="C442" s="36">
        <v>206.89991275771445</v>
      </c>
      <c r="D442" s="36">
        <v>208.24041130726422</v>
      </c>
      <c r="E442" s="36">
        <v>233.68001309532292</v>
      </c>
      <c r="F442" s="36">
        <v>213.62850664691356</v>
      </c>
      <c r="G442" s="36">
        <v>202.46765024888123</v>
      </c>
      <c r="H442" s="36">
        <v>210.23086446219719</v>
      </c>
      <c r="I442" s="36">
        <v>212.83608833480713</v>
      </c>
      <c r="J442" s="36">
        <v>153.39403768302842</v>
      </c>
      <c r="K442" s="37">
        <v>205.88910606517962</v>
      </c>
    </row>
    <row r="443" spans="1:11" x14ac:dyDescent="0.25">
      <c r="A443" s="58">
        <v>140</v>
      </c>
      <c r="B443" s="38">
        <v>89.595254828407008</v>
      </c>
      <c r="C443" s="38">
        <v>98.709226288246072</v>
      </c>
      <c r="D443" s="38">
        <v>107.98440412550815</v>
      </c>
      <c r="E443" s="38">
        <v>113.15253803829678</v>
      </c>
      <c r="F443" s="38">
        <v>100.69649472727501</v>
      </c>
      <c r="G443" s="38">
        <v>96.783994344418815</v>
      </c>
      <c r="H443" s="38">
        <v>110.20302485816963</v>
      </c>
      <c r="I443" s="38">
        <v>92.218449420144751</v>
      </c>
      <c r="J443" s="38">
        <v>63.965408498818782</v>
      </c>
      <c r="K443" s="39">
        <v>100.22496484084805</v>
      </c>
    </row>
    <row r="444" spans="1:11" x14ac:dyDescent="0.25">
      <c r="A444" s="55">
        <v>300</v>
      </c>
      <c r="B444" s="36">
        <v>116.41552187341314</v>
      </c>
      <c r="C444" s="36">
        <v>118.09943253843201</v>
      </c>
      <c r="D444" s="36">
        <v>127.44388336103987</v>
      </c>
      <c r="E444" s="36">
        <v>136.23207197316461</v>
      </c>
      <c r="F444" s="36">
        <v>144.73500513999392</v>
      </c>
      <c r="G444" s="36">
        <v>155.36399145067264</v>
      </c>
      <c r="H444" s="36">
        <v>123.32750636617861</v>
      </c>
      <c r="I444" s="36">
        <v>92.967696176158597</v>
      </c>
      <c r="J444" s="36">
        <v>90.10340641575894</v>
      </c>
      <c r="K444" s="37">
        <v>122.19423229560934</v>
      </c>
    </row>
    <row r="445" spans="1:11" x14ac:dyDescent="0.25">
      <c r="A445" s="58">
        <v>400</v>
      </c>
      <c r="B445" s="38">
        <v>144.87913328005746</v>
      </c>
      <c r="C445" s="38">
        <v>145.34666762592633</v>
      </c>
      <c r="D445" s="38">
        <v>161.8755252558274</v>
      </c>
      <c r="E445" s="38">
        <v>191.75997388749917</v>
      </c>
      <c r="F445" s="38">
        <v>174.99336402476314</v>
      </c>
      <c r="G445" s="38">
        <v>163.13507558109112</v>
      </c>
      <c r="H445" s="38">
        <v>167.55433133342422</v>
      </c>
      <c r="I445" s="38">
        <v>129.14473968447135</v>
      </c>
      <c r="J445" s="38">
        <v>84.398405621339577</v>
      </c>
      <c r="K445" s="39">
        <v>158.75919926941788</v>
      </c>
    </row>
    <row r="446" spans="1:11" x14ac:dyDescent="0.25">
      <c r="A446" s="28" t="s">
        <v>158</v>
      </c>
      <c r="B446" s="37">
        <v>186.53883648302482</v>
      </c>
      <c r="C446" s="37">
        <v>170.45721856453693</v>
      </c>
      <c r="D446" s="37">
        <v>167.37361176626834</v>
      </c>
      <c r="E446" s="37">
        <v>187.15014850267764</v>
      </c>
      <c r="F446" s="37">
        <v>195.80999777538239</v>
      </c>
      <c r="G446" s="37">
        <v>199.23906844820883</v>
      </c>
      <c r="H446" s="37">
        <v>171.47723053103709</v>
      </c>
      <c r="I446" s="37">
        <v>144.37818644301473</v>
      </c>
      <c r="J446" s="37">
        <v>108.45263834652104</v>
      </c>
      <c r="K446" s="37">
        <v>174.61156581439258</v>
      </c>
    </row>
    <row r="449" spans="1:11" x14ac:dyDescent="0.25">
      <c r="A449" s="14" t="s">
        <v>67</v>
      </c>
      <c r="B449" s="15" t="s">
        <v>119</v>
      </c>
      <c r="C449" s="15" t="s">
        <v>120</v>
      </c>
      <c r="D449" s="15" t="s">
        <v>121</v>
      </c>
      <c r="E449" s="15" t="s">
        <v>122</v>
      </c>
      <c r="F449" s="15" t="s">
        <v>123</v>
      </c>
      <c r="G449" s="15" t="s">
        <v>124</v>
      </c>
      <c r="H449" s="15" t="s">
        <v>125</v>
      </c>
      <c r="I449" s="15" t="s">
        <v>126</v>
      </c>
      <c r="J449" s="15" t="s">
        <v>127</v>
      </c>
      <c r="K449" s="15" t="s">
        <v>128</v>
      </c>
    </row>
    <row r="450" spans="1:11" x14ac:dyDescent="0.25">
      <c r="A450" s="16" t="s">
        <v>77</v>
      </c>
      <c r="B450" s="17" t="s">
        <v>130</v>
      </c>
      <c r="C450" s="18" t="s">
        <v>131</v>
      </c>
      <c r="D450" s="18" t="s">
        <v>132</v>
      </c>
      <c r="E450" s="18" t="s">
        <v>133</v>
      </c>
      <c r="F450" s="18" t="s">
        <v>134</v>
      </c>
      <c r="G450" s="18" t="s">
        <v>135</v>
      </c>
      <c r="H450" s="18" t="s">
        <v>136</v>
      </c>
      <c r="I450" s="18" t="s">
        <v>137</v>
      </c>
      <c r="J450" s="18" t="s">
        <v>138</v>
      </c>
      <c r="K450" s="18" t="s">
        <v>139</v>
      </c>
    </row>
    <row r="451" spans="1:11" x14ac:dyDescent="0.25">
      <c r="A451" s="55">
        <v>110</v>
      </c>
      <c r="B451" s="60">
        <v>6.6203968947588265</v>
      </c>
      <c r="C451" s="60">
        <v>6.1262797214060258</v>
      </c>
      <c r="D451" s="60">
        <v>5.8833657525303931</v>
      </c>
      <c r="E451" s="60">
        <v>5.907933716735557</v>
      </c>
      <c r="F451" s="60">
        <v>6.0324578777088966</v>
      </c>
      <c r="G451" s="60">
        <v>5.55209336446549</v>
      </c>
      <c r="H451" s="60">
        <v>5.3505659187931052</v>
      </c>
      <c r="I451" s="60">
        <v>5.0350471886264767</v>
      </c>
      <c r="J451" s="60">
        <v>3.6258957606620883</v>
      </c>
      <c r="K451" s="49">
        <v>6.104519797705616</v>
      </c>
    </row>
    <row r="452" spans="1:11" x14ac:dyDescent="0.25">
      <c r="A452" s="58">
        <v>120</v>
      </c>
      <c r="B452" s="61">
        <v>6.0679427349042614</v>
      </c>
      <c r="C452" s="61">
        <v>5.6462779097591804</v>
      </c>
      <c r="D452" s="61">
        <v>5.4981852280280412</v>
      </c>
      <c r="E452" s="61">
        <v>6.0770280300714923</v>
      </c>
      <c r="F452" s="61">
        <v>6.2022364062862936</v>
      </c>
      <c r="G452" s="61">
        <v>5.9733968533494624</v>
      </c>
      <c r="H452" s="61">
        <v>5.7101778031525772</v>
      </c>
      <c r="I452" s="61">
        <v>5.193342567810074</v>
      </c>
      <c r="J452" s="61" t="e">
        <v>#VALUE!</v>
      </c>
      <c r="K452" s="51">
        <v>5.7446092047508559</v>
      </c>
    </row>
    <row r="453" spans="1:11" x14ac:dyDescent="0.25">
      <c r="A453" s="55">
        <v>130</v>
      </c>
      <c r="B453" s="60">
        <v>5.0148378457871283</v>
      </c>
      <c r="C453" s="60">
        <v>5.0463393355540109</v>
      </c>
      <c r="D453" s="60">
        <v>4.9581050311253385</v>
      </c>
      <c r="E453" s="60">
        <v>5.5638098356029264</v>
      </c>
      <c r="F453" s="60">
        <v>5.0863930154027042</v>
      </c>
      <c r="G453" s="60" t="e">
        <v>#VALUE!</v>
      </c>
      <c r="H453" s="60" t="e">
        <v>#VALUE!</v>
      </c>
      <c r="I453" s="60" t="e">
        <v>#VALUE!</v>
      </c>
      <c r="J453" s="60" t="e">
        <v>#VALUE!</v>
      </c>
      <c r="K453" s="49">
        <v>4.9918021728335349</v>
      </c>
    </row>
    <row r="454" spans="1:11" x14ac:dyDescent="0.25">
      <c r="A454" s="58">
        <v>140</v>
      </c>
      <c r="B454" s="61">
        <v>2.2973142263694104</v>
      </c>
      <c r="C454" s="61">
        <v>2.5310058022627198</v>
      </c>
      <c r="D454" s="61">
        <v>2.6996101031377036</v>
      </c>
      <c r="E454" s="61">
        <v>2.8288134509574197</v>
      </c>
      <c r="F454" s="61">
        <v>2.5819614032634619</v>
      </c>
      <c r="G454" s="61">
        <v>2.4816408806261236</v>
      </c>
      <c r="H454" s="61">
        <v>2.8257185861069134</v>
      </c>
      <c r="I454" s="61">
        <v>2.4923905248687772</v>
      </c>
      <c r="J454" s="61">
        <v>1.7287948242923996</v>
      </c>
      <c r="K454" s="51">
        <v>2.6031161835071233</v>
      </c>
    </row>
    <row r="455" spans="1:11" x14ac:dyDescent="0.25">
      <c r="A455" s="55">
        <v>300</v>
      </c>
      <c r="B455" s="60">
        <v>2.9103880468353287</v>
      </c>
      <c r="C455" s="60">
        <v>2.9524858134608003</v>
      </c>
      <c r="D455" s="60">
        <v>3.1083873990497528</v>
      </c>
      <c r="E455" s="60">
        <v>3.3227334627601124</v>
      </c>
      <c r="F455" s="60">
        <v>3.618375128499848</v>
      </c>
      <c r="G455" s="60">
        <v>3.8840997862668161</v>
      </c>
      <c r="H455" s="60">
        <v>3.0831876591544654</v>
      </c>
      <c r="I455" s="60" t="e">
        <v>#VALUE!</v>
      </c>
      <c r="J455" s="60" t="e">
        <v>#VALUE!</v>
      </c>
      <c r="K455" s="49">
        <v>3.0373486706738722</v>
      </c>
    </row>
    <row r="456" spans="1:11" x14ac:dyDescent="0.25">
      <c r="A456" s="58">
        <v>400</v>
      </c>
      <c r="B456" s="61">
        <v>3.533637397074572</v>
      </c>
      <c r="C456" s="61">
        <v>3.5450406738030811</v>
      </c>
      <c r="D456" s="61">
        <v>3.854179172757795</v>
      </c>
      <c r="E456" s="61">
        <v>4.4595342764534687</v>
      </c>
      <c r="F456" s="61">
        <v>4.2681308298722715</v>
      </c>
      <c r="G456" s="61" t="e">
        <v>#VALUE!</v>
      </c>
      <c r="H456" s="61" t="e">
        <v>#VALUE!</v>
      </c>
      <c r="I456" s="61" t="e">
        <v>#VALUE!</v>
      </c>
      <c r="J456" s="61" t="e">
        <v>#VALUE!</v>
      </c>
      <c r="K456" s="51">
        <v>3.8410350266258826</v>
      </c>
    </row>
    <row r="457" spans="1:11" x14ac:dyDescent="0.25">
      <c r="A457" s="28" t="s">
        <v>158</v>
      </c>
      <c r="B457" s="49">
        <v>4.6371214117216528</v>
      </c>
      <c r="C457" s="49">
        <v>4.2409147583604776</v>
      </c>
      <c r="D457" s="49">
        <v>4.1259213709118727</v>
      </c>
      <c r="E457" s="49">
        <v>4.6172568185941101</v>
      </c>
      <c r="F457" s="49">
        <v>4.9327397793903325</v>
      </c>
      <c r="G457" s="49">
        <v>5.0471715135507678</v>
      </c>
      <c r="H457" s="49">
        <v>4.3976368054166466</v>
      </c>
      <c r="I457" s="49">
        <v>3.8490513988957558</v>
      </c>
      <c r="J457" s="49">
        <v>2.8973847065671725</v>
      </c>
      <c r="K457" s="49">
        <v>4.417229590439991</v>
      </c>
    </row>
    <row r="460" spans="1:11" x14ac:dyDescent="0.25">
      <c r="A460" s="14" t="s">
        <v>177</v>
      </c>
      <c r="B460" s="14" t="s">
        <v>171</v>
      </c>
      <c r="C460" s="19">
        <v>4</v>
      </c>
      <c r="D460" s="14" t="s">
        <v>172</v>
      </c>
    </row>
    <row r="461" spans="1:11" x14ac:dyDescent="0.25">
      <c r="A461" s="14" t="s">
        <v>166</v>
      </c>
      <c r="B461" s="15" t="s">
        <v>119</v>
      </c>
      <c r="C461" s="15" t="s">
        <v>120</v>
      </c>
      <c r="D461" s="15" t="s">
        <v>121</v>
      </c>
      <c r="E461" s="15" t="s">
        <v>122</v>
      </c>
      <c r="F461" s="15" t="s">
        <v>123</v>
      </c>
      <c r="G461" s="15" t="s">
        <v>124</v>
      </c>
      <c r="H461" s="15" t="s">
        <v>125</v>
      </c>
      <c r="I461" s="15" t="s">
        <v>126</v>
      </c>
      <c r="J461" s="15" t="s">
        <v>127</v>
      </c>
      <c r="K461" s="15" t="s">
        <v>128</v>
      </c>
    </row>
    <row r="462" spans="1:11" x14ac:dyDescent="0.25">
      <c r="A462" s="16" t="s">
        <v>167</v>
      </c>
      <c r="B462" s="17" t="s">
        <v>130</v>
      </c>
      <c r="C462" s="18" t="s">
        <v>131</v>
      </c>
      <c r="D462" s="18" t="s">
        <v>132</v>
      </c>
      <c r="E462" s="18" t="s">
        <v>133</v>
      </c>
      <c r="F462" s="18" t="s">
        <v>134</v>
      </c>
      <c r="G462" s="18" t="s">
        <v>135</v>
      </c>
      <c r="H462" s="18" t="s">
        <v>136</v>
      </c>
      <c r="I462" s="18" t="s">
        <v>137</v>
      </c>
      <c r="J462" s="18" t="s">
        <v>138</v>
      </c>
      <c r="K462" s="18" t="s">
        <v>139</v>
      </c>
    </row>
    <row r="463" spans="1:11" x14ac:dyDescent="0.25">
      <c r="A463" s="55">
        <v>110</v>
      </c>
      <c r="B463" s="40">
        <v>82.0228513404262</v>
      </c>
      <c r="C463" s="40">
        <v>103.08503815105676</v>
      </c>
      <c r="D463" s="40">
        <v>27.277681031247248</v>
      </c>
      <c r="E463" s="40">
        <v>8.847922027528579</v>
      </c>
      <c r="F463" s="40">
        <v>10.379846436818841</v>
      </c>
      <c r="G463" s="40">
        <v>7.0535004645066488</v>
      </c>
      <c r="H463" s="40">
        <v>10.286353488856415</v>
      </c>
      <c r="I463" s="40">
        <v>4.4279176085191265</v>
      </c>
      <c r="J463" s="40">
        <v>5.2139788900391011</v>
      </c>
      <c r="K463" s="37">
        <v>258.59508943899891</v>
      </c>
    </row>
    <row r="464" spans="1:11" x14ac:dyDescent="0.25">
      <c r="A464" s="58">
        <v>120</v>
      </c>
      <c r="B464" s="41">
        <v>126.83191577624291</v>
      </c>
      <c r="C464" s="41">
        <v>292.41263283769115</v>
      </c>
      <c r="D464" s="41">
        <v>184.93708349257236</v>
      </c>
      <c r="E464" s="41">
        <v>145.71298796592217</v>
      </c>
      <c r="F464" s="41">
        <v>521.37593357567778</v>
      </c>
      <c r="G464" s="41">
        <v>275.13640592798612</v>
      </c>
      <c r="H464" s="41">
        <v>208.76786152226475</v>
      </c>
      <c r="I464" s="41">
        <v>79.86624426039144</v>
      </c>
      <c r="J464" s="41">
        <v>61.655557902813904</v>
      </c>
      <c r="K464" s="39">
        <v>1896.6966232615621</v>
      </c>
    </row>
    <row r="465" spans="1:11" x14ac:dyDescent="0.25">
      <c r="A465" s="55">
        <v>130</v>
      </c>
      <c r="B465" s="40">
        <v>15.71509424957719</v>
      </c>
      <c r="C465" s="40">
        <v>25.130236276706185</v>
      </c>
      <c r="D465" s="40">
        <v>18.560301409124829</v>
      </c>
      <c r="E465" s="40">
        <v>25.853777218536596</v>
      </c>
      <c r="F465" s="40">
        <v>52.690499894221773</v>
      </c>
      <c r="G465" s="40">
        <v>38.556178413551905</v>
      </c>
      <c r="H465" s="40">
        <v>138.55517741978713</v>
      </c>
      <c r="I465" s="40">
        <v>45.015044306128956</v>
      </c>
      <c r="J465" s="40">
        <v>26.756970945979099</v>
      </c>
      <c r="K465" s="37">
        <v>386.8332801336137</v>
      </c>
    </row>
    <row r="466" spans="1:11" x14ac:dyDescent="0.25">
      <c r="A466" s="58">
        <v>140</v>
      </c>
      <c r="B466" s="41">
        <v>28.616651450631057</v>
      </c>
      <c r="C466" s="41">
        <v>107.266298128732</v>
      </c>
      <c r="D466" s="41">
        <v>84.261903931102111</v>
      </c>
      <c r="E466" s="41">
        <v>48.533538848390997</v>
      </c>
      <c r="F466" s="41">
        <v>85.182893156131044</v>
      </c>
      <c r="G466" s="41">
        <v>26.531113347004599</v>
      </c>
      <c r="H466" s="41">
        <v>51.756972809852897</v>
      </c>
      <c r="I466" s="41">
        <v>21.827756804054044</v>
      </c>
      <c r="J466" s="41">
        <v>16.443228742874961</v>
      </c>
      <c r="K466" s="39">
        <v>470.42035721877374</v>
      </c>
    </row>
    <row r="467" spans="1:11" x14ac:dyDescent="0.25">
      <c r="A467" s="55">
        <v>300</v>
      </c>
      <c r="B467" s="40">
        <v>27.256457170066852</v>
      </c>
      <c r="C467" s="40">
        <v>52.072556462171519</v>
      </c>
      <c r="D467" s="40">
        <v>26.830066832229036</v>
      </c>
      <c r="E467" s="40">
        <v>26.319954393784858</v>
      </c>
      <c r="F467" s="40">
        <v>106.59771998150295</v>
      </c>
      <c r="G467" s="40">
        <v>59.342104884120218</v>
      </c>
      <c r="H467" s="40">
        <v>126.76936807636551</v>
      </c>
      <c r="I467" s="40">
        <v>46.911449907104675</v>
      </c>
      <c r="J467" s="40">
        <v>48.573812810735767</v>
      </c>
      <c r="K467" s="37">
        <v>520.67349051808139</v>
      </c>
    </row>
    <row r="468" spans="1:11" x14ac:dyDescent="0.25">
      <c r="A468" s="58">
        <v>400</v>
      </c>
      <c r="B468" s="41">
        <v>18.580782350647688</v>
      </c>
      <c r="C468" s="41">
        <v>33.19831649496188</v>
      </c>
      <c r="D468" s="41">
        <v>21.628695042291884</v>
      </c>
      <c r="E468" s="41">
        <v>33.841654704034475</v>
      </c>
      <c r="F468" s="41">
        <v>78.568939490552239</v>
      </c>
      <c r="G468" s="41">
        <v>36.446723239238651</v>
      </c>
      <c r="H468" s="41">
        <v>56.164759111157259</v>
      </c>
      <c r="I468" s="41">
        <v>17.075094434483557</v>
      </c>
      <c r="J468" s="41">
        <v>10.35551015275268</v>
      </c>
      <c r="K468" s="39">
        <v>305.86047502012036</v>
      </c>
    </row>
    <row r="469" spans="1:11" x14ac:dyDescent="0.25">
      <c r="A469" s="28" t="s">
        <v>158</v>
      </c>
      <c r="B469" s="37">
        <v>299.02375233759187</v>
      </c>
      <c r="C469" s="37">
        <v>613.16507835131949</v>
      </c>
      <c r="D469" s="37">
        <v>363.49573173856749</v>
      </c>
      <c r="E469" s="37">
        <v>289.10983515819765</v>
      </c>
      <c r="F469" s="37">
        <v>854.79583253490466</v>
      </c>
      <c r="G469" s="37">
        <v>443.06602627640814</v>
      </c>
      <c r="H469" s="37">
        <v>592.30049242828397</v>
      </c>
      <c r="I469" s="37">
        <v>215.1235073206818</v>
      </c>
      <c r="J469" s="37">
        <v>168.99905944519554</v>
      </c>
      <c r="K469" s="37">
        <v>3839.0793155911506</v>
      </c>
    </row>
    <row r="472" spans="1:11" x14ac:dyDescent="0.25">
      <c r="A472" s="14" t="s">
        <v>166</v>
      </c>
      <c r="B472" s="15" t="s">
        <v>119</v>
      </c>
      <c r="C472" s="15" t="s">
        <v>120</v>
      </c>
      <c r="D472" s="15" t="s">
        <v>121</v>
      </c>
      <c r="E472" s="15" t="s">
        <v>122</v>
      </c>
      <c r="F472" s="15" t="s">
        <v>123</v>
      </c>
      <c r="G472" s="15" t="s">
        <v>124</v>
      </c>
      <c r="H472" s="15" t="s">
        <v>125</v>
      </c>
      <c r="I472" s="15" t="s">
        <v>126</v>
      </c>
      <c r="J472" s="15" t="s">
        <v>127</v>
      </c>
      <c r="K472" s="15" t="s">
        <v>128</v>
      </c>
    </row>
    <row r="473" spans="1:11" x14ac:dyDescent="0.25">
      <c r="A473" s="16" t="s">
        <v>179</v>
      </c>
      <c r="B473" s="17" t="s">
        <v>130</v>
      </c>
      <c r="C473" s="18" t="s">
        <v>131</v>
      </c>
      <c r="D473" s="18" t="s">
        <v>132</v>
      </c>
      <c r="E473" s="18" t="s">
        <v>133</v>
      </c>
      <c r="F473" s="18" t="s">
        <v>134</v>
      </c>
      <c r="G473" s="18" t="s">
        <v>135</v>
      </c>
      <c r="H473" s="18" t="s">
        <v>136</v>
      </c>
      <c r="I473" s="18" t="s">
        <v>137</v>
      </c>
      <c r="J473" s="18" t="s">
        <v>138</v>
      </c>
      <c r="K473" s="18" t="s">
        <v>139</v>
      </c>
    </row>
    <row r="474" spans="1:11" x14ac:dyDescent="0.25">
      <c r="A474" s="55">
        <v>110</v>
      </c>
      <c r="B474" s="60">
        <v>12.534542733622139</v>
      </c>
      <c r="C474" s="60">
        <v>11.927311995625566</v>
      </c>
      <c r="D474" s="60">
        <v>11.480041644465224</v>
      </c>
      <c r="E474" s="60">
        <v>11.806501409144754</v>
      </c>
      <c r="F474" s="60">
        <v>12.09863968344786</v>
      </c>
      <c r="G474" s="60">
        <v>11.229703769726447</v>
      </c>
      <c r="H474" s="60">
        <v>10.624477484810511</v>
      </c>
      <c r="I474" s="60">
        <v>9.5388759697264867</v>
      </c>
      <c r="J474" s="60">
        <v>7.1085107378471797</v>
      </c>
      <c r="K474" s="49">
        <v>11.773627785806548</v>
      </c>
    </row>
    <row r="475" spans="1:11" x14ac:dyDescent="0.25">
      <c r="A475" s="58">
        <v>120</v>
      </c>
      <c r="B475" s="61">
        <v>12.117111626905498</v>
      </c>
      <c r="C475" s="61">
        <v>11.269338773432919</v>
      </c>
      <c r="D475" s="61">
        <v>10.978288331925203</v>
      </c>
      <c r="E475" s="61">
        <v>12.124288757169992</v>
      </c>
      <c r="F475" s="61">
        <v>12.762454991254179</v>
      </c>
      <c r="G475" s="61">
        <v>12.363707417493895</v>
      </c>
      <c r="H475" s="61">
        <v>11.62080666837878</v>
      </c>
      <c r="I475" s="61">
        <v>10.638095183979827</v>
      </c>
      <c r="J475" s="61">
        <v>7.3828496359635949</v>
      </c>
      <c r="K475" s="51">
        <v>11.692959988123688</v>
      </c>
    </row>
    <row r="476" spans="1:11" x14ac:dyDescent="0.25">
      <c r="A476" s="55">
        <v>130</v>
      </c>
      <c r="B476" s="60">
        <v>10.280791324789407</v>
      </c>
      <c r="C476" s="60">
        <v>10.324288173812127</v>
      </c>
      <c r="D476" s="60">
        <v>10.370071102626184</v>
      </c>
      <c r="E476" s="60">
        <v>11.658228523150536</v>
      </c>
      <c r="F476" s="60">
        <v>10.731153429032652</v>
      </c>
      <c r="G476" s="60">
        <v>10.246971824293764</v>
      </c>
      <c r="H476" s="60">
        <v>10.689721456542765</v>
      </c>
      <c r="I476" s="60">
        <v>10.885954606745477</v>
      </c>
      <c r="J476" s="60">
        <v>7.891084496946605</v>
      </c>
      <c r="K476" s="49">
        <v>10.418258439877578</v>
      </c>
    </row>
    <row r="477" spans="1:11" x14ac:dyDescent="0.25">
      <c r="A477" s="58">
        <v>140</v>
      </c>
      <c r="B477" s="61">
        <v>4.5597954338122193</v>
      </c>
      <c r="C477" s="61">
        <v>4.99118512090336</v>
      </c>
      <c r="D477" s="61">
        <v>5.4246745610723766</v>
      </c>
      <c r="E477" s="61">
        <v>5.6903643758268476</v>
      </c>
      <c r="F477" s="61">
        <v>5.1362877837098777</v>
      </c>
      <c r="G477" s="61">
        <v>4.9611823587168784</v>
      </c>
      <c r="H477" s="61">
        <v>5.6519158406993526</v>
      </c>
      <c r="I477" s="61">
        <v>4.8073941497171635</v>
      </c>
      <c r="J477" s="61">
        <v>3.3887654688458553</v>
      </c>
      <c r="K477" s="51">
        <v>5.0960057441412712</v>
      </c>
    </row>
    <row r="478" spans="1:11" x14ac:dyDescent="0.25">
      <c r="A478" s="55">
        <v>300</v>
      </c>
      <c r="B478" s="60">
        <v>5.8351522571266417</v>
      </c>
      <c r="C478" s="60">
        <v>5.9116077480572553</v>
      </c>
      <c r="D478" s="60">
        <v>6.3503432401034487</v>
      </c>
      <c r="E478" s="60">
        <v>6.7877094777387148</v>
      </c>
      <c r="F478" s="60">
        <v>7.2412246151949233</v>
      </c>
      <c r="G478" s="60">
        <v>7.7772387514659078</v>
      </c>
      <c r="H478" s="60">
        <v>6.2663985540481679</v>
      </c>
      <c r="I478" s="60">
        <v>4.8011405613123008</v>
      </c>
      <c r="J478" s="60">
        <v>4.6416689977415349</v>
      </c>
      <c r="K478" s="49">
        <v>6.1691901347136957</v>
      </c>
    </row>
    <row r="479" spans="1:11" x14ac:dyDescent="0.25">
      <c r="A479" s="58">
        <v>400</v>
      </c>
      <c r="B479" s="61">
        <v>7.2473094231523794</v>
      </c>
      <c r="C479" s="61">
        <v>7.2708103542820419</v>
      </c>
      <c r="D479" s="61">
        <v>8.0609219755153401</v>
      </c>
      <c r="E479" s="61">
        <v>9.5450916411013651</v>
      </c>
      <c r="F479" s="61">
        <v>8.7769931640356074</v>
      </c>
      <c r="G479" s="61">
        <v>8.2169383886676446</v>
      </c>
      <c r="H479" s="61">
        <v>8.5135708570658704</v>
      </c>
      <c r="I479" s="61">
        <v>6.6639950085620852</v>
      </c>
      <c r="J479" s="61">
        <v>4.3899388460361211</v>
      </c>
      <c r="K479" s="51">
        <v>7.9934384969191594</v>
      </c>
    </row>
    <row r="480" spans="1:11" x14ac:dyDescent="0.25">
      <c r="A480" s="28" t="s">
        <v>158</v>
      </c>
      <c r="B480" s="49">
        <v>9.3298365451243175</v>
      </c>
      <c r="C480" s="49">
        <v>8.5291960122724984</v>
      </c>
      <c r="D480" s="49">
        <v>8.3652974697558715</v>
      </c>
      <c r="E480" s="49">
        <v>9.3449827944128678</v>
      </c>
      <c r="F480" s="49">
        <v>9.8390959550414294</v>
      </c>
      <c r="G480" s="49">
        <v>10.056453379507927</v>
      </c>
      <c r="H480" s="49">
        <v>8.7257972202176521</v>
      </c>
      <c r="I480" s="49">
        <v>7.4230282211147758</v>
      </c>
      <c r="J480" s="49">
        <v>5.6050186835613554</v>
      </c>
      <c r="K480" s="49">
        <v>8.7996331588979455</v>
      </c>
    </row>
    <row r="484" spans="1:25" x14ac:dyDescent="0.25">
      <c r="A484" s="14" t="s">
        <v>67</v>
      </c>
      <c r="B484" s="15" t="s">
        <v>119</v>
      </c>
      <c r="C484" s="15" t="s">
        <v>120</v>
      </c>
      <c r="D484" s="15" t="s">
        <v>121</v>
      </c>
      <c r="E484" s="15" t="s">
        <v>122</v>
      </c>
      <c r="F484" s="15" t="s">
        <v>123</v>
      </c>
      <c r="G484" s="15" t="s">
        <v>124</v>
      </c>
      <c r="H484" s="15" t="s">
        <v>125</v>
      </c>
      <c r="I484" s="15" t="s">
        <v>126</v>
      </c>
      <c r="J484" s="15" t="s">
        <v>127</v>
      </c>
      <c r="K484" s="15" t="s">
        <v>128</v>
      </c>
      <c r="O484" s="14" t="s">
        <v>67</v>
      </c>
      <c r="P484" s="15" t="s">
        <v>119</v>
      </c>
      <c r="Q484" s="15" t="s">
        <v>120</v>
      </c>
      <c r="R484" s="15" t="s">
        <v>121</v>
      </c>
      <c r="S484" s="15" t="s">
        <v>122</v>
      </c>
      <c r="T484" s="15" t="s">
        <v>123</v>
      </c>
      <c r="U484" s="15" t="s">
        <v>124</v>
      </c>
      <c r="V484" s="15" t="s">
        <v>125</v>
      </c>
      <c r="W484" s="15" t="s">
        <v>126</v>
      </c>
      <c r="X484" s="15" t="s">
        <v>127</v>
      </c>
      <c r="Y484" s="15" t="s">
        <v>128</v>
      </c>
    </row>
    <row r="485" spans="1:25" x14ac:dyDescent="0.25">
      <c r="A485" s="16" t="s">
        <v>77</v>
      </c>
      <c r="B485" s="17" t="s">
        <v>130</v>
      </c>
      <c r="C485" s="18" t="s">
        <v>131</v>
      </c>
      <c r="D485" s="18" t="s">
        <v>132</v>
      </c>
      <c r="E485" s="18" t="s">
        <v>133</v>
      </c>
      <c r="F485" s="18" t="s">
        <v>134</v>
      </c>
      <c r="G485" s="18" t="s">
        <v>135</v>
      </c>
      <c r="H485" s="18" t="s">
        <v>136</v>
      </c>
      <c r="I485" s="18" t="s">
        <v>137</v>
      </c>
      <c r="J485" s="18" t="s">
        <v>138</v>
      </c>
      <c r="K485" s="18" t="s">
        <v>139</v>
      </c>
      <c r="O485" s="16" t="s">
        <v>174</v>
      </c>
      <c r="P485" s="17" t="s">
        <v>130</v>
      </c>
      <c r="Q485" s="18" t="s">
        <v>131</v>
      </c>
      <c r="R485" s="18" t="s">
        <v>132</v>
      </c>
      <c r="S485" s="18" t="s">
        <v>133</v>
      </c>
      <c r="T485" s="18" t="s">
        <v>134</v>
      </c>
      <c r="U485" s="18" t="s">
        <v>135</v>
      </c>
      <c r="V485" s="18" t="s">
        <v>136</v>
      </c>
      <c r="W485" s="18" t="s">
        <v>137</v>
      </c>
      <c r="X485" s="18" t="s">
        <v>138</v>
      </c>
      <c r="Y485" s="18" t="s">
        <v>139</v>
      </c>
    </row>
    <row r="486" spans="1:25" x14ac:dyDescent="0.25">
      <c r="A486" s="55">
        <v>110</v>
      </c>
      <c r="B486" s="60">
        <v>0.20598816553637359</v>
      </c>
      <c r="C486" s="60">
        <v>0.20366900555360273</v>
      </c>
      <c r="D486" s="60">
        <v>0.20603148251451153</v>
      </c>
      <c r="E486" s="60">
        <v>0.20124170946227901</v>
      </c>
      <c r="F486" s="60">
        <v>0.24930126682454215</v>
      </c>
      <c r="G486" s="60">
        <v>0.26531664343232397</v>
      </c>
      <c r="H486" s="60">
        <v>0.30047458398780336</v>
      </c>
      <c r="I486" s="60">
        <v>0.39492089863162394</v>
      </c>
      <c r="J486" s="60">
        <v>0.38486426591041467</v>
      </c>
      <c r="K486" s="49">
        <v>0.21408493967961326</v>
      </c>
      <c r="O486" s="55">
        <v>110</v>
      </c>
      <c r="P486" s="60">
        <v>20.070543245747675</v>
      </c>
      <c r="Q486" s="60">
        <v>20.031748077224993</v>
      </c>
      <c r="R486" s="60">
        <v>19.986971428741178</v>
      </c>
      <c r="S486" s="60">
        <v>20.015865875930199</v>
      </c>
      <c r="T486" s="60">
        <v>19.944251702815475</v>
      </c>
      <c r="U486" s="60">
        <v>19.776455295047334</v>
      </c>
      <c r="V486" s="60">
        <v>19.64069020158998</v>
      </c>
      <c r="W486" s="60">
        <v>19.53026190616476</v>
      </c>
      <c r="X486" s="60">
        <v>19.382968386270935</v>
      </c>
      <c r="Y486" s="49">
        <v>19.991087728308802</v>
      </c>
    </row>
    <row r="487" spans="1:25" x14ac:dyDescent="0.25">
      <c r="A487" s="58">
        <v>120</v>
      </c>
      <c r="B487" s="61">
        <v>0.22479361356980412</v>
      </c>
      <c r="C487" s="61">
        <v>0.2003803667681503</v>
      </c>
      <c r="D487" s="61">
        <v>0.19784653615739908</v>
      </c>
      <c r="E487" s="61">
        <v>0.2154100228496108</v>
      </c>
      <c r="F487" s="61">
        <v>0.26026126167826874</v>
      </c>
      <c r="G487" s="61">
        <v>0.2833717257194171</v>
      </c>
      <c r="H487" s="61">
        <v>0.3296348152215286</v>
      </c>
      <c r="I487" s="61">
        <v>0.45444360595630484</v>
      </c>
      <c r="J487" s="61">
        <v>0.42753428750295897</v>
      </c>
      <c r="K487" s="51">
        <v>0.25081271870794858</v>
      </c>
      <c r="O487" s="58">
        <v>120</v>
      </c>
      <c r="P487" s="61">
        <v>20.030987323515841</v>
      </c>
      <c r="Q487" s="61">
        <v>20.041203918973803</v>
      </c>
      <c r="R487" s="61">
        <v>20.032941609081803</v>
      </c>
      <c r="S487" s="61">
        <v>20.049103586312047</v>
      </c>
      <c r="T487" s="61">
        <v>19.924982523503381</v>
      </c>
      <c r="U487" s="61">
        <v>19.808724253761959</v>
      </c>
      <c r="V487" s="61">
        <v>19.655013515336986</v>
      </c>
      <c r="W487" s="61">
        <v>19.527340103633808</v>
      </c>
      <c r="X487" s="61">
        <v>19.405122183094345</v>
      </c>
      <c r="Y487" s="51">
        <v>19.889828174262618</v>
      </c>
    </row>
    <row r="488" spans="1:25" x14ac:dyDescent="0.25">
      <c r="A488" s="55">
        <v>130</v>
      </c>
      <c r="B488" s="60">
        <v>0.20303529996625805</v>
      </c>
      <c r="C488" s="60">
        <v>0.19329962314764271</v>
      </c>
      <c r="D488" s="60">
        <v>0.2064384813811013</v>
      </c>
      <c r="E488" s="60">
        <v>0.22374522542505951</v>
      </c>
      <c r="F488" s="60">
        <v>0.23112867485882646</v>
      </c>
      <c r="G488" s="60">
        <v>0.23126352511373491</v>
      </c>
      <c r="H488" s="60">
        <v>0.30974227646079167</v>
      </c>
      <c r="I488" s="60">
        <v>0.46093743863813658</v>
      </c>
      <c r="J488" s="60">
        <v>0.43945633821341606</v>
      </c>
      <c r="K488" s="49">
        <v>0.27368501127042427</v>
      </c>
      <c r="O488" s="55">
        <v>130</v>
      </c>
      <c r="P488" s="60">
        <v>19.999272933543757</v>
      </c>
      <c r="Q488" s="60">
        <v>20.040114076098963</v>
      </c>
      <c r="R488" s="60">
        <v>20.080904870028139</v>
      </c>
      <c r="S488" s="60">
        <v>20.044212774804397</v>
      </c>
      <c r="T488" s="60">
        <v>19.907320127298831</v>
      </c>
      <c r="U488" s="60">
        <v>19.758778858829896</v>
      </c>
      <c r="V488" s="60">
        <v>19.66663634004448</v>
      </c>
      <c r="W488" s="60">
        <v>19.551439999843772</v>
      </c>
      <c r="X488" s="60">
        <v>19.438904467742432</v>
      </c>
      <c r="Y488" s="49">
        <v>19.762334295442852</v>
      </c>
    </row>
    <row r="489" spans="1:25" x14ac:dyDescent="0.25">
      <c r="A489" s="58">
        <v>140</v>
      </c>
      <c r="B489" s="61">
        <v>0.12573630724768942</v>
      </c>
      <c r="C489" s="61">
        <v>0.12239520008840957</v>
      </c>
      <c r="D489" s="61">
        <v>0.12905514777764832</v>
      </c>
      <c r="E489" s="61">
        <v>0.14313591806189402</v>
      </c>
      <c r="F489" s="61">
        <v>0.1376770170017296</v>
      </c>
      <c r="G489" s="61">
        <v>0.14164115708850433</v>
      </c>
      <c r="H489" s="61">
        <v>0.19406600071882565</v>
      </c>
      <c r="I489" s="61">
        <v>0.22061168628868005</v>
      </c>
      <c r="J489" s="61">
        <v>0.181534134259458</v>
      </c>
      <c r="K489" s="51">
        <v>0.14008029904147529</v>
      </c>
      <c r="O489" s="58">
        <v>140</v>
      </c>
      <c r="P489" s="61">
        <v>19.648963671491035</v>
      </c>
      <c r="Q489" s="61">
        <v>19.776711121141624</v>
      </c>
      <c r="R489" s="61">
        <v>19.906153430918675</v>
      </c>
      <c r="S489" s="61">
        <v>19.884937161314031</v>
      </c>
      <c r="T489" s="61">
        <v>19.604916813002866</v>
      </c>
      <c r="U489" s="61">
        <v>19.508251732445945</v>
      </c>
      <c r="V489" s="61">
        <v>19.498348518320014</v>
      </c>
      <c r="W489" s="61">
        <v>19.182627125668549</v>
      </c>
      <c r="X489" s="61">
        <v>18.87572600903659</v>
      </c>
      <c r="Y489" s="51">
        <v>19.667357117105642</v>
      </c>
    </row>
    <row r="490" spans="1:25" x14ac:dyDescent="0.25">
      <c r="A490" s="55">
        <v>300</v>
      </c>
      <c r="B490" s="60">
        <v>0.15131871989428128</v>
      </c>
      <c r="C490" s="60">
        <v>0.14998890727181782</v>
      </c>
      <c r="D490" s="60">
        <v>0.14015895217809829</v>
      </c>
      <c r="E490" s="60">
        <v>0.15256654728819616</v>
      </c>
      <c r="F490" s="60">
        <v>0.18656967946692182</v>
      </c>
      <c r="G490" s="60">
        <v>0.21761570232701208</v>
      </c>
      <c r="H490" s="60">
        <v>0.21966143501037133</v>
      </c>
      <c r="I490" s="60">
        <v>0.24744530887432667</v>
      </c>
      <c r="J490" s="60">
        <v>0.28263050869839346</v>
      </c>
      <c r="K490" s="49">
        <v>0.19472801087410538</v>
      </c>
      <c r="O490" s="55">
        <v>300</v>
      </c>
      <c r="P490" s="60">
        <v>19.950725661225288</v>
      </c>
      <c r="Q490" s="60">
        <v>19.977548844854145</v>
      </c>
      <c r="R490" s="60">
        <v>20.068818100447082</v>
      </c>
      <c r="S490" s="60">
        <v>20.070404076656136</v>
      </c>
      <c r="T490" s="60">
        <v>19.987641984794013</v>
      </c>
      <c r="U490" s="60">
        <v>19.976754786059328</v>
      </c>
      <c r="V490" s="60">
        <v>19.680763249012877</v>
      </c>
      <c r="W490" s="60">
        <v>19.363668900947079</v>
      </c>
      <c r="X490" s="60">
        <v>19.411855188209231</v>
      </c>
      <c r="Y490" s="49">
        <v>19.807175597981509</v>
      </c>
    </row>
    <row r="491" spans="1:25" x14ac:dyDescent="0.25">
      <c r="A491" s="58">
        <v>400</v>
      </c>
      <c r="B491" s="61">
        <v>0.17839519976951737</v>
      </c>
      <c r="C491" s="61">
        <v>0.17108861165021066</v>
      </c>
      <c r="D491" s="61">
        <v>0.17028234370015649</v>
      </c>
      <c r="E491" s="61">
        <v>0.20396125929728373</v>
      </c>
      <c r="F491" s="61">
        <v>0.20614971473425797</v>
      </c>
      <c r="G491" s="61">
        <v>0.22726641941242273</v>
      </c>
      <c r="H491" s="61">
        <v>0.26632336163911791</v>
      </c>
      <c r="I491" s="61">
        <v>0.26917537453696783</v>
      </c>
      <c r="J491" s="61">
        <v>0.21422536250326912</v>
      </c>
      <c r="K491" s="51">
        <v>0.21017082759173106</v>
      </c>
      <c r="O491" s="58">
        <v>400</v>
      </c>
      <c r="P491" s="61">
        <v>19.990747575538045</v>
      </c>
      <c r="Q491" s="61">
        <v>19.990435803393837</v>
      </c>
      <c r="R491" s="61">
        <v>20.08151496162802</v>
      </c>
      <c r="S491" s="61">
        <v>20.08990391058968</v>
      </c>
      <c r="T491" s="61">
        <v>19.93773502545401</v>
      </c>
      <c r="U491" s="61">
        <v>19.853510865564989</v>
      </c>
      <c r="V491" s="61">
        <v>19.680852388086002</v>
      </c>
      <c r="W491" s="61">
        <v>19.379477253290645</v>
      </c>
      <c r="X491" s="61">
        <v>19.225417159864723</v>
      </c>
      <c r="Y491" s="51">
        <v>19.861189815948048</v>
      </c>
    </row>
    <row r="492" spans="1:25" x14ac:dyDescent="0.25">
      <c r="A492" s="28" t="s">
        <v>158</v>
      </c>
      <c r="B492" s="49">
        <v>0.19270946681299236</v>
      </c>
      <c r="C492" s="49">
        <v>0.17453947679694642</v>
      </c>
      <c r="D492" s="49">
        <v>0.17078278834513072</v>
      </c>
      <c r="E492" s="49">
        <v>0.19102434388752748</v>
      </c>
      <c r="F492" s="49">
        <v>0.2223666810469645</v>
      </c>
      <c r="G492" s="49">
        <v>0.24826947575359665</v>
      </c>
      <c r="H492" s="49">
        <v>0.27300134648572</v>
      </c>
      <c r="I492" s="49">
        <v>0.33793793901758973</v>
      </c>
      <c r="J492" s="49">
        <v>0.31921067682317122</v>
      </c>
      <c r="K492" s="49">
        <v>0.21725431022266412</v>
      </c>
      <c r="O492" s="28" t="s">
        <v>158</v>
      </c>
      <c r="P492" s="49">
        <v>19.993794701634751</v>
      </c>
      <c r="Q492" s="49">
        <v>19.985144944408514</v>
      </c>
      <c r="R492" s="49">
        <v>20.008088459662734</v>
      </c>
      <c r="S492" s="49">
        <v>20.026805037519175</v>
      </c>
      <c r="T492" s="49">
        <v>19.90121843207066</v>
      </c>
      <c r="U492" s="49">
        <v>19.812061064609416</v>
      </c>
      <c r="V492" s="49">
        <v>19.65175515811034</v>
      </c>
      <c r="W492" s="49">
        <v>19.450038736526896</v>
      </c>
      <c r="X492" s="49">
        <v>19.349201933009731</v>
      </c>
      <c r="Y492" s="49">
        <v>19.843050575106101</v>
      </c>
    </row>
    <row r="496" spans="1:25" x14ac:dyDescent="0.25">
      <c r="A496" s="14" t="s">
        <v>175</v>
      </c>
      <c r="B496" s="15" t="s">
        <v>119</v>
      </c>
      <c r="C496" s="15" t="s">
        <v>120</v>
      </c>
      <c r="D496" s="15" t="s">
        <v>121</v>
      </c>
      <c r="E496" s="15" t="s">
        <v>122</v>
      </c>
      <c r="F496" s="15" t="s">
        <v>123</v>
      </c>
      <c r="G496" s="15" t="s">
        <v>124</v>
      </c>
      <c r="H496" s="15" t="s">
        <v>125</v>
      </c>
      <c r="I496" s="15" t="s">
        <v>126</v>
      </c>
      <c r="J496" s="15" t="s">
        <v>127</v>
      </c>
      <c r="K496" s="15" t="s">
        <v>128</v>
      </c>
    </row>
    <row r="497" spans="1:11" x14ac:dyDescent="0.25">
      <c r="A497" s="16" t="s">
        <v>181</v>
      </c>
      <c r="B497" s="17" t="s">
        <v>130</v>
      </c>
      <c r="C497" s="18" t="s">
        <v>131</v>
      </c>
      <c r="D497" s="18" t="s">
        <v>132</v>
      </c>
      <c r="E497" s="18" t="s">
        <v>133</v>
      </c>
      <c r="F497" s="18" t="s">
        <v>134</v>
      </c>
      <c r="G497" s="18" t="s">
        <v>135</v>
      </c>
      <c r="H497" s="18" t="s">
        <v>136</v>
      </c>
      <c r="I497" s="18" t="s">
        <v>137</v>
      </c>
      <c r="J497" s="18" t="s">
        <v>138</v>
      </c>
      <c r="K497" s="18" t="s">
        <v>139</v>
      </c>
    </row>
    <row r="498" spans="1:11" x14ac:dyDescent="0.25">
      <c r="A498" s="55">
        <v>110</v>
      </c>
      <c r="B498" s="43">
        <v>41</v>
      </c>
      <c r="C498" s="36">
        <v>41</v>
      </c>
      <c r="D498" s="36">
        <v>40</v>
      </c>
      <c r="E498" s="36">
        <v>41</v>
      </c>
      <c r="F498" s="36">
        <v>40</v>
      </c>
      <c r="G498" s="36">
        <v>39</v>
      </c>
      <c r="H498" s="36">
        <v>39</v>
      </c>
      <c r="I498" s="36">
        <v>38</v>
      </c>
      <c r="J498" s="36">
        <v>38</v>
      </c>
      <c r="K498" s="37">
        <v>40</v>
      </c>
    </row>
    <row r="499" spans="1:11" x14ac:dyDescent="0.25">
      <c r="A499" s="58">
        <v>120</v>
      </c>
      <c r="B499" s="38">
        <v>41</v>
      </c>
      <c r="C499" s="38">
        <v>41</v>
      </c>
      <c r="D499" s="38">
        <v>41</v>
      </c>
      <c r="E499" s="38">
        <v>41</v>
      </c>
      <c r="F499" s="38">
        <v>40</v>
      </c>
      <c r="G499" s="38">
        <v>40</v>
      </c>
      <c r="H499" s="38">
        <v>39</v>
      </c>
      <c r="I499" s="38">
        <v>38</v>
      </c>
      <c r="J499" s="38">
        <v>38</v>
      </c>
      <c r="K499" s="39">
        <v>40</v>
      </c>
    </row>
    <row r="500" spans="1:11" x14ac:dyDescent="0.25">
      <c r="A500" s="55">
        <v>130</v>
      </c>
      <c r="B500" s="36">
        <v>41</v>
      </c>
      <c r="C500" s="36">
        <v>41</v>
      </c>
      <c r="D500" s="36">
        <v>41</v>
      </c>
      <c r="E500" s="36">
        <v>41</v>
      </c>
      <c r="F500" s="36">
        <v>40</v>
      </c>
      <c r="G500" s="36">
        <v>39</v>
      </c>
      <c r="H500" s="36">
        <v>39</v>
      </c>
      <c r="I500" s="36">
        <v>38</v>
      </c>
      <c r="J500" s="36">
        <v>38</v>
      </c>
      <c r="K500" s="37">
        <v>39</v>
      </c>
    </row>
    <row r="501" spans="1:11" x14ac:dyDescent="0.25">
      <c r="A501" s="58">
        <v>140</v>
      </c>
      <c r="B501" s="38">
        <v>39</v>
      </c>
      <c r="C501" s="38">
        <v>39</v>
      </c>
      <c r="D501" s="38">
        <v>40</v>
      </c>
      <c r="E501" s="38">
        <v>40</v>
      </c>
      <c r="F501" s="38">
        <v>39</v>
      </c>
      <c r="G501" s="38">
        <v>38</v>
      </c>
      <c r="H501" s="38">
        <v>38</v>
      </c>
      <c r="I501" s="38">
        <v>37</v>
      </c>
      <c r="J501" s="38">
        <v>35</v>
      </c>
      <c r="K501" s="39">
        <v>39</v>
      </c>
    </row>
    <row r="502" spans="1:11" x14ac:dyDescent="0.25">
      <c r="A502" s="55">
        <v>300</v>
      </c>
      <c r="B502" s="36">
        <v>40</v>
      </c>
      <c r="C502" s="36">
        <v>40</v>
      </c>
      <c r="D502" s="36">
        <v>41</v>
      </c>
      <c r="E502" s="36">
        <v>41</v>
      </c>
      <c r="F502" s="36">
        <v>40</v>
      </c>
      <c r="G502" s="36">
        <v>40</v>
      </c>
      <c r="H502" s="36">
        <v>39</v>
      </c>
      <c r="I502" s="36">
        <v>37</v>
      </c>
      <c r="J502" s="36">
        <v>38</v>
      </c>
      <c r="K502" s="37">
        <v>40</v>
      </c>
    </row>
    <row r="503" spans="1:11" x14ac:dyDescent="0.25">
      <c r="A503" s="58">
        <v>400</v>
      </c>
      <c r="B503" s="38">
        <v>40</v>
      </c>
      <c r="C503" s="38">
        <v>40</v>
      </c>
      <c r="D503" s="38">
        <v>41</v>
      </c>
      <c r="E503" s="38">
        <v>41</v>
      </c>
      <c r="F503" s="38">
        <v>40</v>
      </c>
      <c r="G503" s="38">
        <v>40</v>
      </c>
      <c r="H503" s="38">
        <v>39</v>
      </c>
      <c r="I503" s="38">
        <v>38</v>
      </c>
      <c r="J503" s="38">
        <v>37</v>
      </c>
      <c r="K503" s="39">
        <v>40</v>
      </c>
    </row>
    <row r="504" spans="1:11" x14ac:dyDescent="0.25">
      <c r="A504" s="28" t="s">
        <v>158</v>
      </c>
      <c r="B504" s="37">
        <v>41</v>
      </c>
      <c r="C504" s="37">
        <v>40</v>
      </c>
      <c r="D504" s="37">
        <v>41</v>
      </c>
      <c r="E504" s="37">
        <v>41</v>
      </c>
      <c r="F504" s="37">
        <v>40</v>
      </c>
      <c r="G504" s="37">
        <v>40</v>
      </c>
      <c r="H504" s="37">
        <v>39</v>
      </c>
      <c r="I504" s="37">
        <v>38</v>
      </c>
      <c r="J504" s="37">
        <v>37</v>
      </c>
      <c r="K504" s="37">
        <v>40</v>
      </c>
    </row>
  </sheetData>
  <conditionalFormatting sqref="B51:J6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J4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2" priority="92" operator="equal">
      <formula>0</formula>
    </cfRule>
  </conditionalFormatting>
  <conditionalFormatting sqref="B4:J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1" priority="91" operator="equal">
      <formula>0</formula>
    </cfRule>
  </conditionalFormatting>
  <conditionalFormatting sqref="B93:K94 B74:J9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J1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0" priority="89" operator="equal">
      <formula>0</formula>
    </cfRule>
  </conditionalFormatting>
  <conditionalFormatting sqref="B146:J163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9" priority="88" operator="equal">
      <formula>0</formula>
    </cfRule>
  </conditionalFormatting>
  <conditionalFormatting sqref="B170:J187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8" priority="87" operator="equal">
      <formula>0</formula>
    </cfRule>
  </conditionalFormatting>
  <conditionalFormatting sqref="B195:J21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7" priority="84" operator="equal">
      <formula>0</formula>
    </cfRule>
  </conditionalFormatting>
  <conditionalFormatting sqref="B219:J235 C218:J21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6" priority="82" operator="equal">
      <formula>0</formula>
    </cfRule>
  </conditionalFormatting>
  <conditionalFormatting sqref="B266:J28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25" priority="80" operator="equal">
      <formula>0</formula>
    </cfRule>
  </conditionalFormatting>
  <conditionalFormatting sqref="P27:X44">
    <cfRule type="cellIs" dxfId="24" priority="78" operator="equal">
      <formula>0</formula>
    </cfRule>
  </conditionalFormatting>
  <conditionalFormatting sqref="P4:X21">
    <cfRule type="cellIs" dxfId="23" priority="77" operator="equal">
      <formula>0</formula>
    </cfRule>
  </conditionalFormatting>
  <conditionalFormatting sqref="B121:J138 B139">
    <cfRule type="cellIs" dxfId="22" priority="71" stopIfTrue="1" operator="greaterThanOrEqual">
      <formula>90</formula>
    </cfRule>
    <cfRule type="cellIs" dxfId="21" priority="72" stopIfTrue="1" operator="between">
      <formula>50</formula>
      <formula>90</formula>
    </cfRule>
    <cfRule type="cellIs" dxfId="20" priority="73" stopIfTrue="1" operator="equal">
      <formula>0</formula>
    </cfRule>
    <cfRule type="cellIs" dxfId="19" priority="76" operator="lessThanOrEqual">
      <formula>5</formula>
    </cfRule>
  </conditionalFormatting>
  <conditionalFormatting sqref="B301:J31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8" priority="75" operator="equal">
      <formula>0</formula>
    </cfRule>
  </conditionalFormatting>
  <conditionalFormatting sqref="B350:J355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61:J36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2:J37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4:J388 C383:J38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3:J38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9:J139">
    <cfRule type="cellIs" dxfId="17" priority="58" stopIfTrue="1" operator="greaterThanOrEqual">
      <formula>90</formula>
    </cfRule>
    <cfRule type="cellIs" dxfId="16" priority="59" stopIfTrue="1" operator="between">
      <formula>50</formula>
      <formula>90</formula>
    </cfRule>
    <cfRule type="cellIs" dxfId="15" priority="60" stopIfTrue="1" operator="equal">
      <formula>0</formula>
    </cfRule>
    <cfRule type="cellIs" dxfId="14" priority="61" operator="lessThanOrEqual">
      <formula>5</formula>
    </cfRule>
  </conditionalFormatting>
  <conditionalFormatting sqref="B395:J399 C394:J39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5:J399 C394:J3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" priority="55" operator="equal">
      <formula>0</formula>
    </cfRule>
  </conditionalFormatting>
  <conditionalFormatting sqref="P51:X68">
    <cfRule type="cellIs" dxfId="12" priority="53" operator="equal">
      <formula>0</formula>
    </cfRule>
  </conditionalFormatting>
  <conditionalFormatting sqref="P74:X91">
    <cfRule type="cellIs" dxfId="11" priority="52" operator="equal">
      <formula>0</formula>
    </cfRule>
  </conditionalFormatting>
  <conditionalFormatting sqref="P98:X115">
    <cfRule type="cellIs" dxfId="10" priority="51" operator="equal">
      <formula>0</formula>
    </cfRule>
  </conditionalFormatting>
  <conditionalFormatting sqref="P121:X138">
    <cfRule type="cellIs" dxfId="9" priority="50" operator="equal">
      <formula>0</formula>
    </cfRule>
  </conditionalFormatting>
  <conditionalFormatting sqref="B218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8" priority="49" operator="equal">
      <formula>0</formula>
    </cfRule>
  </conditionalFormatting>
  <conditionalFormatting sqref="B419:J423 C418:J4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19:J423 C418:J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7" priority="45" operator="equal">
      <formula>0</formula>
    </cfRule>
  </conditionalFormatting>
  <conditionalFormatting sqref="B430:J434 C429:J429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30:J434 C429:J429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" priority="41" operator="equal">
      <formula>0</formula>
    </cfRule>
  </conditionalFormatting>
  <conditionalFormatting sqref="B464:J468 C463:J46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4:J468 C463:J46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5" priority="37" operator="equal">
      <formula>0</formula>
    </cfRule>
  </conditionalFormatting>
  <conditionalFormatting sqref="B475:J479 C474:J47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5:J479 C474:J47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7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" priority="33" operator="equal">
      <formula>0</formula>
    </cfRule>
  </conditionalFormatting>
  <conditionalFormatting sqref="B487:J491 C486:J48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7:J491 C486:J486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8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3" priority="29" operator="equal">
      <formula>0</formula>
    </cfRule>
  </conditionalFormatting>
  <conditionalFormatting sqref="B394:J39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5:J40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6:J40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7:J40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8:J40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9:J40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0:J4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8:J42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9:J43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63:J46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74:J47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86:J49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1:J445 C440:J44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2" priority="13" operator="equal">
      <formula>0</formula>
    </cfRule>
  </conditionalFormatting>
  <conditionalFormatting sqref="B440:J44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1:J25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1" priority="10" operator="equal">
      <formula>0</formula>
    </cfRule>
  </conditionalFormatting>
  <conditionalFormatting sqref="B452:J456 C451:J45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2:J456 C451:J45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6" operator="equal">
      <formula>0</formula>
    </cfRule>
  </conditionalFormatting>
  <conditionalFormatting sqref="B451:J45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50:X35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61:X3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72:X37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51181102362204722" top="0.74803149606299213" bottom="0.55118110236220474" header="0.31496062992125984" footer="0.31496062992125984"/>
  <pageSetup paperSize="9" scale="80" fitToHeight="0" orientation="portrait" horizontalDpi="1200" verticalDpi="1200" r:id="rId1"/>
  <rowBreaks count="9" manualBreakCount="9">
    <brk id="48" max="16383" man="1"/>
    <brk id="95" max="16383" man="1"/>
    <brk id="142" max="16383" man="1"/>
    <brk id="191" max="16383" man="1"/>
    <brk id="261" max="16383" man="1"/>
    <brk id="322" max="16383" man="1"/>
    <brk id="346" max="16383" man="1"/>
    <brk id="414" max="16383" man="1"/>
    <brk id="48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Hoved</vt:lpstr>
      <vt:lpstr>Marginal</vt:lpstr>
      <vt:lpstr>Pkt_1</vt:lpstr>
      <vt:lpstr>Pkt_2</vt:lpstr>
      <vt:lpstr>Pkt_3</vt:lpstr>
      <vt:lpstr>Pkt_4</vt:lpstr>
      <vt:lpstr>Pkt_5</vt:lpstr>
      <vt:lpstr>Pkt_6</vt:lpstr>
      <vt:lpstr>Pkt_7</vt:lpstr>
    </vt:vector>
  </TitlesOfParts>
  <Company>Aalborg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Aggerholm</dc:creator>
  <cp:lastModifiedBy>Renato Ezban</cp:lastModifiedBy>
  <cp:lastPrinted>2017-05-04T10:05:59Z</cp:lastPrinted>
  <dcterms:created xsi:type="dcterms:W3CDTF">2017-03-30T14:42:04Z</dcterms:created>
  <dcterms:modified xsi:type="dcterms:W3CDTF">2018-09-07T09:09:57Z</dcterms:modified>
</cp:coreProperties>
</file>