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0" yWindow="0" windowWidth="23040" windowHeight="9570"/>
  </bookViews>
  <sheets>
    <sheet name="Indberetning til ENS" sheetId="21" r:id="rId1"/>
  </sheets>
  <calcPr calcId="162913"/>
</workbook>
</file>

<file path=xl/calcChain.xml><?xml version="1.0" encoding="utf-8"?>
<calcChain xmlns="http://schemas.openxmlformats.org/spreadsheetml/2006/main">
  <c r="D40" i="21" l="1"/>
  <c r="B9" i="21" l="1"/>
  <c r="D9" i="21" s="1"/>
  <c r="D8" i="21" l="1"/>
  <c r="D17" i="21" l="1"/>
  <c r="B11" i="21"/>
  <c r="D11" i="21" s="1"/>
  <c r="B10" i="21"/>
  <c r="D10" i="21" s="1"/>
  <c r="D33" i="21" l="1"/>
  <c r="D30" i="21" l="1"/>
  <c r="D24" i="21"/>
  <c r="D7" i="21" l="1"/>
  <c r="D25" i="21" l="1"/>
  <c r="D6" i="21" l="1"/>
  <c r="D18" i="21"/>
  <c r="D19" i="21"/>
  <c r="D20" i="21"/>
  <c r="D21" i="21"/>
  <c r="D22" i="21"/>
  <c r="D23" i="21"/>
  <c r="D5" i="21" l="1"/>
  <c r="D16" i="21"/>
  <c r="D15" i="21"/>
  <c r="D37" i="21" l="1"/>
  <c r="D36" i="21"/>
  <c r="D14" i="21"/>
  <c r="D13" i="21"/>
  <c r="D38" i="21" s="1"/>
</calcChain>
</file>

<file path=xl/sharedStrings.xml><?xml version="1.0" encoding="utf-8"?>
<sst xmlns="http://schemas.openxmlformats.org/spreadsheetml/2006/main" count="60" uniqueCount="60">
  <si>
    <t>GJ</t>
  </si>
  <si>
    <t>Heraf benzin, fossilt</t>
  </si>
  <si>
    <t>Heraf diesel, fossilt</t>
  </si>
  <si>
    <t>Heraf ethanol enkelttællende</t>
  </si>
  <si>
    <t>Heraf HVO enkelttællende</t>
  </si>
  <si>
    <t>Heraf øvrig biodiesel enkelttællende</t>
  </si>
  <si>
    <r>
      <rPr>
        <b/>
        <sz val="10"/>
        <rFont val="Arial"/>
        <family val="2"/>
      </rPr>
      <t>A.</t>
    </r>
    <r>
      <rPr>
        <sz val="10"/>
        <rFont val="Arial"/>
        <family val="2"/>
      </rPr>
      <t xml:space="preserve"> Årets salg af brændstof (inkl. Biobrændstof opgjort før dobbelttælling)</t>
    </r>
  </si>
  <si>
    <t>Det er kun de hvide tomme felter, som skal udfyldes. De øvrige felter må ikke ændres/udfyldes.</t>
  </si>
  <si>
    <t xml:space="preserve">1. Bliver beregnet som den mængde gas (GJ), som leveres til transport, fratrukket mængden af biogas solgt til transport (GJ) </t>
  </si>
  <si>
    <t xml:space="preserve"> </t>
  </si>
  <si>
    <t>Kalenderår:</t>
  </si>
  <si>
    <t>Indberetning til Energistyrelsen af årets iblanding af biobrændstof</t>
  </si>
  <si>
    <t xml:space="preserve">Virksomhed: </t>
  </si>
  <si>
    <r>
      <t>Volumen
(m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før dobbelttælling)</t>
    </r>
  </si>
  <si>
    <r>
      <t xml:space="preserve">Brændværdi
</t>
    </r>
    <r>
      <rPr>
        <b/>
        <sz val="10"/>
        <rFont val="Arial"/>
        <family val="2"/>
      </rPr>
      <t>GJ/m3</t>
    </r>
  </si>
  <si>
    <t xml:space="preserve">3. Angiv leveret mængde gas før dobbelttælling (GJ, baseret på afregningsvalide,  nedre brændværdi) </t>
  </si>
  <si>
    <t>4. Bliver beregnet som 7,6 % af A</t>
  </si>
  <si>
    <t>6. Angiv volumen før dobbelttælling. Resultatet bliver beregnet som GJ efter dobbelttælling</t>
  </si>
  <si>
    <t>8. Angiv leveret mængde enkelttællende biogas (GJ, nedre brændværdi)</t>
  </si>
  <si>
    <t>9. Angiv leveret mængde dobbelttællende biogas efter dobbelttælling (GJ, nedre brændværdi)</t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</si>
  <si>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>. Biobrændstof leveret til transport i året, efter dobbelttælling</t>
    </r>
  </si>
  <si>
    <r>
      <rPr>
        <b/>
        <sz val="10"/>
        <rFont val="Arial"/>
        <family val="2"/>
      </rPr>
      <t>E</t>
    </r>
    <r>
      <rPr>
        <sz val="10"/>
        <rFont val="Arial"/>
        <family val="2"/>
      </rPr>
      <t>. Avanceret andel biobrændstof leveret til transport i året</t>
    </r>
  </si>
  <si>
    <r>
      <t>Heraf gas, fossilt (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</si>
  <si>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Heraf bioethanol (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</si>
  <si>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Heraf HVO (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</si>
  <si>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Heraf øvrig biodiesel (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</si>
  <si>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Gas leveret til transport (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</si>
  <si>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B</t>
    </r>
    <r>
      <rPr>
        <sz val="10"/>
        <rFont val="Arial"/>
        <family val="2"/>
      </rPr>
      <t>. Årets iblandingsforpligtelse (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</si>
  <si>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>. Årets avancerede iblandingsforpligtelse (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)</t>
    </r>
  </si>
  <si>
    <r>
      <t>Heraf ethanol dobbelttællende (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>)</t>
    </r>
  </si>
  <si>
    <r>
      <t>Heraf ethanol avanceret (dobbeltællende i D) (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>)</t>
    </r>
  </si>
  <si>
    <r>
      <t>Heraf HVO dobbelttællende (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>)</t>
    </r>
  </si>
  <si>
    <r>
      <t>Heraf HVO avanceret (dobbeltællende i D) (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>)</t>
    </r>
  </si>
  <si>
    <r>
      <t>Heraf øvrig biodiesel dobbelttællende (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>)</t>
    </r>
  </si>
  <si>
    <r>
      <t>Heraf øvrig biodiesel avanceret (dobbeltællende i D) (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>)</t>
    </r>
  </si>
  <si>
    <r>
      <t>Heraf biogas enkelttællende (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>)</t>
    </r>
  </si>
  <si>
    <r>
      <t>Heraf biogas dobbelttællende (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>)</t>
    </r>
  </si>
  <si>
    <r>
      <t>Heraf biogas avanceret (dobbeltællende i D) (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>)</t>
    </r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</si>
  <si>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Købte rettigheder</t>
    </r>
  </si>
  <si>
    <r>
      <t>F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Solgte rettigheder</t>
    </r>
  </si>
  <si>
    <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Købte</t>
    </r>
  </si>
  <si>
    <r>
      <t>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Solgte</t>
    </r>
  </si>
  <si>
    <t>2. Volumen beregnes ud fra indtastede mængder enkelttællende, dobbelttællende og avanceret biobrændstoffer.</t>
  </si>
  <si>
    <r>
      <rPr>
        <b/>
        <sz val="10"/>
        <rFont val="Arial"/>
        <family val="2"/>
      </rPr>
      <t>G</t>
    </r>
    <r>
      <rPr>
        <sz val="10"/>
        <rFont val="Arial"/>
        <family val="2"/>
      </rPr>
      <t>. Avancerede rettigheder (avancerede tickets) (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</si>
  <si>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F</t>
    </r>
    <r>
      <rPr>
        <sz val="10"/>
        <rFont val="Arial"/>
        <family val="2"/>
      </rPr>
      <t>. Generelle rettigheder (tickets) (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</si>
  <si>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H</t>
    </r>
    <r>
      <rPr>
        <sz val="10"/>
        <rFont val="Arial"/>
        <family val="2"/>
      </rPr>
      <t>. Opnået iblandingsprocent for året (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</si>
  <si>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I</t>
    </r>
    <r>
      <rPr>
        <sz val="10"/>
        <rFont val="Arial"/>
        <family val="2"/>
      </rPr>
      <t>. Opnået avanceret iblanding for året (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</si>
  <si>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J</t>
    </r>
    <r>
      <rPr>
        <sz val="10"/>
        <rFont val="Arial"/>
        <family val="2"/>
      </rPr>
      <t>. + Overskud (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)</t>
    </r>
  </si>
  <si>
    <t xml:space="preserve">15. Bliver beregnet som -B+(D+F). Der kan ikke overføres overskud eller underskud til 2020, da den krævede iblandingsprocent for 2020 ikke kan fraviges. </t>
  </si>
  <si>
    <t>14. Bliver beregnet som (E+G)/A * 100</t>
  </si>
  <si>
    <r>
      <t>12. Købte og solgte avancerede rettigheder skrives ind i hhv. G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og 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. De avancerede rettigheder er enkelttællende imod den avancerede iblandingsforpligtelse og dobbettællende mod den generelle iblandingsforpligtelse. </t>
    </r>
  </si>
  <si>
    <r>
      <t>11. Købte og solgte rettigheder skrives ind i hhv. 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og 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. </t>
    </r>
  </si>
  <si>
    <t>7. Angiv volumen før dobbelttælling. Mængden bliver medregnet som dobbelttællende mod den generelle iblandingsforpligtelse og mængden medregnes enkelttællende mod den avancerede iblandingsforpligtelse.</t>
  </si>
  <si>
    <t>10. Angiv leveret mængde avanceret biogas før dobbeltælling.  (GJ, nedre brændværdi)</t>
  </si>
  <si>
    <t>5. Bliver beregnet som 0,3% af A</t>
  </si>
  <si>
    <r>
      <rPr>
        <b/>
        <sz val="10"/>
        <rFont val="Arial"/>
        <family val="2"/>
      </rPr>
      <t>K</t>
    </r>
    <r>
      <rPr>
        <sz val="10"/>
        <rFont val="Arial"/>
        <family val="2"/>
      </rPr>
      <t>. Overskud overført fra 2020 (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</si>
  <si>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 xml:space="preserve">L. </t>
    </r>
    <r>
      <rPr>
        <sz val="10"/>
        <rFont val="Arial"/>
        <family val="2"/>
      </rPr>
      <t>Andel biobrændstof iblandet benzin. (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)</t>
    </r>
  </si>
  <si>
    <t>13. Bliver beregnet som (D+F+K)/A * 100 - Bemærk at den avancerede mængde regnes med i D.</t>
  </si>
  <si>
    <t>16. Indtast overførte overskud fra 2020. "K" i "Skema for iblandingsforpligtelse - 2020"</t>
  </si>
  <si>
    <r>
      <t>17. Bliver beregnet som den totale mængde bioethanol (med dobbelttælling) over den leverede mængde benzin. "</t>
    </r>
    <r>
      <rPr>
        <i/>
        <sz val="10"/>
        <rFont val="Arial"/>
        <family val="2"/>
      </rPr>
      <t>(D17+D18+2*D19)/(D6+D17+D18+D19)</t>
    </r>
    <r>
      <rPr>
        <sz val="10"/>
        <rFont val="Arial"/>
        <family val="2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</si>
</sst>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.00\ _k_r_._-;\-* #,##0.00\ _k_r_._-;_-* &quot;-&quot;??\ _k_r_.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66">
    <xf numFmtId="0" fontId="0" fillId="0" borderId="0" xfId="0"/>
    <xf numFmtId="4" fontId="2" fillId="3" borderId="1" xfId="1" applyNumberFormat="1" applyFont="1" applyFill="1" applyBorder="1" applyProtection="1"/>
    <xf numFmtId="4" fontId="0" fillId="3" borderId="1" xfId="1" applyNumberFormat="1" applyFont="1" applyFill="1" applyBorder="1" applyProtection="1"/>
    <xf numFmtId="0" fontId="3" fillId="2" borderId="1" xfId="3" applyBorder="1" applyProtection="1"/>
    <xf numFmtId="3" fontId="3" fillId="2" borderId="1" xfId="3" applyNumberFormat="1" applyBorder="1" applyProtection="1"/>
    <xf numFmtId="10" fontId="0" fillId="3" borderId="1" xfId="2" applyNumberFormat="1" applyFont="1" applyFill="1" applyBorder="1" applyAlignment="1" applyProtection="1">
      <alignment horizontal="right"/>
    </xf>
    <xf numFmtId="2" fontId="0" fillId="3" borderId="1" xfId="1" applyNumberFormat="1" applyFont="1" applyFill="1" applyBorder="1" applyProtection="1"/>
    <xf numFmtId="3" fontId="3" fillId="2" borderId="1" xfId="3" applyNumberFormat="1" applyBorder="1" applyProtection="1">
      <protection locked="0"/>
    </xf>
    <xf numFmtId="0" fontId="3" fillId="2" borderId="1" xfId="3" applyBorder="1" applyProtection="1">
      <protection locked="0"/>
    </xf>
    <xf numFmtId="3" fontId="0" fillId="0" borderId="1" xfId="0" applyNumberFormat="1" applyBorder="1" applyProtection="1">
      <protection locked="0"/>
    </xf>
    <xf numFmtId="0" fontId="3" fillId="2" borderId="1" xfId="3" applyNumberFormat="1" applyBorder="1" applyProtection="1">
      <protection locked="0"/>
    </xf>
    <xf numFmtId="165" fontId="3" fillId="2" borderId="1" xfId="3" applyNumberFormat="1" applyBorder="1" applyProtection="1">
      <protection locked="0"/>
    </xf>
    <xf numFmtId="0" fontId="3" fillId="2" borderId="1" xfId="3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" xfId="0" applyNumberFormat="1" applyBorder="1" applyAlignment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3" fontId="1" fillId="0" borderId="1" xfId="0" applyNumberFormat="1" applyFont="1" applyBorder="1" applyProtection="1">
      <protection locked="0"/>
    </xf>
    <xf numFmtId="0" fontId="0" fillId="0" borderId="0" xfId="0"/>
    <xf numFmtId="0" fontId="0" fillId="0" borderId="0" xfId="0"/>
    <xf numFmtId="0" fontId="2" fillId="0" borderId="1" xfId="0" applyFont="1" applyBorder="1" applyAlignment="1" applyProtection="1">
      <alignment horizontal="left" indent="1"/>
      <protection locked="0"/>
    </xf>
    <xf numFmtId="0" fontId="0" fillId="0" borderId="0" xfId="0" applyAlignment="1"/>
    <xf numFmtId="0" fontId="0" fillId="4" borderId="0" xfId="0" applyFill="1"/>
    <xf numFmtId="0" fontId="1" fillId="4" borderId="0" xfId="0" applyFont="1" applyFill="1" applyBorder="1" applyAlignment="1">
      <alignment horizontal="center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164" fontId="0" fillId="4" borderId="0" xfId="1" applyFont="1" applyFill="1" applyProtection="1">
      <protection locked="0"/>
    </xf>
    <xf numFmtId="166" fontId="0" fillId="4" borderId="0" xfId="0" applyNumberFormat="1" applyFill="1" applyProtection="1">
      <protection locked="0"/>
    </xf>
    <xf numFmtId="0" fontId="7" fillId="4" borderId="0" xfId="0" applyFont="1" applyFill="1" applyProtection="1">
      <protection locked="0"/>
    </xf>
    <xf numFmtId="0" fontId="0" fillId="4" borderId="0" xfId="0" applyFill="1" applyAlignment="1" applyProtection="1">
      <protection locked="0"/>
    </xf>
    <xf numFmtId="0" fontId="0" fillId="4" borderId="0" xfId="0" applyFill="1" applyAlignment="1"/>
    <xf numFmtId="0" fontId="2" fillId="4" borderId="0" xfId="0" applyFont="1" applyFill="1" applyAlignment="1" applyProtection="1">
      <alignment horizontal="right" wrapText="1"/>
      <protection locked="0"/>
    </xf>
    <xf numFmtId="0" fontId="1" fillId="4" borderId="0" xfId="0" applyFont="1" applyFill="1" applyProtection="1">
      <protection locked="0"/>
    </xf>
    <xf numFmtId="2" fontId="0" fillId="4" borderId="0" xfId="0" applyNumberFormat="1" applyFill="1" applyProtection="1">
      <protection locked="0"/>
    </xf>
    <xf numFmtId="0" fontId="0" fillId="4" borderId="0" xfId="2" applyNumberFormat="1" applyFont="1" applyFill="1" applyProtection="1">
      <protection locked="0"/>
    </xf>
    <xf numFmtId="10" fontId="0" fillId="4" borderId="0" xfId="2" applyNumberFormat="1" applyFont="1" applyFill="1" applyProtection="1">
      <protection locked="0"/>
    </xf>
    <xf numFmtId="4" fontId="0" fillId="4" borderId="0" xfId="0" applyNumberFormat="1" applyFill="1" applyProtection="1">
      <protection locked="0"/>
    </xf>
    <xf numFmtId="0" fontId="0" fillId="4" borderId="0" xfId="0" applyFill="1" applyBorder="1"/>
    <xf numFmtId="164" fontId="0" fillId="0" borderId="1" xfId="1" applyFont="1" applyFill="1" applyBorder="1" applyProtection="1">
      <protection locked="0"/>
    </xf>
    <xf numFmtId="164" fontId="1" fillId="0" borderId="1" xfId="1" applyFont="1" applyBorder="1" applyProtection="1">
      <protection locked="0"/>
    </xf>
    <xf numFmtId="0" fontId="0" fillId="4" borderId="0" xfId="0" applyFill="1" applyBorder="1" applyAlignment="1" applyProtection="1">
      <protection locked="0"/>
    </xf>
    <xf numFmtId="2" fontId="0" fillId="4" borderId="1" xfId="1" applyNumberFormat="1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</cellXfs>
  <cellStyles count="4">
    <cellStyle name="Komma" xfId="1" builtinId="3"/>
    <cellStyle name="Neutral" xfId="3" builtinId="28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7"/>
  <sheetViews>
    <sheetView tabSelected="1" zoomScale="108" zoomScaleNormal="115" workbookViewId="0">
      <selection activeCell="E7" sqref="E7"/>
    </sheetView>
  </sheetViews>
  <sheetFormatPr defaultRowHeight="12.75" x14ac:dyDescent="0.2"/>
  <cols>
    <col min="1" max="1" width="53.7109375" customWidth="1"/>
    <col min="2" max="2" width="19.7109375" customWidth="1"/>
    <col min="3" max="3" width="12.42578125" customWidth="1"/>
    <col min="4" max="4" width="16.28515625" customWidth="1"/>
    <col min="5" max="5" width="9.140625" style="27" customWidth="1"/>
    <col min="6" max="6" width="19.7109375" style="27" customWidth="1"/>
    <col min="7" max="10" width="9.140625" style="27"/>
    <col min="11" max="11" width="13.140625" style="27" bestFit="1" customWidth="1"/>
    <col min="12" max="18" width="9.140625" style="27"/>
  </cols>
  <sheetData>
    <row r="1" spans="1:35" x14ac:dyDescent="0.2">
      <c r="A1" s="16" t="s">
        <v>11</v>
      </c>
      <c r="B1" s="17"/>
      <c r="C1" s="17"/>
      <c r="D1" s="18" t="s">
        <v>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x14ac:dyDescent="0.2">
      <c r="A2" s="19" t="s">
        <v>12</v>
      </c>
      <c r="B2" s="53"/>
      <c r="C2" s="54"/>
      <c r="D2" s="5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ht="13.15" customHeight="1" x14ac:dyDescent="0.2">
      <c r="A3" s="20" t="s">
        <v>10</v>
      </c>
      <c r="B3" s="56"/>
      <c r="C3" s="56"/>
      <c r="D3" s="5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27.6" customHeight="1" x14ac:dyDescent="0.2">
      <c r="A4" s="13"/>
      <c r="B4" s="21" t="s">
        <v>13</v>
      </c>
      <c r="C4" s="22" t="s">
        <v>14</v>
      </c>
      <c r="D4" s="23" t="s">
        <v>0</v>
      </c>
      <c r="E4" s="42"/>
      <c r="F4" s="36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ht="26.25" x14ac:dyDescent="0.25">
      <c r="A5" s="24" t="s">
        <v>6</v>
      </c>
      <c r="B5" s="7"/>
      <c r="C5" s="8"/>
      <c r="D5" s="1">
        <f>SUM(D6:D11)+D26+(D27/2)+D28</f>
        <v>0</v>
      </c>
      <c r="E5" s="43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15" x14ac:dyDescent="0.25">
      <c r="A6" s="25" t="s">
        <v>1</v>
      </c>
      <c r="B6" s="9"/>
      <c r="C6" s="3">
        <v>32</v>
      </c>
      <c r="D6" s="2">
        <f>+C6*B6</f>
        <v>0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15" x14ac:dyDescent="0.25">
      <c r="A7" s="25" t="s">
        <v>2</v>
      </c>
      <c r="B7" s="28"/>
      <c r="C7" s="3">
        <v>36</v>
      </c>
      <c r="D7" s="2">
        <f>+C7*B7</f>
        <v>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15" x14ac:dyDescent="0.25">
      <c r="A8" s="25" t="s">
        <v>22</v>
      </c>
      <c r="B8" s="10"/>
      <c r="C8" s="8"/>
      <c r="D8" s="2">
        <f>+D12-D26-(D27/2)-D28</f>
        <v>0</v>
      </c>
      <c r="E8" s="4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15" x14ac:dyDescent="0.25">
      <c r="A9" s="25" t="s">
        <v>23</v>
      </c>
      <c r="B9" s="2">
        <f>B17+B18+B19</f>
        <v>0</v>
      </c>
      <c r="C9" s="3">
        <v>21</v>
      </c>
      <c r="D9" s="2">
        <f>+C9*B9</f>
        <v>0</v>
      </c>
      <c r="E9" s="33"/>
      <c r="F9" s="33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15" x14ac:dyDescent="0.25">
      <c r="A10" s="25" t="s">
        <v>24</v>
      </c>
      <c r="B10" s="2">
        <f>B20+B21+B22</f>
        <v>0</v>
      </c>
      <c r="C10" s="3">
        <v>34</v>
      </c>
      <c r="D10" s="2">
        <f t="shared" ref="D10:D11" si="0">+C10*B10</f>
        <v>0</v>
      </c>
      <c r="E10" s="33"/>
      <c r="F10" s="33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ht="15" x14ac:dyDescent="0.25">
      <c r="A11" s="25" t="s">
        <v>25</v>
      </c>
      <c r="B11" s="2">
        <f>B23+B24+B25</f>
        <v>0</v>
      </c>
      <c r="C11" s="3">
        <v>33</v>
      </c>
      <c r="D11" s="2">
        <f t="shared" si="0"/>
        <v>0</v>
      </c>
      <c r="E11" s="33"/>
      <c r="F11" s="33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5" x14ac:dyDescent="0.25">
      <c r="A12" s="25" t="s">
        <v>26</v>
      </c>
      <c r="B12" s="11"/>
      <c r="C12" s="12"/>
      <c r="D12" s="4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15" x14ac:dyDescent="0.25">
      <c r="A13" s="25" t="s">
        <v>27</v>
      </c>
      <c r="B13" s="8"/>
      <c r="C13" s="8"/>
      <c r="D13" s="1">
        <f>+D5*0.076</f>
        <v>0</v>
      </c>
      <c r="E13" s="4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ht="15" x14ac:dyDescent="0.25">
      <c r="A14" s="26" t="s">
        <v>28</v>
      </c>
      <c r="B14" s="8"/>
      <c r="C14" s="8"/>
      <c r="D14" s="1">
        <f>D5*0.003</f>
        <v>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15" x14ac:dyDescent="0.25">
      <c r="A15" s="24" t="s">
        <v>20</v>
      </c>
      <c r="B15" s="8"/>
      <c r="C15" s="8"/>
      <c r="D15" s="1">
        <f>SUM(D17:D18,D20:D21,D23:D24,D26:D27)+SUM(D19,D22,D25,D28)*2</f>
        <v>0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15" x14ac:dyDescent="0.25">
      <c r="A16" s="24" t="s">
        <v>21</v>
      </c>
      <c r="B16" s="8"/>
      <c r="C16" s="8"/>
      <c r="D16" s="1">
        <f>SUM(D19,D22,D25,D28)</f>
        <v>0</v>
      </c>
      <c r="E16" s="4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15" x14ac:dyDescent="0.25">
      <c r="A17" s="25" t="s">
        <v>3</v>
      </c>
      <c r="B17" s="9"/>
      <c r="C17" s="3">
        <v>21</v>
      </c>
      <c r="D17" s="2">
        <f>+C17*B17</f>
        <v>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ht="15" x14ac:dyDescent="0.25">
      <c r="A18" s="25" t="s">
        <v>29</v>
      </c>
      <c r="B18" s="13"/>
      <c r="C18" s="4">
        <v>21</v>
      </c>
      <c r="D18" s="2">
        <f>+C18*2*B18</f>
        <v>0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15" x14ac:dyDescent="0.25">
      <c r="A19" s="26" t="s">
        <v>30</v>
      </c>
      <c r="B19" s="13"/>
      <c r="C19" s="4">
        <v>21</v>
      </c>
      <c r="D19" s="2">
        <f>+C19*B19</f>
        <v>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15" x14ac:dyDescent="0.25">
      <c r="A20" s="25" t="s">
        <v>4</v>
      </c>
      <c r="B20" s="14"/>
      <c r="C20" s="3">
        <v>34</v>
      </c>
      <c r="D20" s="2">
        <f>+C20*B20</f>
        <v>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5" x14ac:dyDescent="0.25">
      <c r="A21" s="26" t="s">
        <v>31</v>
      </c>
      <c r="B21" s="13"/>
      <c r="C21" s="3">
        <v>34</v>
      </c>
      <c r="D21" s="2">
        <f>+C21*2*B21</f>
        <v>0</v>
      </c>
      <c r="E21" s="47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15" x14ac:dyDescent="0.25">
      <c r="A22" s="25" t="s">
        <v>32</v>
      </c>
      <c r="B22" s="13"/>
      <c r="C22" s="3">
        <v>34</v>
      </c>
      <c r="D22" s="2">
        <f>+C22*B22</f>
        <v>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15" x14ac:dyDescent="0.25">
      <c r="A23" s="13" t="s">
        <v>5</v>
      </c>
      <c r="B23" s="9"/>
      <c r="C23" s="3">
        <v>33</v>
      </c>
      <c r="D23" s="2">
        <f>+C23*B23</f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7.45" customHeight="1" x14ac:dyDescent="0.25">
      <c r="A24" s="25" t="s">
        <v>33</v>
      </c>
      <c r="B24" s="9"/>
      <c r="C24" s="3">
        <v>33</v>
      </c>
      <c r="D24" s="2">
        <f>+C24*2*B24</f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ht="17.45" customHeight="1" x14ac:dyDescent="0.25">
      <c r="A25" s="25" t="s">
        <v>34</v>
      </c>
      <c r="B25" s="9"/>
      <c r="C25" s="3">
        <v>33</v>
      </c>
      <c r="D25" s="2">
        <f>+C25*B25</f>
        <v>0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5" x14ac:dyDescent="0.25">
      <c r="A26" s="25" t="s">
        <v>35</v>
      </c>
      <c r="B26" s="11"/>
      <c r="C26" s="12"/>
      <c r="D26" s="49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15" x14ac:dyDescent="0.25">
      <c r="A27" s="25" t="s">
        <v>36</v>
      </c>
      <c r="B27" s="8"/>
      <c r="C27" s="12"/>
      <c r="D27" s="49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5" x14ac:dyDescent="0.25">
      <c r="A28" s="25" t="s">
        <v>37</v>
      </c>
      <c r="B28" s="8"/>
      <c r="C28" s="12"/>
      <c r="D28" s="15"/>
      <c r="E28" s="35"/>
      <c r="F28" s="35"/>
      <c r="G28" s="35"/>
      <c r="H28" s="35"/>
      <c r="I28" s="35"/>
      <c r="J28" s="37"/>
      <c r="K28" s="35"/>
      <c r="L28" s="35"/>
      <c r="M28" s="35"/>
      <c r="N28" s="35"/>
      <c r="O28" s="35"/>
      <c r="P28" s="35"/>
      <c r="Q28" s="35"/>
      <c r="R28" s="3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s="30" customFormat="1" ht="15" customHeight="1" x14ac:dyDescent="0.2">
      <c r="A29" s="33"/>
      <c r="B29" s="33"/>
      <c r="C29" s="33"/>
      <c r="D29" s="33"/>
      <c r="E29" s="33"/>
      <c r="F29" s="35"/>
      <c r="G29" s="35"/>
      <c r="H29" s="35"/>
      <c r="I29" s="35"/>
      <c r="J29" s="37"/>
      <c r="K29" s="35"/>
      <c r="L29" s="35"/>
      <c r="M29" s="35"/>
      <c r="N29" s="35"/>
      <c r="O29" s="35"/>
      <c r="P29" s="35"/>
      <c r="Q29" s="35"/>
      <c r="R29" s="3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ht="15" x14ac:dyDescent="0.25">
      <c r="A30" s="25" t="s">
        <v>44</v>
      </c>
      <c r="B30" s="8"/>
      <c r="C30" s="8"/>
      <c r="D30" s="2">
        <f>D31-D32+(D33*2)</f>
        <v>0</v>
      </c>
      <c r="E30" s="33"/>
      <c r="F30" s="35"/>
      <c r="G30" s="35"/>
      <c r="H30" s="35"/>
      <c r="I30" s="35"/>
      <c r="J30" s="35"/>
      <c r="K30" s="38"/>
      <c r="L30" s="35"/>
      <c r="M30" s="35"/>
      <c r="N30" s="35"/>
      <c r="O30" s="35"/>
      <c r="P30" s="35"/>
      <c r="Q30" s="35"/>
      <c r="R30" s="3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s="30" customFormat="1" ht="15" x14ac:dyDescent="0.25">
      <c r="A31" s="31" t="s">
        <v>38</v>
      </c>
      <c r="B31" s="8"/>
      <c r="C31" s="8"/>
      <c r="D31" s="50"/>
      <c r="E31" s="33"/>
      <c r="F31" s="35"/>
      <c r="G31" s="35"/>
      <c r="H31" s="35"/>
      <c r="I31" s="35"/>
      <c r="J31" s="35"/>
      <c r="K31" s="38"/>
      <c r="L31" s="35"/>
      <c r="M31" s="35"/>
      <c r="N31" s="35"/>
      <c r="O31" s="35"/>
      <c r="P31" s="35"/>
      <c r="Q31" s="35"/>
      <c r="R31" s="3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s="30" customFormat="1" ht="15" x14ac:dyDescent="0.25">
      <c r="A32" s="31" t="s">
        <v>39</v>
      </c>
      <c r="B32" s="8"/>
      <c r="C32" s="8"/>
      <c r="D32" s="50"/>
      <c r="E32" s="33"/>
      <c r="F32" s="35"/>
      <c r="G32" s="35"/>
      <c r="H32" s="35"/>
      <c r="I32" s="35"/>
      <c r="J32" s="35"/>
      <c r="K32" s="38"/>
      <c r="L32" s="35"/>
      <c r="M32" s="35"/>
      <c r="N32" s="35"/>
      <c r="O32" s="35"/>
      <c r="P32" s="35"/>
      <c r="Q32" s="35"/>
      <c r="R32" s="3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1:35" ht="15" customHeight="1" x14ac:dyDescent="0.25">
      <c r="A33" s="25" t="s">
        <v>43</v>
      </c>
      <c r="B33" s="8"/>
      <c r="C33" s="8"/>
      <c r="D33" s="2">
        <f>D34-D35</f>
        <v>0</v>
      </c>
      <c r="E33" s="33"/>
      <c r="F33" s="43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s="30" customFormat="1" ht="15" customHeight="1" x14ac:dyDescent="0.25">
      <c r="A34" s="31" t="s">
        <v>40</v>
      </c>
      <c r="B34" s="8"/>
      <c r="C34" s="8"/>
      <c r="D34" s="50"/>
      <c r="E34" s="33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s="30" customFormat="1" ht="15" customHeight="1" x14ac:dyDescent="0.25">
      <c r="A35" s="31" t="s">
        <v>41</v>
      </c>
      <c r="B35" s="8"/>
      <c r="C35" s="8"/>
      <c r="D35" s="50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ht="15" x14ac:dyDescent="0.25">
      <c r="A36" s="25" t="s">
        <v>45</v>
      </c>
      <c r="B36" s="8"/>
      <c r="C36" s="8"/>
      <c r="D36" s="5" t="str">
        <f>IFERROR(+(D15+D30+D39)/D5,"0,00")</f>
        <v>0,00</v>
      </c>
      <c r="E36" s="4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15" x14ac:dyDescent="0.25">
      <c r="A37" s="25" t="s">
        <v>46</v>
      </c>
      <c r="B37" s="8"/>
      <c r="C37" s="8"/>
      <c r="D37" s="5" t="str">
        <f>IFERROR(+(D16+D33)/D5,"0,00")</f>
        <v>0,00</v>
      </c>
      <c r="E37" s="4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5" x14ac:dyDescent="0.25">
      <c r="A38" s="25" t="s">
        <v>47</v>
      </c>
      <c r="B38" s="8"/>
      <c r="C38" s="8"/>
      <c r="D38" s="6">
        <f>IF(-D13+(D15+D30)&gt;0.0000001,-D13+(D15+D30),0)</f>
        <v>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s="30" customFormat="1" ht="15" x14ac:dyDescent="0.25">
      <c r="A39" s="25" t="s">
        <v>55</v>
      </c>
      <c r="B39" s="8"/>
      <c r="C39" s="8"/>
      <c r="D39" s="52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5" x14ac:dyDescent="0.25">
      <c r="A40" s="24" t="s">
        <v>56</v>
      </c>
      <c r="B40" s="8"/>
      <c r="C40" s="8"/>
      <c r="D40" s="5" t="str">
        <f>IFERROR(+(D17+(D18)+(2*D19))/(D6+(D17+(D18)+(D19))),"0,00")</f>
        <v>0,00</v>
      </c>
      <c r="E40" s="35"/>
      <c r="F40" s="39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s="30" customFormat="1" ht="15" customHeight="1" x14ac:dyDescent="0.2">
      <c r="A41" s="48"/>
      <c r="B41" s="48"/>
      <c r="C41" s="48"/>
      <c r="D41" s="4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s="29" customFormat="1" ht="15" customHeight="1" x14ac:dyDescent="0.25">
      <c r="A42" s="57" t="s">
        <v>7</v>
      </c>
      <c r="B42" s="57"/>
      <c r="C42" s="57"/>
      <c r="D42" s="57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s="32" customFormat="1" ht="15" customHeight="1" x14ac:dyDescent="0.2">
      <c r="A43" s="61" t="s">
        <v>8</v>
      </c>
      <c r="B43" s="61"/>
      <c r="C43" s="61"/>
      <c r="D43" s="61"/>
      <c r="E43" s="61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s="32" customFormat="1" ht="15" customHeight="1" x14ac:dyDescent="0.2">
      <c r="A44" s="62" t="s">
        <v>42</v>
      </c>
      <c r="B44" s="62"/>
      <c r="C44" s="62"/>
      <c r="D44" s="62"/>
      <c r="E44" s="63"/>
      <c r="F44" s="51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s="32" customFormat="1" ht="15" customHeight="1" x14ac:dyDescent="0.2">
      <c r="A45" s="62" t="s">
        <v>15</v>
      </c>
      <c r="B45" s="62"/>
      <c r="C45" s="62"/>
      <c r="D45" s="62"/>
      <c r="E45" s="63"/>
      <c r="F45" s="5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s="32" customFormat="1" ht="15" customHeight="1" x14ac:dyDescent="0.2">
      <c r="A46" s="62" t="s">
        <v>16</v>
      </c>
      <c r="B46" s="62"/>
      <c r="C46" s="62"/>
      <c r="D46" s="62"/>
      <c r="E46" s="63"/>
      <c r="F46" s="51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32" customFormat="1" ht="15" customHeight="1" x14ac:dyDescent="0.2">
      <c r="A47" s="62" t="s">
        <v>54</v>
      </c>
      <c r="B47" s="62"/>
      <c r="C47" s="62"/>
      <c r="D47" s="62"/>
      <c r="E47" s="63"/>
      <c r="F47" s="51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35" s="32" customFormat="1" ht="15" customHeight="1" x14ac:dyDescent="0.2">
      <c r="A48" s="62" t="s">
        <v>17</v>
      </c>
      <c r="B48" s="62"/>
      <c r="C48" s="62"/>
      <c r="D48" s="62"/>
      <c r="E48" s="63"/>
      <c r="F48" s="51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9" s="32" customFormat="1" ht="30" customHeight="1" x14ac:dyDescent="0.2">
      <c r="A49" s="62" t="s">
        <v>52</v>
      </c>
      <c r="B49" s="62"/>
      <c r="C49" s="62"/>
      <c r="D49" s="62"/>
      <c r="E49" s="63"/>
      <c r="F49" s="51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1:39" s="32" customFormat="1" ht="15" customHeight="1" x14ac:dyDescent="0.2">
      <c r="A50" s="62" t="s">
        <v>18</v>
      </c>
      <c r="B50" s="62"/>
      <c r="C50" s="62"/>
      <c r="D50" s="62"/>
      <c r="E50" s="63"/>
      <c r="F50" s="51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9" s="32" customFormat="1" ht="15" customHeight="1" x14ac:dyDescent="0.2">
      <c r="A51" s="62" t="s">
        <v>19</v>
      </c>
      <c r="B51" s="62"/>
      <c r="C51" s="62"/>
      <c r="D51" s="62"/>
      <c r="E51" s="63"/>
      <c r="F51" s="51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39" s="32" customFormat="1" ht="15" customHeight="1" x14ac:dyDescent="0.2">
      <c r="A52" s="62" t="s">
        <v>53</v>
      </c>
      <c r="B52" s="62"/>
      <c r="C52" s="62"/>
      <c r="D52" s="62"/>
      <c r="E52" s="63"/>
      <c r="F52" s="5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9" s="32" customFormat="1" ht="15" customHeight="1" x14ac:dyDescent="0.2">
      <c r="A53" s="58" t="s">
        <v>51</v>
      </c>
      <c r="B53" s="58"/>
      <c r="C53" s="58"/>
      <c r="D53" s="58"/>
      <c r="E53" s="59"/>
      <c r="F53" s="51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9" s="32" customFormat="1" ht="30" customHeight="1" x14ac:dyDescent="0.2">
      <c r="A54" s="58" t="s">
        <v>50</v>
      </c>
      <c r="B54" s="58"/>
      <c r="C54" s="58"/>
      <c r="D54" s="58"/>
      <c r="E54" s="59"/>
      <c r="F54" s="51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9" s="32" customFormat="1" ht="15" customHeight="1" x14ac:dyDescent="0.2">
      <c r="A55" s="62" t="s">
        <v>57</v>
      </c>
      <c r="B55" s="62"/>
      <c r="C55" s="62"/>
      <c r="D55" s="62"/>
      <c r="E55" s="63"/>
      <c r="F55" s="51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9" s="32" customFormat="1" ht="15" customHeight="1" x14ac:dyDescent="0.2">
      <c r="A56" s="62" t="s">
        <v>49</v>
      </c>
      <c r="B56" s="62"/>
      <c r="C56" s="62"/>
      <c r="D56" s="62"/>
      <c r="E56" s="63"/>
      <c r="F56" s="51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9" s="32" customFormat="1" ht="30" customHeight="1" x14ac:dyDescent="0.2">
      <c r="A57" s="62" t="s">
        <v>48</v>
      </c>
      <c r="B57" s="62"/>
      <c r="C57" s="62"/>
      <c r="D57" s="62"/>
      <c r="E57" s="63"/>
      <c r="F57" s="51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</row>
    <row r="58" spans="1:39" s="32" customFormat="1" ht="15" customHeight="1" x14ac:dyDescent="0.2">
      <c r="A58" s="64" t="s">
        <v>58</v>
      </c>
      <c r="B58" s="64"/>
      <c r="C58" s="64"/>
      <c r="D58" s="64"/>
      <c r="E58" s="65"/>
      <c r="F58" s="51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9" s="32" customFormat="1" ht="30" customHeight="1" x14ac:dyDescent="0.2">
      <c r="A59" s="60" t="s">
        <v>59</v>
      </c>
      <c r="B59" s="60"/>
      <c r="C59" s="60"/>
      <c r="D59" s="60"/>
      <c r="E59" s="6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</row>
    <row r="60" spans="1:39" x14ac:dyDescent="0.2">
      <c r="A60" s="33"/>
      <c r="B60" s="33"/>
      <c r="C60" s="33"/>
      <c r="D60" s="33"/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</row>
    <row r="61" spans="1:39" x14ac:dyDescent="0.2">
      <c r="A61" s="33"/>
      <c r="B61" s="33"/>
      <c r="C61" s="33"/>
      <c r="D61" s="33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</row>
    <row r="62" spans="1:39" x14ac:dyDescent="0.2">
      <c r="A62" s="33"/>
      <c r="B62" s="33"/>
      <c r="C62" s="33"/>
      <c r="D62" s="33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</row>
    <row r="63" spans="1:39" x14ac:dyDescent="0.2">
      <c r="A63" s="33"/>
      <c r="B63" s="33"/>
      <c r="C63" s="33"/>
      <c r="D63" s="33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</row>
    <row r="64" spans="1:39" x14ac:dyDescent="0.2">
      <c r="A64" s="33"/>
      <c r="B64" s="33"/>
      <c r="C64" s="33"/>
      <c r="D64" s="33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x14ac:dyDescent="0.2">
      <c r="A65" s="33"/>
      <c r="B65" s="33"/>
      <c r="C65" s="33"/>
      <c r="D65" s="33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x14ac:dyDescent="0.2">
      <c r="A66" s="33"/>
      <c r="B66" s="33"/>
      <c r="C66" s="33"/>
      <c r="D66" s="3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x14ac:dyDescent="0.2">
      <c r="A67" s="33"/>
      <c r="B67" s="33"/>
      <c r="C67" s="33"/>
      <c r="D67" s="33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</row>
    <row r="68" spans="1:39" x14ac:dyDescent="0.2">
      <c r="A68" s="33"/>
      <c r="B68" s="33"/>
      <c r="C68" s="33"/>
      <c r="D68" s="33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x14ac:dyDescent="0.2">
      <c r="A69" s="33"/>
      <c r="B69" s="33"/>
      <c r="C69" s="33"/>
      <c r="D69" s="3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x14ac:dyDescent="0.2">
      <c r="A70" s="33"/>
      <c r="B70" s="33"/>
      <c r="C70" s="33"/>
      <c r="D70" s="33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</row>
    <row r="71" spans="1:39" x14ac:dyDescent="0.2">
      <c r="A71" s="33"/>
      <c r="B71" s="33"/>
      <c r="C71" s="33"/>
      <c r="D71" s="33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 x14ac:dyDescent="0.2">
      <c r="A72" s="33"/>
      <c r="B72" s="33"/>
      <c r="C72" s="33"/>
      <c r="D72" s="3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</row>
    <row r="73" spans="1:39" x14ac:dyDescent="0.2">
      <c r="A73" s="33"/>
      <c r="B73" s="33"/>
      <c r="C73" s="33"/>
      <c r="D73" s="33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</row>
    <row r="74" spans="1:39" x14ac:dyDescent="0.2">
      <c r="A74" s="33"/>
      <c r="B74" s="33"/>
      <c r="C74" s="33"/>
      <c r="D74" s="3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</row>
    <row r="75" spans="1:39" x14ac:dyDescent="0.2">
      <c r="A75" s="33"/>
      <c r="B75" s="33"/>
      <c r="C75" s="33"/>
      <c r="D75" s="3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</row>
    <row r="76" spans="1:39" x14ac:dyDescent="0.2">
      <c r="A76" s="33"/>
      <c r="B76" s="33"/>
      <c r="C76" s="33"/>
      <c r="D76" s="33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</row>
    <row r="77" spans="1:39" x14ac:dyDescent="0.2">
      <c r="A77" s="33"/>
      <c r="B77" s="33"/>
      <c r="C77" s="33"/>
      <c r="D77" s="3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</row>
    <row r="78" spans="1:39" x14ac:dyDescent="0.2">
      <c r="A78" s="33"/>
      <c r="B78" s="33"/>
      <c r="C78" s="33"/>
      <c r="D78" s="33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</row>
    <row r="79" spans="1:39" x14ac:dyDescent="0.2">
      <c r="A79" s="33"/>
      <c r="B79" s="33"/>
      <c r="C79" s="33"/>
      <c r="D79" s="33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</row>
    <row r="80" spans="1:39" x14ac:dyDescent="0.2">
      <c r="A80" s="33"/>
      <c r="B80" s="33"/>
      <c r="C80" s="33"/>
      <c r="D80" s="33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</row>
    <row r="81" spans="1:39" x14ac:dyDescent="0.2">
      <c r="A81" s="33"/>
      <c r="B81" s="33"/>
      <c r="C81" s="33"/>
      <c r="D81" s="33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</row>
    <row r="82" spans="1:39" x14ac:dyDescent="0.2">
      <c r="A82" s="33"/>
      <c r="B82" s="33"/>
      <c r="C82" s="33"/>
      <c r="D82" s="33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</row>
    <row r="83" spans="1:39" x14ac:dyDescent="0.2">
      <c r="A83" s="33"/>
      <c r="B83" s="33"/>
      <c r="C83" s="33"/>
      <c r="D83" s="33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</row>
    <row r="84" spans="1:39" x14ac:dyDescent="0.2">
      <c r="A84" s="33"/>
      <c r="B84" s="33"/>
      <c r="C84" s="33"/>
      <c r="D84" s="33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</row>
    <row r="85" spans="1:39" x14ac:dyDescent="0.2">
      <c r="A85" s="33"/>
      <c r="B85" s="33"/>
      <c r="C85" s="33"/>
      <c r="D85" s="33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</row>
    <row r="86" spans="1:39" x14ac:dyDescent="0.2">
      <c r="A86" s="33"/>
      <c r="B86" s="33"/>
      <c r="C86" s="33"/>
      <c r="D86" s="33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</row>
    <row r="87" spans="1:39" x14ac:dyDescent="0.2">
      <c r="A87" s="33"/>
      <c r="B87" s="33"/>
      <c r="C87" s="33"/>
      <c r="D87" s="33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</row>
    <row r="88" spans="1:39" x14ac:dyDescent="0.2">
      <c r="A88" s="33"/>
      <c r="B88" s="33"/>
      <c r="C88" s="33"/>
      <c r="D88" s="33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</row>
    <row r="89" spans="1:39" x14ac:dyDescent="0.2">
      <c r="A89" s="33"/>
      <c r="B89" s="33"/>
      <c r="C89" s="33"/>
      <c r="D89" s="33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</row>
    <row r="90" spans="1:39" x14ac:dyDescent="0.2">
      <c r="A90" s="33"/>
      <c r="B90" s="33"/>
      <c r="C90" s="33"/>
      <c r="D90" s="33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</row>
    <row r="91" spans="1:39" x14ac:dyDescent="0.2">
      <c r="A91" s="33"/>
      <c r="B91" s="33"/>
      <c r="C91" s="33"/>
      <c r="D91" s="33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</row>
    <row r="92" spans="1:39" x14ac:dyDescent="0.2">
      <c r="A92" s="33"/>
      <c r="B92" s="33"/>
      <c r="C92" s="33"/>
      <c r="D92" s="33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</row>
    <row r="93" spans="1:39" x14ac:dyDescent="0.2">
      <c r="A93" s="33"/>
      <c r="B93" s="33"/>
      <c r="C93" s="33"/>
      <c r="D93" s="33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</row>
    <row r="94" spans="1:39" x14ac:dyDescent="0.2">
      <c r="A94" s="33"/>
      <c r="B94" s="33"/>
      <c r="C94" s="33"/>
      <c r="D94" s="33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</row>
    <row r="95" spans="1:39" x14ac:dyDescent="0.2">
      <c r="A95" s="33"/>
      <c r="B95" s="33"/>
      <c r="C95" s="33"/>
      <c r="D95" s="33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</row>
    <row r="96" spans="1:39" x14ac:dyDescent="0.2">
      <c r="A96" s="33"/>
      <c r="B96" s="33"/>
      <c r="C96" s="33"/>
      <c r="D96" s="33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1:39" x14ac:dyDescent="0.2">
      <c r="A97" s="33"/>
      <c r="B97" s="33"/>
      <c r="C97" s="33"/>
      <c r="D97" s="33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</row>
    <row r="98" spans="1:39" x14ac:dyDescent="0.2">
      <c r="A98" s="33"/>
      <c r="B98" s="33"/>
      <c r="C98" s="33"/>
      <c r="D98" s="33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</row>
    <row r="99" spans="1:39" x14ac:dyDescent="0.2">
      <c r="A99" s="33"/>
      <c r="B99" s="33"/>
      <c r="C99" s="33"/>
      <c r="D99" s="33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</row>
    <row r="100" spans="1:39" x14ac:dyDescent="0.2">
      <c r="A100" s="33"/>
      <c r="B100" s="33"/>
      <c r="C100" s="33"/>
      <c r="D100" s="33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</row>
    <row r="101" spans="1:39" x14ac:dyDescent="0.2">
      <c r="A101" s="33"/>
      <c r="B101" s="33"/>
      <c r="C101" s="33"/>
      <c r="D101" s="33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</row>
    <row r="102" spans="1:39" x14ac:dyDescent="0.2">
      <c r="A102" s="33"/>
      <c r="B102" s="33"/>
      <c r="C102" s="33"/>
      <c r="D102" s="33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</row>
    <row r="103" spans="1:39" x14ac:dyDescent="0.2">
      <c r="A103" s="33"/>
      <c r="B103" s="33"/>
      <c r="C103" s="33"/>
      <c r="D103" s="33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</row>
    <row r="104" spans="1:39" x14ac:dyDescent="0.2">
      <c r="A104" s="33"/>
      <c r="B104" s="33"/>
      <c r="C104" s="33"/>
      <c r="D104" s="33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</row>
    <row r="105" spans="1:39" x14ac:dyDescent="0.2">
      <c r="A105" s="33"/>
      <c r="B105" s="33"/>
      <c r="C105" s="33"/>
      <c r="D105" s="33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</row>
    <row r="106" spans="1:39" x14ac:dyDescent="0.2">
      <c r="A106" s="33"/>
      <c r="B106" s="33"/>
      <c r="C106" s="33"/>
      <c r="D106" s="33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</row>
    <row r="107" spans="1:39" x14ac:dyDescent="0.2">
      <c r="A107" s="33"/>
      <c r="B107" s="33"/>
      <c r="C107" s="33"/>
      <c r="D107" s="33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</row>
    <row r="108" spans="1:39" x14ac:dyDescent="0.2">
      <c r="A108" s="33"/>
      <c r="B108" s="33"/>
      <c r="C108" s="33"/>
      <c r="D108" s="33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</row>
    <row r="109" spans="1:39" x14ac:dyDescent="0.2">
      <c r="A109" s="33"/>
      <c r="B109" s="33"/>
      <c r="C109" s="33"/>
      <c r="D109" s="33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</row>
    <row r="110" spans="1:39" x14ac:dyDescent="0.2">
      <c r="A110" s="33"/>
      <c r="B110" s="33"/>
      <c r="C110" s="33"/>
      <c r="D110" s="33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</row>
    <row r="111" spans="1:39" x14ac:dyDescent="0.2">
      <c r="A111" s="33"/>
      <c r="B111" s="33"/>
      <c r="C111" s="33"/>
      <c r="D111" s="33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</row>
    <row r="112" spans="1:39" x14ac:dyDescent="0.2">
      <c r="A112" s="33"/>
      <c r="B112" s="33"/>
      <c r="C112" s="33"/>
      <c r="D112" s="33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</row>
    <row r="113" spans="1:39" x14ac:dyDescent="0.2">
      <c r="A113" s="33"/>
      <c r="B113" s="33"/>
      <c r="C113" s="33"/>
      <c r="D113" s="33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</row>
    <row r="114" spans="1:39" x14ac:dyDescent="0.2">
      <c r="A114" s="33"/>
      <c r="B114" s="33"/>
      <c r="C114" s="33"/>
      <c r="D114" s="33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</row>
    <row r="115" spans="1:39" x14ac:dyDescent="0.2">
      <c r="A115" s="33"/>
      <c r="B115" s="33"/>
      <c r="C115" s="33"/>
      <c r="D115" s="33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</row>
    <row r="116" spans="1:39" x14ac:dyDescent="0.2">
      <c r="A116" s="33"/>
      <c r="B116" s="33"/>
      <c r="C116" s="33"/>
      <c r="D116" s="33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</row>
    <row r="117" spans="1:39" x14ac:dyDescent="0.2">
      <c r="A117" s="33"/>
      <c r="B117" s="33"/>
      <c r="C117" s="33"/>
      <c r="D117" s="33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</row>
    <row r="118" spans="1:39" x14ac:dyDescent="0.2">
      <c r="A118" s="33"/>
      <c r="B118" s="33"/>
      <c r="C118" s="33"/>
      <c r="D118" s="33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</row>
    <row r="119" spans="1:39" x14ac:dyDescent="0.2">
      <c r="A119" s="33"/>
      <c r="B119" s="33"/>
      <c r="C119" s="33"/>
      <c r="D119" s="33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</row>
    <row r="120" spans="1:39" x14ac:dyDescent="0.2">
      <c r="A120" s="33"/>
      <c r="B120" s="33"/>
      <c r="C120" s="33"/>
      <c r="D120" s="33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</row>
    <row r="121" spans="1:39" x14ac:dyDescent="0.2">
      <c r="A121" s="33"/>
      <c r="B121" s="33"/>
      <c r="C121" s="33"/>
      <c r="D121" s="33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</row>
    <row r="122" spans="1:39" x14ac:dyDescent="0.2">
      <c r="A122" s="33"/>
      <c r="B122" s="33"/>
      <c r="C122" s="33"/>
      <c r="D122" s="33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</row>
    <row r="123" spans="1:39" x14ac:dyDescent="0.2">
      <c r="A123" s="33"/>
      <c r="B123" s="33"/>
      <c r="C123" s="33"/>
      <c r="D123" s="33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</row>
    <row r="124" spans="1:39" x14ac:dyDescent="0.2">
      <c r="A124" s="33"/>
      <c r="B124" s="33"/>
      <c r="C124" s="33"/>
      <c r="D124" s="33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</row>
    <row r="125" spans="1:39" x14ac:dyDescent="0.2">
      <c r="A125" s="33"/>
      <c r="B125" s="33"/>
      <c r="C125" s="33"/>
      <c r="D125" s="33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</row>
    <row r="126" spans="1:39" x14ac:dyDescent="0.2">
      <c r="A126" s="33"/>
      <c r="B126" s="33"/>
      <c r="C126" s="33"/>
      <c r="D126" s="33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</row>
    <row r="127" spans="1:39" x14ac:dyDescent="0.2">
      <c r="A127" s="33"/>
      <c r="B127" s="33"/>
      <c r="C127" s="33"/>
      <c r="D127" s="33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</row>
    <row r="128" spans="1:39" x14ac:dyDescent="0.2">
      <c r="A128" s="33"/>
      <c r="B128" s="33"/>
      <c r="C128" s="33"/>
      <c r="D128" s="33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</row>
    <row r="129" spans="1:39" x14ac:dyDescent="0.2">
      <c r="A129" s="33"/>
      <c r="B129" s="33"/>
      <c r="C129" s="33"/>
      <c r="D129" s="33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</row>
    <row r="130" spans="1:39" x14ac:dyDescent="0.2">
      <c r="A130" s="33"/>
      <c r="B130" s="33"/>
      <c r="C130" s="33"/>
      <c r="D130" s="33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</row>
    <row r="131" spans="1:39" x14ac:dyDescent="0.2">
      <c r="A131" s="33"/>
      <c r="B131" s="33"/>
      <c r="C131" s="33"/>
      <c r="D131" s="33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</row>
    <row r="132" spans="1:39" x14ac:dyDescent="0.2">
      <c r="A132" s="33"/>
      <c r="B132" s="33"/>
      <c r="C132" s="33"/>
      <c r="D132" s="33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</row>
    <row r="133" spans="1:39" x14ac:dyDescent="0.2">
      <c r="A133" s="33"/>
      <c r="B133" s="33"/>
      <c r="C133" s="33"/>
      <c r="D133" s="33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</row>
    <row r="134" spans="1:39" x14ac:dyDescent="0.2">
      <c r="A134" s="33"/>
      <c r="B134" s="33"/>
      <c r="C134" s="33"/>
      <c r="D134" s="33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</row>
    <row r="135" spans="1:39" x14ac:dyDescent="0.2">
      <c r="A135" s="33"/>
      <c r="B135" s="33"/>
      <c r="C135" s="33"/>
      <c r="D135" s="33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</row>
    <row r="136" spans="1:39" x14ac:dyDescent="0.2">
      <c r="A136" s="33"/>
      <c r="B136" s="33"/>
      <c r="C136" s="33"/>
      <c r="D136" s="33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</row>
    <row r="137" spans="1:39" x14ac:dyDescent="0.2">
      <c r="A137" s="33"/>
      <c r="B137" s="33"/>
      <c r="C137" s="33"/>
      <c r="D137" s="33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</row>
    <row r="138" spans="1:39" x14ac:dyDescent="0.2">
      <c r="A138" s="33"/>
      <c r="B138" s="33"/>
      <c r="C138" s="33"/>
      <c r="D138" s="33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</row>
    <row r="139" spans="1:39" x14ac:dyDescent="0.2">
      <c r="A139" s="33"/>
      <c r="B139" s="33"/>
      <c r="C139" s="33"/>
      <c r="D139" s="33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</row>
    <row r="140" spans="1:39" x14ac:dyDescent="0.2">
      <c r="A140" s="33"/>
      <c r="B140" s="33"/>
      <c r="C140" s="33"/>
      <c r="D140" s="33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</row>
    <row r="141" spans="1:39" x14ac:dyDescent="0.2">
      <c r="A141" s="33"/>
      <c r="B141" s="33"/>
      <c r="C141" s="33"/>
      <c r="D141" s="33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</row>
    <row r="142" spans="1:39" x14ac:dyDescent="0.2">
      <c r="A142" s="33"/>
      <c r="B142" s="33"/>
      <c r="C142" s="33"/>
      <c r="D142" s="33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</row>
    <row r="143" spans="1:39" x14ac:dyDescent="0.2">
      <c r="A143" s="33"/>
      <c r="B143" s="33"/>
      <c r="C143" s="33"/>
      <c r="D143" s="33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</row>
    <row r="144" spans="1:39" x14ac:dyDescent="0.2">
      <c r="A144" s="33"/>
      <c r="B144" s="33"/>
      <c r="C144" s="33"/>
      <c r="D144" s="33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</row>
    <row r="145" spans="1:39" x14ac:dyDescent="0.2">
      <c r="A145" s="33"/>
      <c r="B145" s="33"/>
      <c r="C145" s="33"/>
      <c r="D145" s="33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</row>
    <row r="146" spans="1:39" x14ac:dyDescent="0.2">
      <c r="A146" s="33"/>
      <c r="B146" s="33"/>
      <c r="C146" s="33"/>
      <c r="D146" s="33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</row>
    <row r="147" spans="1:39" x14ac:dyDescent="0.2">
      <c r="A147" s="33"/>
      <c r="B147" s="33"/>
      <c r="C147" s="33"/>
      <c r="D147" s="33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</row>
    <row r="148" spans="1:39" x14ac:dyDescent="0.2">
      <c r="A148" s="33"/>
      <c r="B148" s="33"/>
      <c r="C148" s="33"/>
      <c r="D148" s="33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</row>
    <row r="149" spans="1:39" x14ac:dyDescent="0.2">
      <c r="A149" s="33"/>
      <c r="B149" s="33"/>
      <c r="C149" s="33"/>
      <c r="D149" s="33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</row>
    <row r="150" spans="1:39" x14ac:dyDescent="0.2">
      <c r="A150" s="33"/>
      <c r="B150" s="33"/>
      <c r="C150" s="33"/>
      <c r="D150" s="33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</row>
    <row r="151" spans="1:39" x14ac:dyDescent="0.2">
      <c r="A151" s="33"/>
      <c r="B151" s="33"/>
      <c r="C151" s="33"/>
      <c r="D151" s="33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</row>
    <row r="152" spans="1:39" x14ac:dyDescent="0.2">
      <c r="A152" s="33"/>
      <c r="B152" s="33"/>
      <c r="C152" s="33"/>
      <c r="D152" s="33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</row>
    <row r="153" spans="1:39" x14ac:dyDescent="0.2">
      <c r="A153" s="33"/>
      <c r="B153" s="33"/>
      <c r="C153" s="33"/>
      <c r="D153" s="33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</row>
    <row r="154" spans="1:39" x14ac:dyDescent="0.2">
      <c r="A154" s="33"/>
      <c r="B154" s="33"/>
      <c r="C154" s="33"/>
      <c r="D154" s="33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</row>
    <row r="155" spans="1:39" x14ac:dyDescent="0.2">
      <c r="A155" s="33"/>
      <c r="B155" s="33"/>
      <c r="C155" s="33"/>
      <c r="D155" s="33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</row>
    <row r="156" spans="1:39" x14ac:dyDescent="0.2">
      <c r="A156" s="33"/>
      <c r="B156" s="33"/>
      <c r="C156" s="33"/>
      <c r="D156" s="33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</row>
    <row r="157" spans="1:39" x14ac:dyDescent="0.2">
      <c r="A157" s="33"/>
      <c r="B157" s="33"/>
      <c r="C157" s="33"/>
      <c r="D157" s="33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</row>
    <row r="158" spans="1:39" x14ac:dyDescent="0.2">
      <c r="A158" s="33"/>
      <c r="B158" s="33"/>
      <c r="C158" s="33"/>
      <c r="D158" s="33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</row>
    <row r="159" spans="1:39" x14ac:dyDescent="0.2">
      <c r="A159" s="33"/>
      <c r="B159" s="33"/>
      <c r="C159" s="33"/>
      <c r="D159" s="33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</row>
    <row r="160" spans="1:39" x14ac:dyDescent="0.2">
      <c r="A160" s="33"/>
      <c r="B160" s="33"/>
      <c r="C160" s="33"/>
      <c r="D160" s="33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</row>
    <row r="161" spans="1:39" x14ac:dyDescent="0.2">
      <c r="A161" s="33"/>
      <c r="B161" s="33"/>
      <c r="C161" s="33"/>
      <c r="D161" s="33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</row>
    <row r="162" spans="1:39" x14ac:dyDescent="0.2">
      <c r="A162" s="33"/>
      <c r="B162" s="33"/>
      <c r="C162" s="33"/>
      <c r="D162" s="33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</row>
    <row r="163" spans="1:39" x14ac:dyDescent="0.2">
      <c r="A163" s="33"/>
      <c r="B163" s="33"/>
      <c r="C163" s="33"/>
      <c r="D163" s="33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</row>
    <row r="164" spans="1:39" x14ac:dyDescent="0.2">
      <c r="A164" s="33"/>
      <c r="B164" s="33"/>
      <c r="C164" s="33"/>
      <c r="D164" s="33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</row>
    <row r="165" spans="1:39" x14ac:dyDescent="0.2">
      <c r="A165" s="33"/>
      <c r="B165" s="33"/>
      <c r="C165" s="33"/>
      <c r="D165" s="33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</row>
    <row r="166" spans="1:39" x14ac:dyDescent="0.2">
      <c r="A166" s="33"/>
      <c r="B166" s="33"/>
      <c r="C166" s="33"/>
      <c r="D166" s="33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</row>
    <row r="167" spans="1:39" x14ac:dyDescent="0.2">
      <c r="A167" s="33"/>
      <c r="B167" s="33"/>
      <c r="C167" s="33"/>
      <c r="D167" s="33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</row>
    <row r="168" spans="1:39" x14ac:dyDescent="0.2">
      <c r="A168" s="33"/>
      <c r="B168" s="33"/>
      <c r="C168" s="33"/>
      <c r="D168" s="33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</row>
    <row r="169" spans="1:39" x14ac:dyDescent="0.2">
      <c r="A169" s="33"/>
      <c r="B169" s="33"/>
      <c r="C169" s="33"/>
      <c r="D169" s="33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</row>
    <row r="170" spans="1:39" x14ac:dyDescent="0.2">
      <c r="A170" s="33"/>
      <c r="B170" s="33"/>
      <c r="C170" s="33"/>
      <c r="D170" s="33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</row>
    <row r="171" spans="1:39" x14ac:dyDescent="0.2">
      <c r="A171" s="33"/>
      <c r="B171" s="33"/>
      <c r="C171" s="33"/>
      <c r="D171" s="33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</row>
    <row r="172" spans="1:39" x14ac:dyDescent="0.2">
      <c r="A172" s="33"/>
      <c r="B172" s="33"/>
      <c r="C172" s="33"/>
      <c r="D172" s="33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</row>
    <row r="173" spans="1:39" x14ac:dyDescent="0.2">
      <c r="A173" s="33"/>
      <c r="B173" s="33"/>
      <c r="C173" s="33"/>
      <c r="D173" s="33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</row>
    <row r="174" spans="1:39" x14ac:dyDescent="0.2">
      <c r="A174" s="33"/>
      <c r="B174" s="33"/>
      <c r="C174" s="33"/>
      <c r="D174" s="33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</row>
    <row r="175" spans="1:39" x14ac:dyDescent="0.2">
      <c r="A175" s="33"/>
      <c r="B175" s="33"/>
      <c r="C175" s="33"/>
      <c r="D175" s="33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</row>
    <row r="176" spans="1:39" x14ac:dyDescent="0.2">
      <c r="A176" s="33"/>
      <c r="B176" s="33"/>
      <c r="C176" s="33"/>
      <c r="D176" s="33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</row>
    <row r="177" spans="1:39" x14ac:dyDescent="0.2">
      <c r="A177" s="33"/>
      <c r="B177" s="33"/>
      <c r="C177" s="33"/>
      <c r="D177" s="33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</row>
    <row r="178" spans="1:39" x14ac:dyDescent="0.2">
      <c r="A178" s="33"/>
      <c r="B178" s="33"/>
      <c r="C178" s="33"/>
      <c r="D178" s="33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</row>
    <row r="179" spans="1:39" x14ac:dyDescent="0.2">
      <c r="A179" s="33"/>
      <c r="B179" s="33"/>
      <c r="C179" s="33"/>
      <c r="D179" s="33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</row>
    <row r="180" spans="1:39" x14ac:dyDescent="0.2">
      <c r="A180" s="33"/>
      <c r="B180" s="33"/>
      <c r="C180" s="33"/>
      <c r="D180" s="33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</row>
    <row r="181" spans="1:39" x14ac:dyDescent="0.2">
      <c r="A181" s="33"/>
      <c r="B181" s="33"/>
      <c r="C181" s="33"/>
      <c r="D181" s="33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</row>
    <row r="182" spans="1:39" x14ac:dyDescent="0.2">
      <c r="A182" s="33"/>
      <c r="B182" s="33"/>
      <c r="C182" s="33"/>
      <c r="D182" s="33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</row>
    <row r="183" spans="1:39" x14ac:dyDescent="0.2">
      <c r="A183" s="33"/>
      <c r="B183" s="33"/>
      <c r="C183" s="33"/>
      <c r="D183" s="33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</row>
    <row r="184" spans="1:39" x14ac:dyDescent="0.2">
      <c r="A184" s="33"/>
      <c r="B184" s="33"/>
      <c r="C184" s="33"/>
      <c r="D184" s="33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</row>
    <row r="185" spans="1:39" x14ac:dyDescent="0.2">
      <c r="A185" s="33"/>
      <c r="B185" s="33"/>
      <c r="C185" s="33"/>
      <c r="D185" s="33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</row>
    <row r="186" spans="1:39" x14ac:dyDescent="0.2">
      <c r="A186" s="33"/>
      <c r="B186" s="33"/>
      <c r="C186" s="33"/>
      <c r="D186" s="33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</row>
    <row r="187" spans="1:39" x14ac:dyDescent="0.2">
      <c r="A187" s="33"/>
      <c r="B187" s="33"/>
      <c r="C187" s="33"/>
      <c r="D187" s="33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</row>
    <row r="188" spans="1:39" x14ac:dyDescent="0.2">
      <c r="A188" s="33"/>
      <c r="B188" s="33"/>
      <c r="C188" s="33"/>
      <c r="D188" s="33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</row>
    <row r="189" spans="1:39" x14ac:dyDescent="0.2">
      <c r="A189" s="33"/>
      <c r="B189" s="33"/>
      <c r="C189" s="33"/>
      <c r="D189" s="33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</row>
    <row r="190" spans="1:39" x14ac:dyDescent="0.2">
      <c r="A190" s="33"/>
      <c r="B190" s="33"/>
      <c r="C190" s="33"/>
      <c r="D190" s="33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</row>
    <row r="191" spans="1:39" x14ac:dyDescent="0.2">
      <c r="A191" s="33"/>
      <c r="B191" s="33"/>
      <c r="C191" s="33"/>
      <c r="D191" s="33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</row>
    <row r="192" spans="1:39" x14ac:dyDescent="0.2">
      <c r="A192" s="33"/>
      <c r="B192" s="33"/>
      <c r="C192" s="33"/>
      <c r="D192" s="33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</row>
    <row r="193" spans="1:39" x14ac:dyDescent="0.2">
      <c r="A193" s="33"/>
      <c r="B193" s="33"/>
      <c r="C193" s="33"/>
      <c r="D193" s="33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</row>
    <row r="194" spans="1:39" x14ac:dyDescent="0.2">
      <c r="A194" s="33"/>
      <c r="B194" s="33"/>
      <c r="C194" s="33"/>
      <c r="D194" s="33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</row>
    <row r="195" spans="1:39" x14ac:dyDescent="0.2">
      <c r="A195" s="33"/>
      <c r="B195" s="33"/>
      <c r="C195" s="33"/>
      <c r="D195" s="33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</row>
    <row r="196" spans="1:39" x14ac:dyDescent="0.2">
      <c r="A196" s="33"/>
      <c r="B196" s="33"/>
      <c r="C196" s="33"/>
      <c r="D196" s="33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</row>
    <row r="197" spans="1:39" x14ac:dyDescent="0.2">
      <c r="A197" s="33"/>
      <c r="B197" s="33"/>
      <c r="C197" s="33"/>
      <c r="D197" s="33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</row>
    <row r="198" spans="1:39" x14ac:dyDescent="0.2">
      <c r="A198" s="33"/>
      <c r="B198" s="33"/>
      <c r="C198" s="33"/>
      <c r="D198" s="33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</row>
    <row r="199" spans="1:39" x14ac:dyDescent="0.2">
      <c r="A199" s="33"/>
      <c r="B199" s="33"/>
      <c r="C199" s="33"/>
      <c r="D199" s="33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</row>
    <row r="200" spans="1:39" x14ac:dyDescent="0.2">
      <c r="A200" s="33"/>
      <c r="B200" s="33"/>
      <c r="C200" s="33"/>
      <c r="D200" s="33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</row>
    <row r="201" spans="1:39" x14ac:dyDescent="0.2">
      <c r="A201" s="33"/>
      <c r="B201" s="33"/>
      <c r="C201" s="33"/>
      <c r="D201" s="33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</row>
    <row r="202" spans="1:39" x14ac:dyDescent="0.2">
      <c r="A202" s="33"/>
      <c r="B202" s="33"/>
      <c r="C202" s="33"/>
      <c r="D202" s="33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</row>
    <row r="203" spans="1:39" x14ac:dyDescent="0.2">
      <c r="A203" s="33"/>
      <c r="B203" s="33"/>
      <c r="C203" s="33"/>
      <c r="D203" s="33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</row>
    <row r="204" spans="1:39" x14ac:dyDescent="0.2">
      <c r="A204" s="33"/>
      <c r="B204" s="33"/>
      <c r="C204" s="33"/>
      <c r="D204" s="33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</row>
    <row r="205" spans="1:39" x14ac:dyDescent="0.2">
      <c r="A205" s="33"/>
      <c r="B205" s="33"/>
      <c r="C205" s="33"/>
      <c r="D205" s="33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</row>
    <row r="206" spans="1:39" x14ac:dyDescent="0.2">
      <c r="A206" s="33"/>
      <c r="B206" s="33"/>
      <c r="C206" s="33"/>
      <c r="D206" s="33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</row>
    <row r="207" spans="1:39" x14ac:dyDescent="0.2">
      <c r="A207" s="33"/>
      <c r="B207" s="33"/>
      <c r="C207" s="33"/>
      <c r="D207" s="33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</row>
    <row r="208" spans="1:39" x14ac:dyDescent="0.2">
      <c r="A208" s="33"/>
      <c r="B208" s="33"/>
      <c r="C208" s="33"/>
      <c r="D208" s="33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</row>
    <row r="209" spans="1:39" x14ac:dyDescent="0.2">
      <c r="A209" s="33"/>
      <c r="B209" s="33"/>
      <c r="C209" s="33"/>
      <c r="D209" s="33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</row>
    <row r="210" spans="1:39" x14ac:dyDescent="0.2">
      <c r="A210" s="33"/>
      <c r="B210" s="33"/>
      <c r="C210" s="33"/>
      <c r="D210" s="33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</row>
    <row r="211" spans="1:39" x14ac:dyDescent="0.2">
      <c r="A211" s="33"/>
      <c r="B211" s="33"/>
      <c r="C211" s="33"/>
      <c r="D211" s="33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</row>
    <row r="212" spans="1:39" x14ac:dyDescent="0.2">
      <c r="A212" s="33"/>
      <c r="B212" s="33"/>
      <c r="C212" s="33"/>
      <c r="D212" s="33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</row>
    <row r="213" spans="1:39" x14ac:dyDescent="0.2">
      <c r="A213" s="33"/>
      <c r="B213" s="33"/>
      <c r="C213" s="33"/>
      <c r="D213" s="33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</row>
    <row r="214" spans="1:39" x14ac:dyDescent="0.2">
      <c r="A214" s="33"/>
      <c r="B214" s="33"/>
      <c r="C214" s="33"/>
      <c r="D214" s="33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</row>
    <row r="215" spans="1:39" x14ac:dyDescent="0.2">
      <c r="A215" s="33"/>
      <c r="B215" s="33"/>
      <c r="C215" s="33"/>
      <c r="D215" s="33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</row>
    <row r="216" spans="1:39" x14ac:dyDescent="0.2">
      <c r="A216" s="33"/>
      <c r="B216" s="33"/>
      <c r="C216" s="33"/>
      <c r="D216" s="33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</row>
    <row r="217" spans="1:39" x14ac:dyDescent="0.2">
      <c r="A217" s="33"/>
      <c r="B217" s="33"/>
      <c r="C217" s="33"/>
      <c r="D217" s="33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</row>
  </sheetData>
  <sheetProtection algorithmName="SHA-512" hashValue="nZD1cNlLzbtqlSo9yApnErWJPgKQrM4yJAUL578d6pnXjHh8TdRAuovB01GZoGOR+Ko6MkhzMuEHH+TpFdRKTA==" saltValue="3LZOBTH3rs+SeyxD+Y+SSg==" spinCount="100000" sheet="1" selectLockedCells="1"/>
  <protectedRanges>
    <protectedRange sqref="A1:D5 C8 C12:C16 E12:F13 G12:P39 E14:E18 E20:E21 D6:D25 E23:E24 C26:D39 A6:B39 E1:P11 A42:D56 E43:P58 E26:E41 F15:F39" name="Område1"/>
    <protectedRange sqref="F40:P41 E42:P42" name="Område1_3"/>
    <protectedRange sqref="A40:D41" name="Område1_4"/>
    <protectedRange sqref="A57:D58" name="Område1_1"/>
  </protectedRanges>
  <mergeCells count="20">
    <mergeCell ref="A59:E59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5:E55"/>
    <mergeCell ref="A56:E56"/>
    <mergeCell ref="A57:E57"/>
    <mergeCell ref="A58:E58"/>
    <mergeCell ref="B2:D2"/>
    <mergeCell ref="B3:D3"/>
    <mergeCell ref="A42:D42"/>
    <mergeCell ref="A54:E54"/>
    <mergeCell ref="A53:E53"/>
  </mergeCells>
  <pageMargins left="0.7" right="0.7" top="0.75" bottom="0.75" header="0.3" footer="0.3"/>
  <pageSetup paperSize="9" orientation="portrait" r:id="rId1"/>
  <ignoredErrors>
    <ignoredError sqref="D20:D21 D23:D24 D18 D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7D7277CFEF424B80A6A78F47C618B4" ma:contentTypeVersion="2" ma:contentTypeDescription="Opret et nyt dokument." ma:contentTypeScope="" ma:versionID="1c68fa6d88584ebda3bea46f57d05014">
  <xsd:schema xmlns:xsd="http://www.w3.org/2001/XMLSchema" xmlns:xs="http://www.w3.org/2001/XMLSchema" xmlns:p="http://schemas.microsoft.com/office/2006/metadata/properties" xmlns:ns2="829fb6fb-125f-49cc-95a8-5de27e4306a0" xmlns:ns3="9ddf5dea-fce9-4190-aee4-38d23ae62a73" targetNamespace="http://schemas.microsoft.com/office/2006/metadata/properties" ma:root="true" ma:fieldsID="d8f34045f396f1316cbc251003fd6743" ns2:_="" ns3:_="">
    <xsd:import namespace="829fb6fb-125f-49cc-95a8-5de27e4306a0"/>
    <xsd:import namespace="9ddf5dea-fce9-4190-aee4-38d23ae62a7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fb6fb-125f-49cc-95a8-5de27e4306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f5dea-fce9-4190-aee4-38d23ae62a7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29fb6fb-125f-49cc-95a8-5de27e4306a0">VE000-1248666709-6</_dlc_DocId>
    <_dlc_DocIdUrl xmlns="829fb6fb-125f-49cc-95a8-5de27e4306a0">
      <Url>https://sp.ens.dk/sites/ve/bio/_layouts/15/DocIdRedir.aspx?ID=VE000-1248666709-6</Url>
      <Description>VE000-1248666709-6</Description>
    </_dlc_DocIdUrl>
  </documentManagement>
</p:properties>
</file>

<file path=customXml/itemProps1.xml><?xml version="1.0" encoding="utf-8"?>
<ds:datastoreItem xmlns:ds="http://schemas.openxmlformats.org/officeDocument/2006/customXml" ds:itemID="{BBD9A40E-E91D-424E-A66D-1F3778854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9fb6fb-125f-49cc-95a8-5de27e4306a0"/>
    <ds:schemaRef ds:uri="9ddf5dea-fce9-4190-aee4-38d23ae62a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63BC91-32A9-40B7-89FF-07C8BB2771A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382D9FF-CECA-457B-B13E-A0172A4A2B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427BB08-575E-4136-89F0-E193C0E507C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ddf5dea-fce9-4190-aee4-38d23ae62a73"/>
    <ds:schemaRef ds:uri="829fb6fb-125f-49cc-95a8-5de27e4306a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Indberetning til ENS</vt:lpstr>
    </vt:vector>
  </TitlesOfParts>
  <Company>Hydro Texaco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 Thomassen</dc:creator>
  <cp:lastModifiedBy>Ane Fjord</cp:lastModifiedBy>
  <cp:lastPrinted>2017-02-15T09:53:15Z</cp:lastPrinted>
  <dcterms:created xsi:type="dcterms:W3CDTF">2009-06-22T08:16:23Z</dcterms:created>
  <dcterms:modified xsi:type="dcterms:W3CDTF">2021-12-14T10:39:15Z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0x010100A87D7277CFEF424B80A6A78F47C618B4</vt:lpwstr>
  </property>
  <property fmtid="{D5CDD505-2E9C-101B-9397-08002B2CF9AE}" pid="3" name="_dlc_DocIdItemGuid">
    <vt:lpwstr>14c4171e-6f4e-4086-b07a-d13a146600cb</vt:lpwstr>
  </property>
</Properties>
</file>